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firstSheet="1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4" i="12"/>
  <c r="D149"/>
  <c r="AB25" l="1"/>
  <c r="AB2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6" i="12" l="1"/>
  <c r="AB8"/>
  <c r="AB10"/>
  <c r="AB5"/>
  <c r="Z30"/>
  <c r="AB30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43" i="12" l="1"/>
  <c r="AB39"/>
  <c r="H39" i="16"/>
  <c r="AB40" i="12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P99" i="12"/>
  <c r="L141"/>
  <c r="J107"/>
  <c r="K149"/>
  <c r="R103"/>
  <c r="S96"/>
  <c r="L147"/>
  <c r="T98"/>
  <c r="R139"/>
  <c r="O105"/>
  <c r="U147"/>
  <c r="G94"/>
  <c r="V94"/>
  <c r="O108"/>
  <c r="J108"/>
  <c r="U143"/>
  <c r="H136"/>
  <c r="J140"/>
  <c r="I96"/>
  <c r="L94"/>
  <c r="T95"/>
  <c r="U138"/>
  <c r="R94"/>
  <c r="S105"/>
  <c r="L98"/>
  <c r="U150"/>
  <c r="F136"/>
  <c r="N147"/>
  <c r="M143"/>
  <c r="Q145"/>
  <c r="R100"/>
  <c r="S150"/>
  <c r="M149"/>
  <c r="S144"/>
  <c r="T147"/>
  <c r="R144"/>
  <c r="M96"/>
  <c r="K137"/>
  <c r="R107"/>
  <c r="G140"/>
  <c r="S149"/>
  <c r="O95"/>
  <c r="D96"/>
  <c r="V146"/>
  <c r="U100"/>
  <c r="V143"/>
  <c r="V149"/>
  <c r="R101"/>
  <c r="E148"/>
  <c r="J147"/>
  <c r="C143"/>
  <c r="T107"/>
  <c r="E144"/>
  <c r="F147"/>
  <c r="I147"/>
  <c r="I97"/>
  <c r="Q101"/>
  <c r="U140"/>
  <c r="G97"/>
  <c r="D146"/>
  <c r="D150"/>
  <c r="D141"/>
  <c r="Q107"/>
  <c r="S136"/>
  <c r="D139"/>
  <c r="N95"/>
  <c r="V105"/>
  <c r="I140"/>
  <c r="V98"/>
  <c r="F96"/>
  <c r="S138"/>
  <c r="K148"/>
  <c r="I104"/>
  <c r="S98"/>
  <c r="P108"/>
  <c r="M150"/>
  <c r="U98"/>
  <c r="O144"/>
  <c r="U106"/>
  <c r="T144"/>
  <c r="O142"/>
  <c r="C148"/>
  <c r="Q140"/>
  <c r="H141"/>
  <c r="T100"/>
  <c r="Q95"/>
  <c r="K150"/>
  <c r="I103"/>
  <c r="R98"/>
  <c r="L96"/>
  <c r="V97"/>
  <c r="T99"/>
  <c r="E142"/>
  <c r="G141"/>
  <c r="Q141"/>
  <c r="M137"/>
  <c r="L101"/>
  <c r="Q136"/>
  <c r="G137"/>
  <c r="M148"/>
  <c r="T94"/>
  <c r="C144"/>
  <c r="P104"/>
  <c r="D104"/>
  <c r="I138"/>
  <c r="E138"/>
  <c r="C98"/>
  <c r="S102"/>
  <c r="H150"/>
  <c r="V142"/>
  <c r="O137"/>
  <c r="D94"/>
  <c r="K105"/>
  <c r="M100"/>
  <c r="K147"/>
  <c r="O139"/>
  <c r="H144"/>
  <c r="V139"/>
  <c r="P98"/>
  <c r="M140"/>
  <c r="T106"/>
  <c r="H104"/>
  <c r="G105"/>
  <c r="Q99"/>
  <c r="H101"/>
  <c r="M98"/>
  <c r="V145"/>
  <c r="K143"/>
  <c r="T143"/>
  <c r="I100"/>
  <c r="J138"/>
  <c r="J146"/>
  <c r="P102"/>
  <c r="H98"/>
  <c r="U95"/>
  <c r="S142"/>
  <c r="G143"/>
  <c r="M136"/>
  <c r="S99"/>
  <c r="V144"/>
  <c r="O147"/>
  <c r="T137"/>
  <c r="I105"/>
  <c r="F105"/>
  <c r="H94"/>
  <c r="P136"/>
  <c r="N96"/>
  <c r="I143"/>
  <c r="U144"/>
  <c r="D100"/>
  <c r="L136"/>
  <c r="C94"/>
  <c r="O101"/>
  <c r="L107"/>
  <c r="H140"/>
  <c r="H97"/>
  <c r="P94"/>
  <c r="K97"/>
  <c r="K141"/>
  <c r="N142"/>
  <c r="N103"/>
  <c r="T140"/>
  <c r="F140"/>
  <c r="D137"/>
  <c r="G98"/>
  <c r="Q103"/>
  <c r="M139"/>
  <c r="J101"/>
  <c r="M102"/>
  <c r="I137"/>
  <c r="C107"/>
  <c r="F142"/>
  <c r="S140"/>
  <c r="S148"/>
  <c r="P146"/>
  <c r="C147"/>
  <c r="G95"/>
  <c r="E137"/>
  <c r="V100"/>
  <c r="F100"/>
  <c r="O102"/>
  <c r="L102"/>
  <c r="U139"/>
  <c r="F138"/>
  <c r="G145"/>
  <c r="R147"/>
  <c r="F149"/>
  <c r="S146"/>
  <c r="F108"/>
  <c r="U94"/>
  <c r="K99"/>
  <c r="H106"/>
  <c r="J94"/>
  <c r="C142"/>
  <c r="E96"/>
  <c r="N145"/>
  <c r="K106"/>
  <c r="T105"/>
  <c r="O136"/>
  <c r="I108"/>
  <c r="G106"/>
  <c r="F146"/>
  <c r="U105"/>
  <c r="U96"/>
  <c r="M144"/>
  <c r="R136"/>
  <c r="D145"/>
  <c r="O140"/>
  <c r="F148"/>
  <c r="S101"/>
  <c r="K145"/>
  <c r="S103"/>
  <c r="I142"/>
  <c r="T101"/>
  <c r="K100"/>
  <c r="E150"/>
  <c r="G146"/>
  <c r="C136"/>
  <c r="M95"/>
  <c r="V136"/>
  <c r="U103"/>
  <c r="J139"/>
  <c r="J145"/>
  <c r="V104"/>
  <c r="Q146"/>
  <c r="F103"/>
  <c r="K96"/>
  <c r="F144"/>
  <c r="K138"/>
  <c r="P148"/>
  <c r="R143"/>
  <c r="K146"/>
  <c r="C145"/>
  <c r="N139"/>
  <c r="O146"/>
  <c r="O99"/>
  <c r="R150"/>
  <c r="O104"/>
  <c r="L146"/>
  <c r="M145"/>
  <c r="R145"/>
  <c r="V141"/>
  <c r="G108"/>
  <c r="K140"/>
  <c r="R149"/>
  <c r="G148"/>
  <c r="V147"/>
  <c r="P141"/>
  <c r="J99"/>
  <c r="V108"/>
  <c r="C139"/>
  <c r="T142"/>
  <c r="V106"/>
  <c r="O100"/>
  <c r="F95"/>
  <c r="N137"/>
  <c r="R108"/>
  <c r="L144"/>
  <c r="U97"/>
  <c r="C146"/>
  <c r="L106"/>
  <c r="H99"/>
  <c r="U99"/>
  <c r="K136"/>
  <c r="F107"/>
  <c r="Q137"/>
  <c r="V95"/>
  <c r="N98"/>
  <c r="I99"/>
  <c r="S94"/>
  <c r="Q150"/>
  <c r="R96"/>
  <c r="E106"/>
  <c r="S106"/>
  <c r="R137"/>
  <c r="V96"/>
  <c r="F104"/>
  <c r="I101"/>
  <c r="J141"/>
  <c r="G150"/>
  <c r="D107"/>
  <c r="M97"/>
  <c r="N104"/>
  <c r="F139"/>
  <c r="P144"/>
  <c r="M142"/>
  <c r="G144"/>
  <c r="D138"/>
  <c r="O98"/>
  <c r="C101"/>
  <c r="C103"/>
  <c r="E102"/>
  <c r="E147"/>
  <c r="N100"/>
  <c r="P97"/>
  <c r="F145"/>
  <c r="S104"/>
  <c r="T150"/>
  <c r="C105"/>
  <c r="P142"/>
  <c r="O150"/>
  <c r="P100"/>
  <c r="K95"/>
  <c r="F137"/>
  <c r="H107"/>
  <c r="G100"/>
  <c r="S107"/>
  <c r="N144"/>
  <c r="D136"/>
  <c r="N102"/>
  <c r="V148"/>
  <c r="Q102"/>
  <c r="N97"/>
  <c r="S100"/>
  <c r="R148"/>
  <c r="K139"/>
  <c r="P143"/>
  <c r="Q108"/>
  <c r="G139"/>
  <c r="J137"/>
  <c r="V150"/>
  <c r="Q96"/>
  <c r="O149"/>
  <c r="V99"/>
  <c r="I149"/>
  <c r="O148"/>
  <c r="T138"/>
  <c r="I136"/>
  <c r="J136"/>
  <c r="P106"/>
  <c r="T96"/>
  <c r="N138"/>
  <c r="R138"/>
  <c r="M94"/>
  <c r="M138"/>
  <c r="V137"/>
  <c r="H148"/>
  <c r="Q105"/>
  <c r="D103"/>
  <c r="E143"/>
  <c r="C140"/>
  <c r="K144"/>
  <c r="T103"/>
  <c r="Q142"/>
  <c r="F106"/>
  <c r="I141"/>
  <c r="J106"/>
  <c r="E101"/>
  <c r="U108"/>
  <c r="L149"/>
  <c r="J96"/>
  <c r="N146"/>
  <c r="M108"/>
  <c r="P149"/>
  <c r="T145"/>
  <c r="R95"/>
  <c r="P95"/>
  <c r="L99"/>
  <c r="Q97"/>
  <c r="D99"/>
  <c r="E103"/>
  <c r="U145"/>
  <c r="F150"/>
  <c r="G101"/>
  <c r="S143"/>
  <c r="E100"/>
  <c r="L148"/>
  <c r="U102"/>
  <c r="V107"/>
  <c r="L138"/>
  <c r="H95"/>
  <c r="H102"/>
  <c r="E95"/>
  <c r="J100"/>
  <c r="O143"/>
  <c r="J104"/>
  <c r="V102"/>
  <c r="R97"/>
  <c r="G99"/>
  <c r="F143"/>
  <c r="E136"/>
  <c r="G102"/>
  <c r="R105"/>
  <c r="S108"/>
  <c r="F98"/>
  <c r="F141"/>
  <c r="N150"/>
  <c r="U148"/>
  <c r="J142"/>
  <c r="F94"/>
  <c r="U149"/>
  <c r="O97"/>
  <c r="Q100"/>
  <c r="J102"/>
  <c r="H147"/>
  <c r="K101"/>
  <c r="N148"/>
  <c r="V101"/>
  <c r="J97"/>
  <c r="J149"/>
  <c r="Q138"/>
  <c r="T141"/>
  <c r="C99"/>
  <c r="T108"/>
  <c r="T136"/>
  <c r="I145"/>
  <c r="H149"/>
  <c r="J143"/>
  <c r="L105"/>
  <c r="K104"/>
  <c r="C137"/>
  <c r="C108"/>
  <c r="J105"/>
  <c r="T102"/>
  <c r="S95"/>
  <c r="R99"/>
  <c r="L139"/>
  <c r="G149"/>
  <c r="P103"/>
  <c r="M146"/>
  <c r="I107"/>
  <c r="L108"/>
  <c r="K103"/>
  <c r="E146"/>
  <c r="S139"/>
  <c r="U136"/>
  <c r="Q144"/>
  <c r="Q94"/>
  <c r="D108"/>
  <c r="R140"/>
  <c r="L145"/>
  <c r="S137"/>
  <c r="H137"/>
  <c r="E97"/>
  <c r="N101"/>
  <c r="J144"/>
  <c r="E104"/>
  <c r="K142"/>
  <c r="E98"/>
  <c r="R106"/>
  <c r="G103"/>
  <c r="N149"/>
  <c r="S145"/>
  <c r="E108"/>
  <c r="L150"/>
  <c r="N107"/>
  <c r="I139"/>
  <c r="I98"/>
  <c r="H143"/>
  <c r="V103"/>
  <c r="O96"/>
  <c r="P138"/>
  <c r="P101"/>
  <c r="H108"/>
  <c r="C95"/>
  <c r="R102"/>
  <c r="G138"/>
  <c r="U141"/>
  <c r="K98"/>
  <c r="O106"/>
  <c r="C100"/>
  <c r="M106"/>
  <c r="M105"/>
  <c r="T139"/>
  <c r="H146"/>
  <c r="L103"/>
  <c r="D140"/>
  <c r="N108"/>
  <c r="L140"/>
  <c r="E141"/>
  <c r="M103"/>
  <c r="N143"/>
  <c r="H145"/>
  <c r="D106"/>
  <c r="N106"/>
  <c r="I148"/>
  <c r="G147"/>
  <c r="L143"/>
  <c r="G104"/>
  <c r="N99"/>
  <c r="P150"/>
  <c r="I144"/>
  <c r="T104"/>
  <c r="T97"/>
  <c r="O138"/>
  <c r="C96"/>
  <c r="F102"/>
  <c r="E139"/>
  <c r="I95"/>
  <c r="V138"/>
  <c r="I146"/>
  <c r="L100"/>
  <c r="U107"/>
  <c r="H103"/>
  <c r="D147"/>
  <c r="Q98"/>
  <c r="M99"/>
  <c r="M107"/>
  <c r="M104"/>
  <c r="P147"/>
  <c r="P145"/>
  <c r="Q106"/>
  <c r="G96"/>
  <c r="O103"/>
  <c r="S147"/>
  <c r="U146"/>
  <c r="G142"/>
  <c r="D148"/>
  <c r="D98"/>
  <c r="H138"/>
  <c r="G107"/>
  <c r="K102"/>
  <c r="N136"/>
  <c r="J95"/>
  <c r="C106"/>
  <c r="U142"/>
  <c r="U104"/>
  <c r="E145"/>
  <c r="I102"/>
  <c r="N140"/>
  <c r="C138"/>
  <c r="U101"/>
  <c r="D97"/>
  <c r="D95"/>
  <c r="H96"/>
  <c r="F97"/>
  <c r="P107"/>
  <c r="C149"/>
  <c r="L137"/>
  <c r="H100"/>
  <c r="Q104"/>
  <c r="C141"/>
  <c r="D102"/>
  <c r="D101"/>
  <c r="S97"/>
  <c r="P105"/>
  <c r="K94"/>
  <c r="D105"/>
  <c r="F101"/>
  <c r="K108"/>
  <c r="D142"/>
  <c r="O141"/>
  <c r="G136"/>
  <c r="R142"/>
  <c r="L104"/>
  <c r="T149"/>
  <c r="D143"/>
  <c r="M147"/>
  <c r="C97"/>
  <c r="Q139"/>
  <c r="P140"/>
  <c r="N141"/>
  <c r="Q148"/>
  <c r="O107"/>
  <c r="C150"/>
  <c r="T146"/>
  <c r="E149"/>
  <c r="L142"/>
  <c r="I94"/>
  <c r="S141"/>
  <c r="V140"/>
  <c r="K107"/>
  <c r="P137"/>
  <c r="T148"/>
  <c r="E140"/>
  <c r="L95"/>
  <c r="E107"/>
  <c r="Q143"/>
  <c r="O145"/>
  <c r="H142"/>
  <c r="M141"/>
  <c r="J148"/>
  <c r="M101"/>
  <c r="E99"/>
  <c r="E105"/>
  <c r="C104"/>
  <c r="J103"/>
  <c r="Q147"/>
  <c r="E94"/>
  <c r="N94"/>
  <c r="Q149"/>
  <c r="N105"/>
  <c r="H139"/>
  <c r="R104"/>
  <c r="I106"/>
  <c r="O94"/>
  <c r="C102"/>
  <c r="L97"/>
  <c r="J98"/>
  <c r="P96"/>
  <c r="R141"/>
  <c r="U137"/>
  <c r="R146"/>
  <c r="J150"/>
  <c r="I150"/>
  <c r="P139"/>
  <c r="H105"/>
  <c r="F99"/>
  <c r="U152" l="1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D110"/>
  <c r="D111"/>
  <c r="D152"/>
  <c r="D153"/>
  <c r="T110"/>
  <c r="T111"/>
  <c r="Q153"/>
  <c r="Q152"/>
  <c r="F110"/>
  <c r="F111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<sst xmlns="http://schemas.openxmlformats.org/spreadsheetml/2006/main" count="4352" uniqueCount="234">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</sst>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62E-2"/>
          <c:w val="0.85179153094463156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-0.25142222222222221</c:v>
                </c:pt>
                <c:pt idx="1">
                  <c:v>-0.27751388888888889</c:v>
                </c:pt>
                <c:pt idx="2">
                  <c:v>-0.2585243333333333</c:v>
                </c:pt>
                <c:pt idx="3">
                  <c:v>-0.21224044444444432</c:v>
                </c:pt>
                <c:pt idx="4">
                  <c:v>-0.24880988888888883</c:v>
                </c:pt>
                <c:pt idx="5">
                  <c:v>-0.34106500000000001</c:v>
                </c:pt>
                <c:pt idx="6">
                  <c:v>-0.37986666666666663</c:v>
                </c:pt>
                <c:pt idx="7">
                  <c:v>-0.33858422222222223</c:v>
                </c:pt>
                <c:pt idx="8">
                  <c:v>-0.28427799999999998</c:v>
                </c:pt>
                <c:pt idx="9">
                  <c:v>-0.23751294444444451</c:v>
                </c:pt>
                <c:pt idx="10">
                  <c:v>-0.24033138888888889</c:v>
                </c:pt>
                <c:pt idx="11">
                  <c:v>-0.29056894444444442</c:v>
                </c:pt>
                <c:pt idx="12">
                  <c:v>-0.31470605555555559</c:v>
                </c:pt>
                <c:pt idx="13">
                  <c:v>-0.29295766666666667</c:v>
                </c:pt>
                <c:pt idx="14">
                  <c:v>-0.26025455555555554</c:v>
                </c:pt>
                <c:pt idx="15">
                  <c:v>-0.25274388888888888</c:v>
                </c:pt>
                <c:pt idx="16">
                  <c:v>-0.25576061111111109</c:v>
                </c:pt>
                <c:pt idx="17">
                  <c:v>-0.2561065555555555</c:v>
                </c:pt>
                <c:pt idx="18">
                  <c:v>-0.2527755319148936</c:v>
                </c:pt>
                <c:pt idx="19">
                  <c:v>-0.23176261904761897</c:v>
                </c:pt>
              </c:numCache>
            </c:numRef>
          </c:val>
        </c:ser>
        <c:marker val="1"/>
        <c:axId val="61448960"/>
        <c:axId val="61450496"/>
      </c:lineChart>
      <c:catAx>
        <c:axId val="61448960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1450496"/>
        <c:crossesAt val="0"/>
        <c:auto val="1"/>
        <c:lblAlgn val="ctr"/>
        <c:lblOffset val="100"/>
        <c:tickLblSkip val="1"/>
        <c:tickMarkSkip val="1"/>
      </c:catAx>
      <c:valAx>
        <c:axId val="6145049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4896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5"/>
          <c:y val="8.754237538923057E-2"/>
          <c:w val="0.82736156351791457"/>
          <c:h val="0.77104630631283011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9.154771518927074E-3</c:v>
                  </c:pt>
                  <c:pt idx="1">
                    <c:v>7.5888529715753559E-3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9.154771518927074E-3</c:v>
                  </c:pt>
                  <c:pt idx="1">
                    <c:v>7.5888529715753559E-3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1.9949128207873004E-2</c:v>
                </c:pt>
                <c:pt idx="1">
                  <c:v>2.5072837178689664E-2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9.154771518927074E-3</c:v>
                  </c:pt>
                  <c:pt idx="1">
                    <c:v>7.5888529715753559E-3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9.154771518927074E-3</c:v>
                  </c:pt>
                  <c:pt idx="1">
                    <c:v>7.5888529715753559E-3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0.11702552487694515</c:v>
                </c:pt>
                <c:pt idx="1">
                  <c:v>0.11551190590405531</c:v>
                </c:pt>
              </c:numCache>
            </c:numRef>
          </c:val>
        </c:ser>
        <c:axId val="39750272"/>
        <c:axId val="39752064"/>
      </c:barChart>
      <c:catAx>
        <c:axId val="3975027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52064"/>
        <c:crosses val="autoZero"/>
        <c:auto val="1"/>
        <c:lblAlgn val="ctr"/>
        <c:lblOffset val="100"/>
        <c:tickLblSkip val="1"/>
        <c:tickMarkSkip val="1"/>
      </c:catAx>
      <c:valAx>
        <c:axId val="3975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5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401"/>
        </c:manualLayout>
      </c:layout>
    </c:legend>
    <c:plotVisOnly val="1"/>
    <c:dispBlanksAs val="gap"/>
  </c:chart>
  <c:printSettings>
    <c:headerFooter alignWithMargins="0"/>
    <c:pageMargins b="1" l="0.75000000000000655" r="0.7500000000000065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6.2916666666666676E-3</c:v>
                </c:pt>
                <c:pt idx="1">
                  <c:v>2.8666666666666674E-2</c:v>
                </c:pt>
                <c:pt idx="2">
                  <c:v>0.11462499999999999</c:v>
                </c:pt>
                <c:pt idx="3">
                  <c:v>2.5833333333333337E-3</c:v>
                </c:pt>
                <c:pt idx="4">
                  <c:v>0.96600000000000008</c:v>
                </c:pt>
                <c:pt idx="5">
                  <c:v>9.0000000000000011E-3</c:v>
                </c:pt>
                <c:pt idx="6">
                  <c:v>3.8541666666666662E-2</c:v>
                </c:pt>
                <c:pt idx="7">
                  <c:v>5.020833333333332E-2</c:v>
                </c:pt>
                <c:pt idx="8">
                  <c:v>3.5291666666666673E-2</c:v>
                </c:pt>
                <c:pt idx="9">
                  <c:v>7.7624999999999986E-2</c:v>
                </c:pt>
                <c:pt idx="10">
                  <c:v>9.3750000000000014E-3</c:v>
                </c:pt>
                <c:pt idx="11">
                  <c:v>5.4083333333333296E-2</c:v>
                </c:pt>
                <c:pt idx="12">
                  <c:v>7.9166666666666673E-3</c:v>
                </c:pt>
                <c:pt idx="13">
                  <c:v>4.6333333333333303E-2</c:v>
                </c:pt>
                <c:pt idx="14">
                  <c:v>2.791666666666668E-3</c:v>
                </c:pt>
                <c:pt idx="15">
                  <c:v>8.0000000000000019E-3</c:v>
                </c:pt>
                <c:pt idx="16">
                  <c:v>1.1125000000000001E-2</c:v>
                </c:pt>
                <c:pt idx="17">
                  <c:v>0.70783333333333331</c:v>
                </c:pt>
                <c:pt idx="18">
                  <c:v>0.15120833333333331</c:v>
                </c:pt>
                <c:pt idx="19">
                  <c:v>0.21174999999999997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0.27454166666666668</c:v>
                </c:pt>
                <c:pt idx="1">
                  <c:v>0.29458333333333336</c:v>
                </c:pt>
                <c:pt idx="2">
                  <c:v>0.30491666666666661</c:v>
                </c:pt>
                <c:pt idx="3">
                  <c:v>0.26316666666666683</c:v>
                </c:pt>
                <c:pt idx="4">
                  <c:v>0.57395833333333335</c:v>
                </c:pt>
                <c:pt idx="5">
                  <c:v>0.35004166666666658</c:v>
                </c:pt>
                <c:pt idx="6">
                  <c:v>0.68933333333333335</c:v>
                </c:pt>
                <c:pt idx="7">
                  <c:v>0.39666666666666656</c:v>
                </c:pt>
                <c:pt idx="8">
                  <c:v>0.48225000000000007</c:v>
                </c:pt>
                <c:pt idx="9">
                  <c:v>0.30658333333333332</c:v>
                </c:pt>
                <c:pt idx="10">
                  <c:v>0.38737500000000008</c:v>
                </c:pt>
                <c:pt idx="11">
                  <c:v>0.39370833333333327</c:v>
                </c:pt>
                <c:pt idx="12">
                  <c:v>0.50383333333333336</c:v>
                </c:pt>
                <c:pt idx="13">
                  <c:v>0.35508333333333325</c:v>
                </c:pt>
                <c:pt idx="14">
                  <c:v>0.33958333333333329</c:v>
                </c:pt>
                <c:pt idx="15">
                  <c:v>0.31579166666666664</c:v>
                </c:pt>
                <c:pt idx="16">
                  <c:v>0.42191666666666666</c:v>
                </c:pt>
                <c:pt idx="17">
                  <c:v>0.42458333333333326</c:v>
                </c:pt>
                <c:pt idx="18">
                  <c:v>0.3663749999999999</c:v>
                </c:pt>
                <c:pt idx="19">
                  <c:v>0.38674999999999998</c:v>
                </c:pt>
              </c:numCache>
            </c:numRef>
          </c:val>
        </c:ser>
        <c:marker val="1"/>
        <c:axId val="39897344"/>
        <c:axId val="39898496"/>
      </c:lineChart>
      <c:catAx>
        <c:axId val="39897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8496"/>
        <c:crosses val="autoZero"/>
        <c:auto val="1"/>
        <c:lblAlgn val="ctr"/>
        <c:lblOffset val="100"/>
        <c:tickLblSkip val="1"/>
        <c:tickMarkSkip val="1"/>
      </c:catAx>
      <c:valAx>
        <c:axId val="39898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7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39916288"/>
        <c:axId val="39917824"/>
      </c:barChart>
      <c:catAx>
        <c:axId val="39916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17824"/>
        <c:crosses val="autoZero"/>
        <c:auto val="1"/>
        <c:lblAlgn val="ctr"/>
        <c:lblOffset val="100"/>
        <c:tickLblSkip val="1"/>
        <c:tickMarkSkip val="1"/>
      </c:catAx>
      <c:valAx>
        <c:axId val="399178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162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1.4391256754004017E-2</c:v>
                </c:pt>
                <c:pt idx="1">
                  <c:v>4.2115961111219923E-2</c:v>
                </c:pt>
                <c:pt idx="2">
                  <c:v>0.11083565882152789</c:v>
                </c:pt>
                <c:pt idx="3">
                  <c:v>0.25444974964787775</c:v>
                </c:pt>
                <c:pt idx="4">
                  <c:v>0.38570791482198113</c:v>
                </c:pt>
                <c:pt idx="5">
                  <c:v>0.23782991603889639</c:v>
                </c:pt>
                <c:pt idx="6">
                  <c:v>8.0351308874871588E-2</c:v>
                </c:pt>
                <c:pt idx="7">
                  <c:v>3.415878668520228E-2</c:v>
                </c:pt>
                <c:pt idx="8">
                  <c:v>3.8683461369442097E-2</c:v>
                </c:pt>
                <c:pt idx="9">
                  <c:v>4.2310684102062929E-2</c:v>
                </c:pt>
                <c:pt idx="10">
                  <c:v>4.2170128180921723E-2</c:v>
                </c:pt>
                <c:pt idx="11">
                  <c:v>5.0153918311070182E-2</c:v>
                </c:pt>
                <c:pt idx="12">
                  <c:v>4.2094985281074616E-2</c:v>
                </c:pt>
                <c:pt idx="13">
                  <c:v>2.2156946516571987E-2</c:v>
                </c:pt>
                <c:pt idx="14">
                  <c:v>-2.7183235653262549E-3</c:v>
                </c:pt>
                <c:pt idx="15">
                  <c:v>3.9454755303708469E-2</c:v>
                </c:pt>
                <c:pt idx="16">
                  <c:v>0.19152061451904542</c:v>
                </c:pt>
                <c:pt idx="17">
                  <c:v>0.35175831683561315</c:v>
                </c:pt>
                <c:pt idx="18">
                  <c:v>0.31687017133039858</c:v>
                </c:pt>
                <c:pt idx="19">
                  <c:v>0.24995208059147514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0.28469573897814526</c:v>
                </c:pt>
                <c:pt idx="1">
                  <c:v>0.31190001494004149</c:v>
                </c:pt>
                <c:pt idx="2">
                  <c:v>0.32934934222854523</c:v>
                </c:pt>
                <c:pt idx="3">
                  <c:v>0.36129203784423086</c:v>
                </c:pt>
                <c:pt idx="4">
                  <c:v>0.43442271828508344</c:v>
                </c:pt>
                <c:pt idx="5">
                  <c:v>0.47851061287324564</c:v>
                </c:pt>
                <c:pt idx="6">
                  <c:v>0.51246378337510468</c:v>
                </c:pt>
                <c:pt idx="7">
                  <c:v>0.46984411975517082</c:v>
                </c:pt>
                <c:pt idx="8">
                  <c:v>0.41661894413997053</c:v>
                </c:pt>
                <c:pt idx="9">
                  <c:v>0.37568479143659644</c:v>
                </c:pt>
                <c:pt idx="10">
                  <c:v>0.37688259338848007</c:v>
                </c:pt>
                <c:pt idx="11">
                  <c:v>0.40573030428505991</c:v>
                </c:pt>
                <c:pt idx="12">
                  <c:v>0.41534717411709804</c:v>
                </c:pt>
                <c:pt idx="13">
                  <c:v>0.37583630387070194</c:v>
                </c:pt>
                <c:pt idx="14">
                  <c:v>0.34503324037634359</c:v>
                </c:pt>
                <c:pt idx="15">
                  <c:v>0.34999125800257969</c:v>
                </c:pt>
                <c:pt idx="16">
                  <c:v>0.38249784053859504</c:v>
                </c:pt>
                <c:pt idx="17">
                  <c:v>0.40126219367082849</c:v>
                </c:pt>
                <c:pt idx="18">
                  <c:v>0.40004000837570675</c:v>
                </c:pt>
                <c:pt idx="19">
                  <c:v>0.39587241601662576</c:v>
                </c:pt>
              </c:numCache>
            </c:numRef>
          </c:val>
        </c:ser>
        <c:marker val="1"/>
        <c:axId val="39934592"/>
        <c:axId val="39948672"/>
      </c:lineChart>
      <c:catAx>
        <c:axId val="39934592"/>
        <c:scaling>
          <c:orientation val="minMax"/>
        </c:scaling>
        <c:axPos val="b"/>
        <c:numFmt formatCode="General" sourceLinked="1"/>
        <c:tickLblPos val="nextTo"/>
        <c:crossAx val="39948672"/>
        <c:crosses val="autoZero"/>
        <c:auto val="1"/>
        <c:lblAlgn val="ctr"/>
        <c:lblOffset val="100"/>
      </c:catAx>
      <c:valAx>
        <c:axId val="39948672"/>
        <c:scaling>
          <c:orientation val="minMax"/>
        </c:scaling>
        <c:axPos val="l"/>
        <c:majorGridlines/>
        <c:numFmt formatCode="0.00000_ " sourceLinked="1"/>
        <c:tickLblPos val="nextTo"/>
        <c:crossAx val="3993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958784"/>
        <c:axId val="39968768"/>
      </c:barChart>
      <c:catAx>
        <c:axId val="39958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8768"/>
        <c:crosses val="autoZero"/>
        <c:auto val="1"/>
        <c:lblAlgn val="ctr"/>
        <c:lblOffset val="100"/>
        <c:tickLblSkip val="1"/>
        <c:tickMarkSkip val="1"/>
      </c:catAx>
      <c:valAx>
        <c:axId val="39968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58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1.4291666666666673E-2</c:v>
                </c:pt>
                <c:pt idx="1">
                  <c:v>5.4208333333333331E-2</c:v>
                </c:pt>
                <c:pt idx="2">
                  <c:v>3.7375000000000012E-2</c:v>
                </c:pt>
                <c:pt idx="3">
                  <c:v>3.0291666666666685E-2</c:v>
                </c:pt>
                <c:pt idx="4">
                  <c:v>0.22087499999999993</c:v>
                </c:pt>
                <c:pt idx="5">
                  <c:v>1.3791666666666667E-2</c:v>
                </c:pt>
                <c:pt idx="6">
                  <c:v>2.4708333333333336E-2</c:v>
                </c:pt>
                <c:pt idx="7">
                  <c:v>0.88420833333333337</c:v>
                </c:pt>
                <c:pt idx="8">
                  <c:v>5.8041666666666658E-2</c:v>
                </c:pt>
                <c:pt idx="9">
                  <c:v>3.7083333333333336E-2</c:v>
                </c:pt>
                <c:pt idx="10">
                  <c:v>8.7958333333333319E-2</c:v>
                </c:pt>
                <c:pt idx="11">
                  <c:v>2.7666666666666676E-2</c:v>
                </c:pt>
                <c:pt idx="12">
                  <c:v>0.12016666666666663</c:v>
                </c:pt>
                <c:pt idx="13">
                  <c:v>7.2749999999999967E-2</c:v>
                </c:pt>
                <c:pt idx="14">
                  <c:v>8.7833333333333333E-2</c:v>
                </c:pt>
                <c:pt idx="15">
                  <c:v>3.1625000000000007E-2</c:v>
                </c:pt>
                <c:pt idx="16">
                  <c:v>7.4499999999999997E-2</c:v>
                </c:pt>
                <c:pt idx="17">
                  <c:v>1.9291666666666669E-2</c:v>
                </c:pt>
                <c:pt idx="18">
                  <c:v>0.87483333333333357</c:v>
                </c:pt>
                <c:pt idx="19">
                  <c:v>1.141666666666667E-2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0.45729166666666665</c:v>
                </c:pt>
                <c:pt idx="1">
                  <c:v>0.46545833333333336</c:v>
                </c:pt>
                <c:pt idx="2">
                  <c:v>0.47683333333333339</c:v>
                </c:pt>
                <c:pt idx="3">
                  <c:v>2.5208333333333343E-2</c:v>
                </c:pt>
                <c:pt idx="4">
                  <c:v>0.6054166666666666</c:v>
                </c:pt>
                <c:pt idx="5">
                  <c:v>0.64337500000000014</c:v>
                </c:pt>
                <c:pt idx="6">
                  <c:v>0.50595833333333318</c:v>
                </c:pt>
                <c:pt idx="7">
                  <c:v>0.4313333333333334</c:v>
                </c:pt>
                <c:pt idx="8">
                  <c:v>0.48316666666666669</c:v>
                </c:pt>
                <c:pt idx="9">
                  <c:v>0.44520833333333337</c:v>
                </c:pt>
                <c:pt idx="10">
                  <c:v>0.41337499999999988</c:v>
                </c:pt>
                <c:pt idx="11">
                  <c:v>0.59320833333333334</c:v>
                </c:pt>
                <c:pt idx="12">
                  <c:v>0.44854166666666667</c:v>
                </c:pt>
                <c:pt idx="13">
                  <c:v>0.5256249999999999</c:v>
                </c:pt>
                <c:pt idx="14">
                  <c:v>0.4595833333333334</c:v>
                </c:pt>
                <c:pt idx="15">
                  <c:v>0.36737500000000001</c:v>
                </c:pt>
                <c:pt idx="16">
                  <c:v>0.47004166666666652</c:v>
                </c:pt>
                <c:pt idx="17">
                  <c:v>0.3862916666666667</c:v>
                </c:pt>
                <c:pt idx="18">
                  <c:v>0.48541666666666661</c:v>
                </c:pt>
                <c:pt idx="19">
                  <c:v>0.38295833333333323</c:v>
                </c:pt>
              </c:numCache>
            </c:numRef>
          </c:val>
        </c:ser>
        <c:marker val="1"/>
        <c:axId val="39978496"/>
        <c:axId val="39980032"/>
      </c:lineChart>
      <c:catAx>
        <c:axId val="39978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80032"/>
        <c:crosses val="autoZero"/>
        <c:auto val="1"/>
        <c:lblAlgn val="ctr"/>
        <c:lblOffset val="100"/>
        <c:tickLblSkip val="1"/>
        <c:tickMarkSkip val="1"/>
      </c:catAx>
      <c:valAx>
        <c:axId val="39980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78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0.13748750000000001</c:v>
                </c:pt>
                <c:pt idx="1">
                  <c:v>0.14080416666666665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0.45392499999999997</c:v>
                </c:pt>
                <c:pt idx="1">
                  <c:v>0.45324166666666671</c:v>
                </c:pt>
              </c:numCache>
            </c:numRef>
          </c:val>
        </c:ser>
        <c:axId val="40018304"/>
        <c:axId val="40019840"/>
      </c:barChart>
      <c:catAx>
        <c:axId val="40018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19840"/>
        <c:crosses val="autoZero"/>
        <c:auto val="1"/>
        <c:lblAlgn val="ctr"/>
        <c:lblOffset val="100"/>
        <c:tickLblSkip val="1"/>
        <c:tickMarkSkip val="1"/>
      </c:catAx>
      <c:valAx>
        <c:axId val="40019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18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3.8614491471758626E-2</c:v>
                </c:pt>
                <c:pt idx="1">
                  <c:v>4.335331294760756E-2</c:v>
                </c:pt>
                <c:pt idx="2">
                  <c:v>5.0320437099906384E-2</c:v>
                </c:pt>
                <c:pt idx="3">
                  <c:v>7.2258726747683286E-2</c:v>
                </c:pt>
                <c:pt idx="4">
                  <c:v>8.9895534864405879E-2</c:v>
                </c:pt>
                <c:pt idx="5">
                  <c:v>0.11233679675335184</c:v>
                </c:pt>
                <c:pt idx="6">
                  <c:v>0.23759475906149208</c:v>
                </c:pt>
                <c:pt idx="7">
                  <c:v>0.37040748125959039</c:v>
                </c:pt>
                <c:pt idx="8">
                  <c:v>0.24489509315977975</c:v>
                </c:pt>
                <c:pt idx="9">
                  <c:v>9.8605556981284939E-2</c:v>
                </c:pt>
                <c:pt idx="10">
                  <c:v>5.6918602018542881E-2</c:v>
                </c:pt>
                <c:pt idx="11">
                  <c:v>6.8053000210736181E-2</c:v>
                </c:pt>
                <c:pt idx="12">
                  <c:v>8.5529575547333106E-2</c:v>
                </c:pt>
                <c:pt idx="13">
                  <c:v>8.5919574368416587E-2</c:v>
                </c:pt>
                <c:pt idx="14">
                  <c:v>8.2865881563237334E-2</c:v>
                </c:pt>
                <c:pt idx="15">
                  <c:v>6.6604398653419841E-2</c:v>
                </c:pt>
                <c:pt idx="16">
                  <c:v>0.10244210357676305</c:v>
                </c:pt>
                <c:pt idx="17">
                  <c:v>0.24000954655242882</c:v>
                </c:pt>
                <c:pt idx="18">
                  <c:v>0.39524239844896081</c:v>
                </c:pt>
                <c:pt idx="19">
                  <c:v>0.32273833048908829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0.46760860872716287</c:v>
                </c:pt>
                <c:pt idx="1">
                  <c:v>0.4460209433474483</c:v>
                </c:pt>
                <c:pt idx="2">
                  <c:v>0.37640795016742518</c:v>
                </c:pt>
                <c:pt idx="3">
                  <c:v>0.34236880041718942</c:v>
                </c:pt>
                <c:pt idx="4">
                  <c:v>0.47305666548033004</c:v>
                </c:pt>
                <c:pt idx="5">
                  <c:v>0.56865239490360708</c:v>
                </c:pt>
                <c:pt idx="6">
                  <c:v>0.54126914260941861</c:v>
                </c:pt>
                <c:pt idx="7">
                  <c:v>0.48292499942177153</c:v>
                </c:pt>
                <c:pt idx="8">
                  <c:v>0.46089207188510284</c:v>
                </c:pt>
                <c:pt idx="9">
                  <c:v>0.46005233265465001</c:v>
                </c:pt>
                <c:pt idx="10">
                  <c:v>0.47691432994068972</c:v>
                </c:pt>
                <c:pt idx="11">
                  <c:v>0.50919341029051279</c:v>
                </c:pt>
                <c:pt idx="12">
                  <c:v>0.50382549904169649</c:v>
                </c:pt>
                <c:pt idx="13">
                  <c:v>0.48567366492234559</c:v>
                </c:pt>
                <c:pt idx="14">
                  <c:v>0.45000748264127993</c:v>
                </c:pt>
                <c:pt idx="15">
                  <c:v>0.41475776800026692</c:v>
                </c:pt>
                <c:pt idx="16">
                  <c:v>0.41454450012021393</c:v>
                </c:pt>
                <c:pt idx="17">
                  <c:v>0.42270675637917643</c:v>
                </c:pt>
                <c:pt idx="18">
                  <c:v>0.43190982468598582</c:v>
                </c:pt>
                <c:pt idx="19">
                  <c:v>0.41606118729823233</c:v>
                </c:pt>
              </c:numCache>
            </c:numRef>
          </c:val>
        </c:ser>
        <c:marker val="1"/>
        <c:axId val="40032512"/>
        <c:axId val="40034304"/>
      </c:lineChart>
      <c:catAx>
        <c:axId val="40032512"/>
        <c:scaling>
          <c:orientation val="minMax"/>
        </c:scaling>
        <c:axPos val="b"/>
        <c:numFmt formatCode="General" sourceLinked="1"/>
        <c:tickLblPos val="nextTo"/>
        <c:crossAx val="40034304"/>
        <c:crosses val="autoZero"/>
        <c:auto val="1"/>
        <c:lblAlgn val="ctr"/>
        <c:lblOffset val="100"/>
      </c:catAx>
      <c:valAx>
        <c:axId val="40034304"/>
        <c:scaling>
          <c:orientation val="minMax"/>
        </c:scaling>
        <c:axPos val="l"/>
        <c:majorGridlines/>
        <c:numFmt formatCode="0.00000_ " sourceLinked="1"/>
        <c:tickLblPos val="nextTo"/>
        <c:crossAx val="4003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40064896"/>
        <c:axId val="40066432"/>
      </c:barChart>
      <c:catAx>
        <c:axId val="40064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6432"/>
        <c:crosses val="autoZero"/>
        <c:auto val="1"/>
        <c:lblAlgn val="ctr"/>
        <c:lblOffset val="100"/>
        <c:tickLblSkip val="1"/>
        <c:tickMarkSkip val="1"/>
      </c:catAx>
      <c:valAx>
        <c:axId val="40066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4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80512"/>
        <c:axId val="40082048"/>
      </c:barChart>
      <c:catAx>
        <c:axId val="40080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2048"/>
        <c:crosses val="autoZero"/>
        <c:auto val="1"/>
        <c:lblAlgn val="ctr"/>
        <c:lblOffset val="100"/>
        <c:tickLblSkip val="1"/>
        <c:tickMarkSkip val="1"/>
      </c:catAx>
      <c:valAx>
        <c:axId val="400820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05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8"/>
          <c:y val="8.7542375389230348E-2"/>
          <c:w val="0.82736156351791457"/>
          <c:h val="0.77104630631282933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1.2514357952877281E-2</c:v>
                  </c:pt>
                  <c:pt idx="1">
                    <c:v>1.8202503946582484E-2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1.2514357952877281E-2</c:v>
                  </c:pt>
                  <c:pt idx="1">
                    <c:v>1.8202503946582484E-2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0.12774551282051283</c:v>
                </c:pt>
                <c:pt idx="1">
                  <c:v>0.12098621794871793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1.5317112152418183E-2</c:v>
                  </c:pt>
                  <c:pt idx="1">
                    <c:v>1.0408862136280006E-2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1.5317112152418183E-2</c:v>
                  </c:pt>
                  <c:pt idx="1">
                    <c:v>1.0408862136280006E-2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0.40264315476190482</c:v>
                </c:pt>
                <c:pt idx="1">
                  <c:v>0.3805269230769231</c:v>
                </c:pt>
              </c:numCache>
            </c:numRef>
          </c:val>
        </c:ser>
        <c:axId val="63378944"/>
        <c:axId val="63380480"/>
      </c:barChart>
      <c:catAx>
        <c:axId val="6337894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3380480"/>
        <c:crosses val="autoZero"/>
        <c:auto val="1"/>
        <c:lblAlgn val="ctr"/>
        <c:lblOffset val="100"/>
        <c:tickLblSkip val="1"/>
        <c:tickMarkSkip val="1"/>
      </c:catAx>
      <c:valAx>
        <c:axId val="6338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337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6"/>
        </c:manualLayout>
      </c:layout>
    </c:legend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0.43804166666666683</c:v>
                </c:pt>
                <c:pt idx="1">
                  <c:v>1.1083333333333334E-2</c:v>
                </c:pt>
                <c:pt idx="2">
                  <c:v>2.3583333333333335E-2</c:v>
                </c:pt>
                <c:pt idx="3">
                  <c:v>7.2500000000000021E-3</c:v>
                </c:pt>
                <c:pt idx="4">
                  <c:v>5.8041666666666665E-2</c:v>
                </c:pt>
                <c:pt idx="5">
                  <c:v>8.5000000000000023E-3</c:v>
                </c:pt>
                <c:pt idx="6">
                  <c:v>6.9583333333333337E-3</c:v>
                </c:pt>
                <c:pt idx="7">
                  <c:v>4.2916666666666685E-3</c:v>
                </c:pt>
                <c:pt idx="8">
                  <c:v>0.11887499999999999</c:v>
                </c:pt>
                <c:pt idx="9">
                  <c:v>4.3083333333333328E-2</c:v>
                </c:pt>
                <c:pt idx="10">
                  <c:v>9.3750000000000014E-3</c:v>
                </c:pt>
                <c:pt idx="11">
                  <c:v>4.5041666666666674E-2</c:v>
                </c:pt>
                <c:pt idx="12">
                  <c:v>9.7500000000000017E-3</c:v>
                </c:pt>
                <c:pt idx="13">
                  <c:v>1.9583333333333341E-3</c:v>
                </c:pt>
                <c:pt idx="14">
                  <c:v>1.7083333333333343E-3</c:v>
                </c:pt>
                <c:pt idx="15">
                  <c:v>3.6416666666666667E-2</c:v>
                </c:pt>
                <c:pt idx="16">
                  <c:v>1.9583333333333341E-3</c:v>
                </c:pt>
                <c:pt idx="17">
                  <c:v>0.98699999999999999</c:v>
                </c:pt>
                <c:pt idx="18">
                  <c:v>5.3374999999999985E-2</c:v>
                </c:pt>
                <c:pt idx="19">
                  <c:v>5.1666666666666675E-3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0.29924999999999996</c:v>
                </c:pt>
                <c:pt idx="1">
                  <c:v>0.37629166666666664</c:v>
                </c:pt>
                <c:pt idx="2">
                  <c:v>0.49741666666666662</c:v>
                </c:pt>
                <c:pt idx="3">
                  <c:v>0.35624999999999996</c:v>
                </c:pt>
                <c:pt idx="4">
                  <c:v>0.49954166666666655</c:v>
                </c:pt>
                <c:pt idx="5">
                  <c:v>0.47379166666666661</c:v>
                </c:pt>
                <c:pt idx="6">
                  <c:v>0.49579166666666663</c:v>
                </c:pt>
                <c:pt idx="7">
                  <c:v>0.77133333333333354</c:v>
                </c:pt>
                <c:pt idx="8">
                  <c:v>0.23245833333333341</c:v>
                </c:pt>
                <c:pt idx="9">
                  <c:v>0.56224999999999992</c:v>
                </c:pt>
                <c:pt idx="10">
                  <c:v>0.37304166666666677</c:v>
                </c:pt>
                <c:pt idx="11">
                  <c:v>0.56712500000000021</c:v>
                </c:pt>
                <c:pt idx="12">
                  <c:v>0.41945833333333327</c:v>
                </c:pt>
                <c:pt idx="13">
                  <c:v>0.23099999999999998</c:v>
                </c:pt>
                <c:pt idx="14">
                  <c:v>0.33299999999999991</c:v>
                </c:pt>
                <c:pt idx="15">
                  <c:v>0.34612499999999996</c:v>
                </c:pt>
                <c:pt idx="16">
                  <c:v>0.17499999999999996</c:v>
                </c:pt>
                <c:pt idx="17">
                  <c:v>0.59599999999999986</c:v>
                </c:pt>
                <c:pt idx="18">
                  <c:v>0.26437499999999997</c:v>
                </c:pt>
                <c:pt idx="19">
                  <c:v>0.33441666666666675</c:v>
                </c:pt>
              </c:numCache>
            </c:numRef>
          </c:val>
        </c:ser>
        <c:marker val="1"/>
        <c:axId val="40399616"/>
        <c:axId val="40401152"/>
      </c:lineChart>
      <c:catAx>
        <c:axId val="40399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01152"/>
        <c:crosses val="autoZero"/>
        <c:auto val="1"/>
        <c:lblAlgn val="ctr"/>
        <c:lblOffset val="100"/>
        <c:tickLblSkip val="1"/>
        <c:tickMarkSkip val="1"/>
      </c:catAx>
      <c:valAx>
        <c:axId val="40401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99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7.1970833333333331E-2</c:v>
                </c:pt>
                <c:pt idx="1">
                  <c:v>0.11517500000000001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0.45643749999999988</c:v>
                </c:pt>
                <c:pt idx="1">
                  <c:v>0.36395416666666663</c:v>
                </c:pt>
              </c:numCache>
            </c:numRef>
          </c:val>
        </c:ser>
        <c:axId val="40410496"/>
        <c:axId val="40420480"/>
      </c:barChart>
      <c:catAx>
        <c:axId val="40410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20480"/>
        <c:crosses val="autoZero"/>
        <c:auto val="1"/>
        <c:lblAlgn val="ctr"/>
        <c:lblOffset val="100"/>
        <c:tickLblSkip val="1"/>
        <c:tickMarkSkip val="1"/>
      </c:catAx>
      <c:valAx>
        <c:axId val="40420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104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0.26016104066401619</c:v>
                </c:pt>
                <c:pt idx="1">
                  <c:v>0.12302020899994642</c:v>
                </c:pt>
                <c:pt idx="2">
                  <c:v>4.2009376156207645E-2</c:v>
                </c:pt>
                <c:pt idx="3">
                  <c:v>2.255608816909133E-2</c:v>
                </c:pt>
                <c:pt idx="4">
                  <c:v>3.2104490867903721E-2</c:v>
                </c:pt>
                <c:pt idx="5">
                  <c:v>2.7578454487371267E-2</c:v>
                </c:pt>
                <c:pt idx="6">
                  <c:v>1.9871850188598834E-2</c:v>
                </c:pt>
                <c:pt idx="7">
                  <c:v>3.7441293037133443E-2</c:v>
                </c:pt>
                <c:pt idx="8">
                  <c:v>5.3588553880929146E-2</c:v>
                </c:pt>
                <c:pt idx="9">
                  <c:v>3.0755747646524178E-2</c:v>
                </c:pt>
                <c:pt idx="10">
                  <c:v>1.3838960393511011E-2</c:v>
                </c:pt>
                <c:pt idx="11">
                  <c:v>2.3322758694222855E-2</c:v>
                </c:pt>
                <c:pt idx="12">
                  <c:v>2.6921152233056567E-2</c:v>
                </c:pt>
                <c:pt idx="13">
                  <c:v>2.1928117591793497E-2</c:v>
                </c:pt>
                <c:pt idx="14">
                  <c:v>2.0004608214167632E-2</c:v>
                </c:pt>
                <c:pt idx="15">
                  <c:v>7.8840696709939526E-2</c:v>
                </c:pt>
                <c:pt idx="16">
                  <c:v>0.2451720147905696</c:v>
                </c:pt>
                <c:pt idx="17">
                  <c:v>0.40319964040617523</c:v>
                </c:pt>
                <c:pt idx="18">
                  <c:v>0.27348378666675838</c:v>
                </c:pt>
                <c:pt idx="19">
                  <c:v>0.10520771628613486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0.35599262886658672</c:v>
                </c:pt>
                <c:pt idx="1">
                  <c:v>0.38423494026436678</c:v>
                </c:pt>
                <c:pt idx="2">
                  <c:v>0.42304399114033137</c:v>
                </c:pt>
                <c:pt idx="3">
                  <c:v>0.44358860872545214</c:v>
                </c:pt>
                <c:pt idx="4">
                  <c:v>0.47521344091715628</c:v>
                </c:pt>
                <c:pt idx="5">
                  <c:v>0.51441014264590845</c:v>
                </c:pt>
                <c:pt idx="6">
                  <c:v>0.56233783704572204</c:v>
                </c:pt>
                <c:pt idx="7">
                  <c:v>0.56229802814851315</c:v>
                </c:pt>
                <c:pt idx="8">
                  <c:v>0.47008547761362768</c:v>
                </c:pt>
                <c:pt idx="9">
                  <c:v>0.4342367366273534</c:v>
                </c:pt>
                <c:pt idx="10">
                  <c:v>0.43125773321473398</c:v>
                </c:pt>
                <c:pt idx="11">
                  <c:v>0.44540558677142655</c:v>
                </c:pt>
                <c:pt idx="12">
                  <c:v>0.3998255841315827</c:v>
                </c:pt>
                <c:pt idx="13">
                  <c:v>0.34017833046716883</c:v>
                </c:pt>
                <c:pt idx="14">
                  <c:v>0.32059282937031847</c:v>
                </c:pt>
                <c:pt idx="15">
                  <c:v>0.31447217021049312</c:v>
                </c:pt>
                <c:pt idx="16">
                  <c:v>0.3302903150839574</c:v>
                </c:pt>
                <c:pt idx="17">
                  <c:v>0.37904504996483496</c:v>
                </c:pt>
                <c:pt idx="18">
                  <c:v>0.35094246488798508</c:v>
                </c:pt>
                <c:pt idx="19">
                  <c:v>0.32551977828956785</c:v>
                </c:pt>
              </c:numCache>
            </c:numRef>
          </c:val>
        </c:ser>
        <c:marker val="1"/>
        <c:axId val="40433152"/>
        <c:axId val="40434688"/>
      </c:lineChart>
      <c:catAx>
        <c:axId val="40433152"/>
        <c:scaling>
          <c:orientation val="minMax"/>
        </c:scaling>
        <c:axPos val="b"/>
        <c:numFmt formatCode="General" sourceLinked="1"/>
        <c:tickLblPos val="nextTo"/>
        <c:crossAx val="40434688"/>
        <c:crosses val="autoZero"/>
        <c:auto val="1"/>
        <c:lblAlgn val="ctr"/>
        <c:lblOffset val="100"/>
      </c:catAx>
      <c:valAx>
        <c:axId val="40434688"/>
        <c:scaling>
          <c:orientation val="minMax"/>
        </c:scaling>
        <c:axPos val="l"/>
        <c:majorGridlines/>
        <c:numFmt formatCode="0.00000_ " sourceLinked="1"/>
        <c:tickLblPos val="nextTo"/>
        <c:crossAx val="4043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40498304"/>
        <c:axId val="40499840"/>
      </c:barChart>
      <c:catAx>
        <c:axId val="40498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99840"/>
        <c:crosses val="autoZero"/>
        <c:auto val="1"/>
        <c:lblAlgn val="ctr"/>
        <c:lblOffset val="100"/>
        <c:tickLblSkip val="1"/>
        <c:tickMarkSkip val="1"/>
      </c:catAx>
      <c:valAx>
        <c:axId val="40499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98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526208"/>
        <c:axId val="40527744"/>
      </c:barChart>
      <c:catAx>
        <c:axId val="4052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27744"/>
        <c:crosses val="autoZero"/>
        <c:auto val="1"/>
        <c:lblAlgn val="ctr"/>
        <c:lblOffset val="100"/>
        <c:tickLblSkip val="1"/>
        <c:tickMarkSkip val="1"/>
      </c:catAx>
      <c:valAx>
        <c:axId val="405277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262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1.1000000000000001E-2</c:v>
                </c:pt>
                <c:pt idx="1">
                  <c:v>0.18737499999999999</c:v>
                </c:pt>
                <c:pt idx="2">
                  <c:v>5.4541666666666648E-2</c:v>
                </c:pt>
                <c:pt idx="3">
                  <c:v>0.97900000000000009</c:v>
                </c:pt>
                <c:pt idx="4">
                  <c:v>2.2291666666666671E-2</c:v>
                </c:pt>
                <c:pt idx="5">
                  <c:v>1.1875000000000002E-2</c:v>
                </c:pt>
                <c:pt idx="6">
                  <c:v>3.7125000000000005E-2</c:v>
                </c:pt>
                <c:pt idx="7">
                  <c:v>1.7749999999999998E-2</c:v>
                </c:pt>
                <c:pt idx="8">
                  <c:v>3.6291666666666673E-2</c:v>
                </c:pt>
                <c:pt idx="9">
                  <c:v>1.0291666666666666E-2</c:v>
                </c:pt>
                <c:pt idx="10">
                  <c:v>1.7541666666666674E-2</c:v>
                </c:pt>
                <c:pt idx="11">
                  <c:v>1.3166666666666667E-2</c:v>
                </c:pt>
                <c:pt idx="12">
                  <c:v>2.9416666666666674E-2</c:v>
                </c:pt>
                <c:pt idx="13">
                  <c:v>1.2625000000000003E-2</c:v>
                </c:pt>
                <c:pt idx="14">
                  <c:v>2.4375000000000004E-2</c:v>
                </c:pt>
                <c:pt idx="15">
                  <c:v>6.445833333333334E-2</c:v>
                </c:pt>
                <c:pt idx="16">
                  <c:v>6.4166666666666677E-3</c:v>
                </c:pt>
                <c:pt idx="17">
                  <c:v>9.0166666666666687E-2</c:v>
                </c:pt>
                <c:pt idx="18">
                  <c:v>3.1666666666666679E-3</c:v>
                </c:pt>
                <c:pt idx="19">
                  <c:v>1.1791666666666671E-2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0.31216666666666665</c:v>
                </c:pt>
                <c:pt idx="1">
                  <c:v>0.34283333333333327</c:v>
                </c:pt>
                <c:pt idx="2">
                  <c:v>0.34112499999999996</c:v>
                </c:pt>
                <c:pt idx="3">
                  <c:v>0.55966666666666687</c:v>
                </c:pt>
                <c:pt idx="4">
                  <c:v>0.4104583333333332</c:v>
                </c:pt>
                <c:pt idx="5">
                  <c:v>0.5618333333333333</c:v>
                </c:pt>
                <c:pt idx="6">
                  <c:v>0.3435416666666668</c:v>
                </c:pt>
                <c:pt idx="7">
                  <c:v>0.34199999999999992</c:v>
                </c:pt>
                <c:pt idx="8">
                  <c:v>0.32683333333333336</c:v>
                </c:pt>
                <c:pt idx="9">
                  <c:v>0.36899999999999999</c:v>
                </c:pt>
                <c:pt idx="10">
                  <c:v>0.34449999999999997</c:v>
                </c:pt>
                <c:pt idx="11">
                  <c:v>0.31212499999999999</c:v>
                </c:pt>
                <c:pt idx="12">
                  <c:v>0.51216666666666677</c:v>
                </c:pt>
                <c:pt idx="13">
                  <c:v>0.58445833333333341</c:v>
                </c:pt>
                <c:pt idx="14">
                  <c:v>0.31704166666666661</c:v>
                </c:pt>
                <c:pt idx="15">
                  <c:v>0.49924999999999997</c:v>
                </c:pt>
                <c:pt idx="16">
                  <c:v>0.5003749999999999</c:v>
                </c:pt>
                <c:pt idx="17">
                  <c:v>0.47070833333333345</c:v>
                </c:pt>
                <c:pt idx="18">
                  <c:v>0.49666666666666659</c:v>
                </c:pt>
                <c:pt idx="19">
                  <c:v>0.31529166666666664</c:v>
                </c:pt>
              </c:numCache>
            </c:numRef>
          </c:val>
        </c:ser>
        <c:marker val="1"/>
        <c:axId val="54595584"/>
        <c:axId val="54597120"/>
      </c:lineChart>
      <c:catAx>
        <c:axId val="54595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597120"/>
        <c:crosses val="autoZero"/>
        <c:auto val="1"/>
        <c:lblAlgn val="ctr"/>
        <c:lblOffset val="100"/>
        <c:tickLblSkip val="1"/>
        <c:tickMarkSkip val="1"/>
      </c:catAx>
      <c:valAx>
        <c:axId val="5459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595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0.13675416666666665</c:v>
                </c:pt>
                <c:pt idx="1">
                  <c:v>2.73125E-2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0.39094583333333333</c:v>
                </c:pt>
                <c:pt idx="1">
                  <c:v>0.43525833333333336</c:v>
                </c:pt>
              </c:numCache>
            </c:numRef>
          </c:val>
        </c:ser>
        <c:axId val="54623232"/>
        <c:axId val="54645504"/>
      </c:barChart>
      <c:catAx>
        <c:axId val="54623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45504"/>
        <c:crosses val="autoZero"/>
        <c:auto val="1"/>
        <c:lblAlgn val="ctr"/>
        <c:lblOffset val="100"/>
        <c:tickLblSkip val="1"/>
        <c:tickMarkSkip val="1"/>
      </c:catAx>
      <c:valAx>
        <c:axId val="546455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23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6.8059594434626211E-2</c:v>
                </c:pt>
                <c:pt idx="1">
                  <c:v>0.15788192598260303</c:v>
                </c:pt>
                <c:pt idx="2">
                  <c:v>0.30785992915332544</c:v>
                </c:pt>
                <c:pt idx="3">
                  <c:v>0.4263177497338097</c:v>
                </c:pt>
                <c:pt idx="4">
                  <c:v>0.25104371197706948</c:v>
                </c:pt>
                <c:pt idx="5">
                  <c:v>7.665791132481109E-2</c:v>
                </c:pt>
                <c:pt idx="6">
                  <c:v>2.6674175544769533E-2</c:v>
                </c:pt>
                <c:pt idx="7">
                  <c:v>2.0886259858959099E-2</c:v>
                </c:pt>
                <c:pt idx="8">
                  <c:v>9.6479086263097837E-3</c:v>
                </c:pt>
                <c:pt idx="9">
                  <c:v>3.0929057002874447E-3</c:v>
                </c:pt>
                <c:pt idx="10">
                  <c:v>1.6698895722812489E-2</c:v>
                </c:pt>
                <c:pt idx="11">
                  <c:v>2.4732719849659912E-2</c:v>
                </c:pt>
                <c:pt idx="12">
                  <c:v>2.8400093664990429E-2</c:v>
                </c:pt>
                <c:pt idx="13">
                  <c:v>3.4715198050498157E-2</c:v>
                </c:pt>
                <c:pt idx="14">
                  <c:v>4.4044694913812209E-2</c:v>
                </c:pt>
                <c:pt idx="15">
                  <c:v>5.5546500147416959E-2</c:v>
                </c:pt>
                <c:pt idx="16">
                  <c:v>4.8984023868529986E-2</c:v>
                </c:pt>
                <c:pt idx="17">
                  <c:v>3.8073087863240908E-2</c:v>
                </c:pt>
                <c:pt idx="18">
                  <c:v>2.402536215570877E-2</c:v>
                </c:pt>
                <c:pt idx="19">
                  <c:v>2.9508939565497536E-2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0.32557278254704708</c:v>
                </c:pt>
                <c:pt idx="1">
                  <c:v>0.34732035291930324</c:v>
                </c:pt>
                <c:pt idx="2">
                  <c:v>0.40579616011939429</c:v>
                </c:pt>
                <c:pt idx="3">
                  <c:v>0.46626282369926719</c:v>
                </c:pt>
                <c:pt idx="4">
                  <c:v>0.46882876546464791</c:v>
                </c:pt>
                <c:pt idx="5">
                  <c:v>0.44780831172724239</c:v>
                </c:pt>
                <c:pt idx="6">
                  <c:v>0.38384138278093444</c:v>
                </c:pt>
                <c:pt idx="7">
                  <c:v>0.33742268695557914</c:v>
                </c:pt>
                <c:pt idx="8">
                  <c:v>0.33304254722523929</c:v>
                </c:pt>
                <c:pt idx="9">
                  <c:v>0.34789881162810726</c:v>
                </c:pt>
                <c:pt idx="10">
                  <c:v>0.34600020396910652</c:v>
                </c:pt>
                <c:pt idx="11">
                  <c:v>0.37718400860450557</c:v>
                </c:pt>
                <c:pt idx="12">
                  <c:v>0.45591226720601835</c:v>
                </c:pt>
                <c:pt idx="13">
                  <c:v>0.47871041902124839</c:v>
                </c:pt>
                <c:pt idx="14">
                  <c:v>0.4365408429298876</c:v>
                </c:pt>
                <c:pt idx="15">
                  <c:v>0.45226345958272224</c:v>
                </c:pt>
                <c:pt idx="16">
                  <c:v>0.48972326298750418</c:v>
                </c:pt>
                <c:pt idx="17">
                  <c:v>0.48944663783159931</c:v>
                </c:pt>
                <c:pt idx="18">
                  <c:v>0.45277617143842447</c:v>
                </c:pt>
                <c:pt idx="19">
                  <c:v>0.39730741832745675</c:v>
                </c:pt>
              </c:numCache>
            </c:numRef>
          </c:val>
        </c:ser>
        <c:marker val="1"/>
        <c:axId val="54666368"/>
        <c:axId val="54667904"/>
      </c:lineChart>
      <c:catAx>
        <c:axId val="54666368"/>
        <c:scaling>
          <c:orientation val="minMax"/>
        </c:scaling>
        <c:axPos val="b"/>
        <c:numFmt formatCode="General" sourceLinked="1"/>
        <c:tickLblPos val="nextTo"/>
        <c:crossAx val="54667904"/>
        <c:crosses val="autoZero"/>
        <c:auto val="1"/>
        <c:lblAlgn val="ctr"/>
        <c:lblOffset val="100"/>
      </c:catAx>
      <c:valAx>
        <c:axId val="54667904"/>
        <c:scaling>
          <c:orientation val="minMax"/>
        </c:scaling>
        <c:axPos val="l"/>
        <c:majorGridlines/>
        <c:numFmt formatCode="0.00000_ " sourceLinked="1"/>
        <c:tickLblPos val="nextTo"/>
        <c:crossAx val="5466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4706944"/>
        <c:axId val="54708480"/>
      </c:barChart>
      <c:catAx>
        <c:axId val="54706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8480"/>
        <c:crosses val="autoZero"/>
        <c:auto val="1"/>
        <c:lblAlgn val="ctr"/>
        <c:lblOffset val="100"/>
        <c:tickLblSkip val="1"/>
        <c:tickMarkSkip val="1"/>
      </c:catAx>
      <c:valAx>
        <c:axId val="54708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6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804864"/>
        <c:axId val="54806400"/>
      </c:barChart>
      <c:catAx>
        <c:axId val="54804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06400"/>
        <c:crosses val="autoZero"/>
        <c:auto val="1"/>
        <c:lblAlgn val="ctr"/>
        <c:lblOffset val="100"/>
        <c:tickLblSkip val="1"/>
        <c:tickMarkSkip val="1"/>
      </c:catAx>
      <c:valAx>
        <c:axId val="548064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048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4"/>
          <c:y val="8.754237538923039E-2"/>
          <c:w val="0.82736156351791457"/>
          <c:h val="0.77104630631282955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2.8285704983408665E-2</c:v>
                  </c:pt>
                  <c:pt idx="1">
                    <c:v>3.8373225442110283E-2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2.8285704983408665E-2</c:v>
                  </c:pt>
                  <c:pt idx="1">
                    <c:v>3.8373225442110283E-2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0.10289743589743591</c:v>
                </c:pt>
                <c:pt idx="1">
                  <c:v>0.15985363247863246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2.7408147071318195E-2</c:v>
                  </c:pt>
                  <c:pt idx="1">
                    <c:v>1.7987708067293405E-2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2.7408147071318195E-2</c:v>
                  </c:pt>
                  <c:pt idx="1">
                    <c:v>1.7987708067293405E-2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0.36977579365079366</c:v>
                </c:pt>
                <c:pt idx="1">
                  <c:v>0.3970128205128205</c:v>
                </c:pt>
              </c:numCache>
            </c:numRef>
          </c:val>
        </c:ser>
        <c:axId val="72440448"/>
        <c:axId val="72443008"/>
      </c:barChart>
      <c:catAx>
        <c:axId val="724404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443008"/>
        <c:crosses val="autoZero"/>
        <c:auto val="1"/>
        <c:lblAlgn val="ctr"/>
        <c:lblOffset val="100"/>
        <c:tickLblSkip val="1"/>
        <c:tickMarkSkip val="1"/>
      </c:catAx>
      <c:valAx>
        <c:axId val="7244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2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44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2"/>
        </c:manualLayout>
      </c:layout>
    </c:legend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6.3541666666666649E-2</c:v>
                </c:pt>
                <c:pt idx="1">
                  <c:v>1.6083333333333335E-2</c:v>
                </c:pt>
                <c:pt idx="2">
                  <c:v>0.13858333333333334</c:v>
                </c:pt>
                <c:pt idx="3">
                  <c:v>0.82054166666666639</c:v>
                </c:pt>
                <c:pt idx="4">
                  <c:v>1.1791666666666667E-2</c:v>
                </c:pt>
                <c:pt idx="5">
                  <c:v>8.7791666666666657E-2</c:v>
                </c:pt>
                <c:pt idx="6">
                  <c:v>8.91666666666667E-3</c:v>
                </c:pt>
                <c:pt idx="7">
                  <c:v>1.629166666666667E-2</c:v>
                </c:pt>
                <c:pt idx="8">
                  <c:v>2.0208333333333339E-2</c:v>
                </c:pt>
                <c:pt idx="9">
                  <c:v>2.145833333333334E-2</c:v>
                </c:pt>
                <c:pt idx="10">
                  <c:v>3.1375E-2</c:v>
                </c:pt>
                <c:pt idx="11">
                  <c:v>3.087500000000001E-2</c:v>
                </c:pt>
                <c:pt idx="12">
                  <c:v>5.7249999999999995E-2</c:v>
                </c:pt>
                <c:pt idx="13">
                  <c:v>7.9916666666666664E-2</c:v>
                </c:pt>
                <c:pt idx="14">
                  <c:v>0.88170833333333321</c:v>
                </c:pt>
                <c:pt idx="15">
                  <c:v>7.8583333333333338E-2</c:v>
                </c:pt>
                <c:pt idx="16">
                  <c:v>6.5958333333333341E-2</c:v>
                </c:pt>
                <c:pt idx="17">
                  <c:v>2.3708333333333342E-2</c:v>
                </c:pt>
                <c:pt idx="18">
                  <c:v>2.5166666666666671E-2</c:v>
                </c:pt>
                <c:pt idx="19">
                  <c:v>5.2708333333333322E-2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0.40125000000000005</c:v>
                </c:pt>
                <c:pt idx="1">
                  <c:v>0.6150000000000001</c:v>
                </c:pt>
                <c:pt idx="2">
                  <c:v>0.47900000000000004</c:v>
                </c:pt>
                <c:pt idx="3">
                  <c:v>0.53983333333333328</c:v>
                </c:pt>
                <c:pt idx="4">
                  <c:v>0.45412499999999995</c:v>
                </c:pt>
                <c:pt idx="5">
                  <c:v>0.19320833333333334</c:v>
                </c:pt>
                <c:pt idx="6">
                  <c:v>0.67479166666666668</c:v>
                </c:pt>
                <c:pt idx="7">
                  <c:v>0.40087500000000004</c:v>
                </c:pt>
                <c:pt idx="8">
                  <c:v>0.41391666666666671</c:v>
                </c:pt>
                <c:pt idx="9">
                  <c:v>0.29466666666666669</c:v>
                </c:pt>
                <c:pt idx="10">
                  <c:v>0.35683333333333328</c:v>
                </c:pt>
                <c:pt idx="11">
                  <c:v>0.29304166666666664</c:v>
                </c:pt>
                <c:pt idx="12">
                  <c:v>0.44566666666666666</c:v>
                </c:pt>
                <c:pt idx="13">
                  <c:v>0.43675000000000003</c:v>
                </c:pt>
                <c:pt idx="14">
                  <c:v>0.30716666666666664</c:v>
                </c:pt>
                <c:pt idx="15">
                  <c:v>0.49216666666666659</c:v>
                </c:pt>
                <c:pt idx="16">
                  <c:v>0.43275000000000002</c:v>
                </c:pt>
                <c:pt idx="17">
                  <c:v>0.49237500000000001</c:v>
                </c:pt>
                <c:pt idx="18">
                  <c:v>0.30520833333333336</c:v>
                </c:pt>
                <c:pt idx="19">
                  <c:v>0.4532500000000001</c:v>
                </c:pt>
              </c:numCache>
            </c:numRef>
          </c:val>
        </c:ser>
        <c:marker val="1"/>
        <c:axId val="55824384"/>
        <c:axId val="55825920"/>
      </c:lineChart>
      <c:catAx>
        <c:axId val="55824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25920"/>
        <c:crosses val="autoZero"/>
        <c:auto val="1"/>
        <c:lblAlgn val="ctr"/>
        <c:lblOffset val="100"/>
        <c:tickLblSkip val="1"/>
        <c:tickMarkSkip val="1"/>
      </c:catAx>
      <c:valAx>
        <c:axId val="5582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24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0.12052083333333331</c:v>
                </c:pt>
                <c:pt idx="1">
                  <c:v>0.13272500000000001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0.44666666666666671</c:v>
                </c:pt>
                <c:pt idx="1">
                  <c:v>0.40152083333333327</c:v>
                </c:pt>
              </c:numCache>
            </c:numRef>
          </c:val>
        </c:ser>
        <c:axId val="55847552"/>
        <c:axId val="55853440"/>
      </c:barChart>
      <c:catAx>
        <c:axId val="55847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53440"/>
        <c:crosses val="autoZero"/>
        <c:auto val="1"/>
        <c:lblAlgn val="ctr"/>
        <c:lblOffset val="100"/>
        <c:tickLblSkip val="1"/>
        <c:tickMarkSkip val="1"/>
      </c:catAx>
      <c:valAx>
        <c:axId val="55853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47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5.3434475739463742E-2</c:v>
                </c:pt>
                <c:pt idx="1">
                  <c:v>0.11474885011410431</c:v>
                </c:pt>
                <c:pt idx="2">
                  <c:v>0.25950742171777658</c:v>
                </c:pt>
                <c:pt idx="3">
                  <c:v>0.36834206108941697</c:v>
                </c:pt>
                <c:pt idx="4">
                  <c:v>0.23628965969332741</c:v>
                </c:pt>
                <c:pt idx="5">
                  <c:v>9.6508852055780484E-2</c:v>
                </c:pt>
                <c:pt idx="6">
                  <c:v>3.3774386613820755E-2</c:v>
                </c:pt>
                <c:pt idx="7">
                  <c:v>1.6465075221015306E-2</c:v>
                </c:pt>
                <c:pt idx="8">
                  <c:v>8.6507008773787329E-3</c:v>
                </c:pt>
                <c:pt idx="9">
                  <c:v>5.6125090662517002E-3</c:v>
                </c:pt>
                <c:pt idx="10">
                  <c:v>1.1955127172757344E-2</c:v>
                </c:pt>
                <c:pt idx="11">
                  <c:v>2.1564869890005101E-2</c:v>
                </c:pt>
                <c:pt idx="12">
                  <c:v>8.2992237587360726E-2</c:v>
                </c:pt>
                <c:pt idx="13">
                  <c:v>0.24688047797598303</c:v>
                </c:pt>
                <c:pt idx="14">
                  <c:v>0.39266844073147572</c:v>
                </c:pt>
                <c:pt idx="15">
                  <c:v>0.27221879969494778</c:v>
                </c:pt>
                <c:pt idx="16">
                  <c:v>0.12150902804231395</c:v>
                </c:pt>
                <c:pt idx="17">
                  <c:v>5.8507845149886932E-2</c:v>
                </c:pt>
                <c:pt idx="18">
                  <c:v>4.8561732996255047E-2</c:v>
                </c:pt>
                <c:pt idx="19">
                  <c:v>5.3301726679422214E-2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0.4914192953986099</c:v>
                </c:pt>
                <c:pt idx="1">
                  <c:v>0.52333515400737907</c:v>
                </c:pt>
                <c:pt idx="2">
                  <c:v>0.52475037057085949</c:v>
                </c:pt>
                <c:pt idx="3">
                  <c:v>0.49740868445692188</c:v>
                </c:pt>
                <c:pt idx="4">
                  <c:v>0.43062883403525593</c:v>
                </c:pt>
                <c:pt idx="5">
                  <c:v>0.40267765774511033</c:v>
                </c:pt>
                <c:pt idx="6">
                  <c:v>0.45889730002420287</c:v>
                </c:pt>
                <c:pt idx="7">
                  <c:v>0.44435353218645396</c:v>
                </c:pt>
                <c:pt idx="8">
                  <c:v>0.39609242151986207</c:v>
                </c:pt>
                <c:pt idx="9">
                  <c:v>0.35100157804183874</c:v>
                </c:pt>
                <c:pt idx="10">
                  <c:v>0.33690073922748393</c:v>
                </c:pt>
                <c:pt idx="11">
                  <c:v>0.35231074273711904</c:v>
                </c:pt>
                <c:pt idx="12">
                  <c:v>0.39641560072020887</c:v>
                </c:pt>
                <c:pt idx="13">
                  <c:v>0.41063586752293496</c:v>
                </c:pt>
                <c:pt idx="14">
                  <c:v>0.40560672692086586</c:v>
                </c:pt>
                <c:pt idx="15">
                  <c:v>0.43081356970916368</c:v>
                </c:pt>
                <c:pt idx="16">
                  <c:v>0.43770185726831801</c:v>
                </c:pt>
                <c:pt idx="17">
                  <c:v>0.42350133091788145</c:v>
                </c:pt>
                <c:pt idx="18">
                  <c:v>0.40127017852102509</c:v>
                </c:pt>
                <c:pt idx="19">
                  <c:v>0.41377442938124226</c:v>
                </c:pt>
              </c:numCache>
            </c:numRef>
          </c:val>
        </c:ser>
        <c:marker val="1"/>
        <c:axId val="55882496"/>
        <c:axId val="55884032"/>
      </c:lineChart>
      <c:catAx>
        <c:axId val="55882496"/>
        <c:scaling>
          <c:orientation val="minMax"/>
        </c:scaling>
        <c:axPos val="b"/>
        <c:numFmt formatCode="General" sourceLinked="1"/>
        <c:tickLblPos val="nextTo"/>
        <c:crossAx val="55884032"/>
        <c:crosses val="autoZero"/>
        <c:auto val="1"/>
        <c:lblAlgn val="ctr"/>
        <c:lblOffset val="100"/>
      </c:catAx>
      <c:valAx>
        <c:axId val="55884032"/>
        <c:scaling>
          <c:orientation val="minMax"/>
        </c:scaling>
        <c:axPos val="l"/>
        <c:majorGridlines/>
        <c:numFmt formatCode="0.00000_ " sourceLinked="1"/>
        <c:tickLblPos val="nextTo"/>
        <c:crossAx val="5588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6000896"/>
        <c:axId val="56002432"/>
      </c:barChart>
      <c:catAx>
        <c:axId val="56000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02432"/>
        <c:crosses val="autoZero"/>
        <c:auto val="1"/>
        <c:lblAlgn val="ctr"/>
        <c:lblOffset val="100"/>
        <c:tickLblSkip val="1"/>
        <c:tickMarkSkip val="1"/>
      </c:catAx>
      <c:valAx>
        <c:axId val="56002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00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028544"/>
        <c:axId val="56034432"/>
      </c:barChart>
      <c:catAx>
        <c:axId val="56028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34432"/>
        <c:crosses val="autoZero"/>
        <c:auto val="1"/>
        <c:lblAlgn val="ctr"/>
        <c:lblOffset val="100"/>
        <c:tickLblSkip val="1"/>
        <c:tickMarkSkip val="1"/>
      </c:catAx>
      <c:valAx>
        <c:axId val="56034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285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8.5499999999999979E-2</c:v>
                </c:pt>
                <c:pt idx="1">
                  <c:v>2.4583333333333336E-2</c:v>
                </c:pt>
                <c:pt idx="2">
                  <c:v>9.7041666666666637E-2</c:v>
                </c:pt>
                <c:pt idx="3">
                  <c:v>2.4625000000000008E-2</c:v>
                </c:pt>
                <c:pt idx="4">
                  <c:v>1.1249999999999999E-3</c:v>
                </c:pt>
                <c:pt idx="5">
                  <c:v>7.5749999999999998E-2</c:v>
                </c:pt>
                <c:pt idx="6">
                  <c:v>4.8583333333333333E-2</c:v>
                </c:pt>
                <c:pt idx="7">
                  <c:v>0.11312499999999999</c:v>
                </c:pt>
                <c:pt idx="8">
                  <c:v>0.1825</c:v>
                </c:pt>
                <c:pt idx="9">
                  <c:v>0.97729166666666656</c:v>
                </c:pt>
                <c:pt idx="10">
                  <c:v>1.9625E-2</c:v>
                </c:pt>
                <c:pt idx="11">
                  <c:v>7.2791666666666643E-2</c:v>
                </c:pt>
                <c:pt idx="12">
                  <c:v>7.1333333333333332E-2</c:v>
                </c:pt>
                <c:pt idx="13">
                  <c:v>1.3250000000000003E-2</c:v>
                </c:pt>
                <c:pt idx="14">
                  <c:v>1.4833333333333337E-2</c:v>
                </c:pt>
                <c:pt idx="15">
                  <c:v>2.6833333333333344E-2</c:v>
                </c:pt>
                <c:pt idx="16">
                  <c:v>1.2666666666666668E-2</c:v>
                </c:pt>
                <c:pt idx="17">
                  <c:v>4.0833333333333338E-3</c:v>
                </c:pt>
                <c:pt idx="18">
                  <c:v>5.7666666666666672E-2</c:v>
                </c:pt>
                <c:pt idx="19">
                  <c:v>0.83229166666666676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0.10379166666666663</c:v>
                </c:pt>
                <c:pt idx="1">
                  <c:v>0.26554166666666673</c:v>
                </c:pt>
                <c:pt idx="2">
                  <c:v>0.35062500000000002</c:v>
                </c:pt>
                <c:pt idx="3">
                  <c:v>0.49658333333333332</c:v>
                </c:pt>
                <c:pt idx="4">
                  <c:v>0.23979166666666674</c:v>
                </c:pt>
                <c:pt idx="5">
                  <c:v>0.39716666666666667</c:v>
                </c:pt>
                <c:pt idx="6">
                  <c:v>0.29874999999999996</c:v>
                </c:pt>
                <c:pt idx="7">
                  <c:v>0.42041666666666661</c:v>
                </c:pt>
                <c:pt idx="8">
                  <c:v>0.4504583333333334</c:v>
                </c:pt>
                <c:pt idx="9">
                  <c:v>0.54270833333333346</c:v>
                </c:pt>
                <c:pt idx="10">
                  <c:v>0.34841666666666665</c:v>
                </c:pt>
                <c:pt idx="11">
                  <c:v>0.31570833333333337</c:v>
                </c:pt>
                <c:pt idx="12">
                  <c:v>0.2690833333333334</c:v>
                </c:pt>
                <c:pt idx="13">
                  <c:v>0.4307083333333333</c:v>
                </c:pt>
                <c:pt idx="14">
                  <c:v>0.25087499999999996</c:v>
                </c:pt>
                <c:pt idx="15">
                  <c:v>2.8541666666666674E-2</c:v>
                </c:pt>
                <c:pt idx="16">
                  <c:v>0.53020833333333328</c:v>
                </c:pt>
                <c:pt idx="17">
                  <c:v>0.48562499999999997</c:v>
                </c:pt>
                <c:pt idx="18">
                  <c:v>0.25866666666666666</c:v>
                </c:pt>
                <c:pt idx="19">
                  <c:v>0.36416666666666675</c:v>
                </c:pt>
              </c:numCache>
            </c:numRef>
          </c:val>
        </c:ser>
        <c:marker val="1"/>
        <c:axId val="56351744"/>
        <c:axId val="56365824"/>
      </c:lineChart>
      <c:catAx>
        <c:axId val="56351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5824"/>
        <c:crosses val="autoZero"/>
        <c:auto val="1"/>
        <c:lblAlgn val="ctr"/>
        <c:lblOffset val="100"/>
        <c:tickLblSkip val="1"/>
        <c:tickMarkSkip val="1"/>
      </c:catAx>
      <c:valAx>
        <c:axId val="56365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51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0.16301250000000003</c:v>
                </c:pt>
                <c:pt idx="1">
                  <c:v>0.1125375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0.35658333333333331</c:v>
                </c:pt>
                <c:pt idx="1">
                  <c:v>0.32820000000000005</c:v>
                </c:pt>
              </c:numCache>
            </c:numRef>
          </c:val>
        </c:ser>
        <c:axId val="56400128"/>
        <c:axId val="56410112"/>
      </c:barChart>
      <c:catAx>
        <c:axId val="56400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10112"/>
        <c:crosses val="autoZero"/>
        <c:auto val="1"/>
        <c:lblAlgn val="ctr"/>
        <c:lblOffset val="100"/>
        <c:tickLblSkip val="1"/>
        <c:tickMarkSkip val="1"/>
      </c:catAx>
      <c:valAx>
        <c:axId val="564101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001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4.2538385603952962E-2</c:v>
                </c:pt>
                <c:pt idx="1">
                  <c:v>3.381467512964826E-2</c:v>
                </c:pt>
                <c:pt idx="2">
                  <c:v>4.1725122028902918E-2</c:v>
                </c:pt>
                <c:pt idx="3">
                  <c:v>3.3923526268994385E-2</c:v>
                </c:pt>
                <c:pt idx="4">
                  <c:v>2.6498898285061374E-2</c:v>
                </c:pt>
                <c:pt idx="5">
                  <c:v>4.2779037200007995E-2</c:v>
                </c:pt>
                <c:pt idx="6">
                  <c:v>7.4133800219792448E-2</c:v>
                </c:pt>
                <c:pt idx="7">
                  <c:v>0.17243305861332281</c:v>
                </c:pt>
                <c:pt idx="8">
                  <c:v>0.34934198999603122</c:v>
                </c:pt>
                <c:pt idx="9">
                  <c:v>0.45209393566526002</c:v>
                </c:pt>
                <c:pt idx="10">
                  <c:v>0.26936026657763246</c:v>
                </c:pt>
                <c:pt idx="11">
                  <c:v>9.6783172054108815E-2</c:v>
                </c:pt>
                <c:pt idx="12">
                  <c:v>4.105325805182395E-2</c:v>
                </c:pt>
                <c:pt idx="13">
                  <c:v>3.6278078648636976E-2</c:v>
                </c:pt>
                <c:pt idx="14">
                  <c:v>3.9840006526896413E-2</c:v>
                </c:pt>
                <c:pt idx="15">
                  <c:v>3.2632725677626311E-2</c:v>
                </c:pt>
                <c:pt idx="16">
                  <c:v>2.0439302490298353E-2</c:v>
                </c:pt>
                <c:pt idx="17">
                  <c:v>7.6830274476071644E-2</c:v>
                </c:pt>
                <c:pt idx="18">
                  <c:v>0.24930906144340856</c:v>
                </c:pt>
                <c:pt idx="19">
                  <c:v>0.50159564385092203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0.18042810630090814</c:v>
                </c:pt>
                <c:pt idx="1">
                  <c:v>0.25950602081151791</c:v>
                </c:pt>
                <c:pt idx="2">
                  <c:v>0.32531441175980486</c:v>
                </c:pt>
                <c:pt idx="3">
                  <c:v>0.35651669806545688</c:v>
                </c:pt>
                <c:pt idx="4">
                  <c:v>0.34050040652130753</c:v>
                </c:pt>
                <c:pt idx="5">
                  <c:v>0.34569162128106684</c:v>
                </c:pt>
                <c:pt idx="6">
                  <c:v>0.35483602985490753</c:v>
                </c:pt>
                <c:pt idx="7">
                  <c:v>0.39128886023807513</c:v>
                </c:pt>
                <c:pt idx="8">
                  <c:v>0.44358937959970896</c:v>
                </c:pt>
                <c:pt idx="9">
                  <c:v>0.4653788835302069</c:v>
                </c:pt>
                <c:pt idx="10">
                  <c:v>0.40893879511924053</c:v>
                </c:pt>
                <c:pt idx="11">
                  <c:v>0.35010723049172809</c:v>
                </c:pt>
                <c:pt idx="12">
                  <c:v>0.32950553281468004</c:v>
                </c:pt>
                <c:pt idx="13">
                  <c:v>0.3176833769539234</c:v>
                </c:pt>
                <c:pt idx="14">
                  <c:v>0.25163103670161124</c:v>
                </c:pt>
                <c:pt idx="15">
                  <c:v>0.24679994949671702</c:v>
                </c:pt>
                <c:pt idx="16">
                  <c:v>0.36376443392863833</c:v>
                </c:pt>
                <c:pt idx="17">
                  <c:v>0.4089959959397706</c:v>
                </c:pt>
                <c:pt idx="18">
                  <c:v>0.36638692475864626</c:v>
                </c:pt>
                <c:pt idx="19">
                  <c:v>0.35221372671628509</c:v>
                </c:pt>
              </c:numCache>
            </c:numRef>
          </c:val>
        </c:ser>
        <c:marker val="1"/>
        <c:axId val="56435072"/>
        <c:axId val="56436608"/>
      </c:lineChart>
      <c:catAx>
        <c:axId val="56435072"/>
        <c:scaling>
          <c:orientation val="minMax"/>
        </c:scaling>
        <c:axPos val="b"/>
        <c:numFmt formatCode="General" sourceLinked="1"/>
        <c:tickLblPos val="nextTo"/>
        <c:crossAx val="56436608"/>
        <c:crosses val="autoZero"/>
        <c:auto val="1"/>
        <c:lblAlgn val="ctr"/>
        <c:lblOffset val="100"/>
      </c:catAx>
      <c:valAx>
        <c:axId val="56436608"/>
        <c:scaling>
          <c:orientation val="minMax"/>
        </c:scaling>
        <c:axPos val="l"/>
        <c:majorGridlines/>
        <c:numFmt formatCode="0.00000_ " sourceLinked="1"/>
        <c:tickLblPos val="nextTo"/>
        <c:crossAx val="564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6471552"/>
        <c:axId val="56473088"/>
      </c:barChart>
      <c:catAx>
        <c:axId val="56471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73088"/>
        <c:crosses val="autoZero"/>
        <c:auto val="1"/>
        <c:lblAlgn val="ctr"/>
        <c:lblOffset val="100"/>
        <c:tickLblSkip val="1"/>
        <c:tickMarkSkip val="1"/>
      </c:catAx>
      <c:valAx>
        <c:axId val="564730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715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645888"/>
        <c:axId val="56647680"/>
      </c:barChart>
      <c:catAx>
        <c:axId val="56645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47680"/>
        <c:crosses val="autoZero"/>
        <c:auto val="1"/>
        <c:lblAlgn val="ctr"/>
        <c:lblOffset val="100"/>
        <c:tickLblSkip val="1"/>
        <c:tickMarkSkip val="1"/>
      </c:catAx>
      <c:valAx>
        <c:axId val="566476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45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92E-2"/>
          <c:w val="0.851791530944631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-0.26046737098422346</c:v>
                </c:pt>
                <c:pt idx="1">
                  <c:v>-0.26257475772315131</c:v>
                </c:pt>
                <c:pt idx="2">
                  <c:v>-0.25304178321902016</c:v>
                </c:pt>
                <c:pt idx="3">
                  <c:v>-0.2464171412597852</c:v>
                </c:pt>
                <c:pt idx="4">
                  <c:v>-0.27265852247706496</c:v>
                </c:pt>
                <c:pt idx="5">
                  <c:v>-0.32101825737507195</c:v>
                </c:pt>
                <c:pt idx="6">
                  <c:v>-0.34629543588807132</c:v>
                </c:pt>
                <c:pt idx="7">
                  <c:v>-0.32829258371684333</c:v>
                </c:pt>
                <c:pt idx="8">
                  <c:v>-0.28874526730197636</c:v>
                </c:pt>
                <c:pt idx="9">
                  <c:v>-0.25867160207995787</c:v>
                </c:pt>
                <c:pt idx="10">
                  <c:v>-0.25675624263963259</c:v>
                </c:pt>
                <c:pt idx="11">
                  <c:v>-0.2759998027667902</c:v>
                </c:pt>
                <c:pt idx="12">
                  <c:v>-0.28875785282773225</c:v>
                </c:pt>
                <c:pt idx="13">
                  <c:v>-0.28025755190989182</c:v>
                </c:pt>
                <c:pt idx="14">
                  <c:v>-0.26206243582222111</c:v>
                </c:pt>
                <c:pt idx="15">
                  <c:v>-0.25133009073443147</c:v>
                </c:pt>
                <c:pt idx="16">
                  <c:v>-0.24956663739049001</c:v>
                </c:pt>
                <c:pt idx="17">
                  <c:v>-0.24849795278304582</c:v>
                </c:pt>
                <c:pt idx="18">
                  <c:v>-0.24326210828036385</c:v>
                </c:pt>
                <c:pt idx="19">
                  <c:v>-0.23532660904503547</c:v>
                </c:pt>
              </c:numCache>
            </c:numRef>
          </c:val>
        </c:ser>
        <c:marker val="1"/>
        <c:axId val="87400448"/>
        <c:axId val="87402752"/>
      </c:lineChart>
      <c:catAx>
        <c:axId val="8740044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87402752"/>
        <c:crossesAt val="0"/>
        <c:auto val="1"/>
        <c:lblAlgn val="ctr"/>
        <c:lblOffset val="100"/>
        <c:tickLblSkip val="1"/>
        <c:tickMarkSkip val="1"/>
      </c:catAx>
      <c:valAx>
        <c:axId val="87402752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740044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3.4041666666666671E-2</c:v>
                </c:pt>
                <c:pt idx="1">
                  <c:v>3.5791666666666673E-2</c:v>
                </c:pt>
                <c:pt idx="2">
                  <c:v>2.3666666666666669E-2</c:v>
                </c:pt>
                <c:pt idx="3">
                  <c:v>8.1666666666666693E-3</c:v>
                </c:pt>
                <c:pt idx="4">
                  <c:v>0.98233333333333306</c:v>
                </c:pt>
                <c:pt idx="5">
                  <c:v>1.3583333333333336E-2</c:v>
                </c:pt>
                <c:pt idx="6">
                  <c:v>2.9875000000000009E-2</c:v>
                </c:pt>
                <c:pt idx="7">
                  <c:v>9.7500000000000035E-3</c:v>
                </c:pt>
                <c:pt idx="8">
                  <c:v>3.5999999999999997E-2</c:v>
                </c:pt>
                <c:pt idx="9">
                  <c:v>7.3541666666666672E-2</c:v>
                </c:pt>
                <c:pt idx="10">
                  <c:v>3.2041666666666684E-2</c:v>
                </c:pt>
                <c:pt idx="11">
                  <c:v>2.3750000000000004E-2</c:v>
                </c:pt>
                <c:pt idx="12">
                  <c:v>3.4958333333333341E-2</c:v>
                </c:pt>
                <c:pt idx="13">
                  <c:v>5.3750000000000004E-3</c:v>
                </c:pt>
                <c:pt idx="14">
                  <c:v>1.2750000000000003E-2</c:v>
                </c:pt>
                <c:pt idx="15">
                  <c:v>0.23920833333333338</c:v>
                </c:pt>
                <c:pt idx="16">
                  <c:v>3.5458333333333342E-2</c:v>
                </c:pt>
                <c:pt idx="17">
                  <c:v>1.4125000000000004E-2</c:v>
                </c:pt>
                <c:pt idx="18">
                  <c:v>6.1666666666666684E-3</c:v>
                </c:pt>
                <c:pt idx="19">
                  <c:v>1.2750000000000003E-2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0.5944166666666667</c:v>
                </c:pt>
                <c:pt idx="1">
                  <c:v>0.6054166666666666</c:v>
                </c:pt>
                <c:pt idx="2">
                  <c:v>0.36854166666666671</c:v>
                </c:pt>
                <c:pt idx="3">
                  <c:v>0.48349999999999999</c:v>
                </c:pt>
                <c:pt idx="4">
                  <c:v>0.74070833333333341</c:v>
                </c:pt>
                <c:pt idx="5">
                  <c:v>0.67741666666666678</c:v>
                </c:pt>
                <c:pt idx="6">
                  <c:v>0.44229166666666669</c:v>
                </c:pt>
                <c:pt idx="7">
                  <c:v>0.27220833333333339</c:v>
                </c:pt>
                <c:pt idx="8">
                  <c:v>0.42979166666666674</c:v>
                </c:pt>
                <c:pt idx="9">
                  <c:v>0.40208333333333335</c:v>
                </c:pt>
                <c:pt idx="10">
                  <c:v>2.0083333333333338E-2</c:v>
                </c:pt>
                <c:pt idx="11">
                  <c:v>0.33654166666666657</c:v>
                </c:pt>
                <c:pt idx="12">
                  <c:v>0.40945833333333331</c:v>
                </c:pt>
                <c:pt idx="13">
                  <c:v>0.34266666666666667</c:v>
                </c:pt>
                <c:pt idx="14">
                  <c:v>0.27270833333333339</c:v>
                </c:pt>
                <c:pt idx="15">
                  <c:v>0.43308333333333326</c:v>
                </c:pt>
                <c:pt idx="16">
                  <c:v>0.44983333333333347</c:v>
                </c:pt>
                <c:pt idx="17">
                  <c:v>0.42283333333333339</c:v>
                </c:pt>
                <c:pt idx="18">
                  <c:v>0.47487499999999994</c:v>
                </c:pt>
                <c:pt idx="19">
                  <c:v>0.12199999999999996</c:v>
                </c:pt>
              </c:numCache>
            </c:numRef>
          </c:val>
        </c:ser>
        <c:marker val="1"/>
        <c:axId val="56936320"/>
        <c:axId val="56937856"/>
      </c:lineChart>
      <c:catAx>
        <c:axId val="56936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7856"/>
        <c:crosses val="autoZero"/>
        <c:auto val="1"/>
        <c:lblAlgn val="ctr"/>
        <c:lblOffset val="100"/>
        <c:tickLblSkip val="1"/>
        <c:tickMarkSkip val="1"/>
      </c:catAx>
      <c:valAx>
        <c:axId val="56937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6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0.12467499999999998</c:v>
                </c:pt>
                <c:pt idx="1">
                  <c:v>4.1658333333333339E-2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0.50163750000000007</c:v>
                </c:pt>
                <c:pt idx="1">
                  <c:v>0.32840833333333341</c:v>
                </c:pt>
              </c:numCache>
            </c:numRef>
          </c:val>
        </c:ser>
        <c:axId val="56984704"/>
        <c:axId val="56986240"/>
      </c:barChart>
      <c:catAx>
        <c:axId val="56984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86240"/>
        <c:crosses val="autoZero"/>
        <c:auto val="1"/>
        <c:lblAlgn val="ctr"/>
        <c:lblOffset val="100"/>
        <c:tickLblSkip val="1"/>
        <c:tickMarkSkip val="1"/>
      </c:catAx>
      <c:valAx>
        <c:axId val="569862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847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4.868259935913985E-2</c:v>
                </c:pt>
                <c:pt idx="1">
                  <c:v>4.0153271606012196E-2</c:v>
                </c:pt>
                <c:pt idx="2">
                  <c:v>9.0342171530583423E-2</c:v>
                </c:pt>
                <c:pt idx="3">
                  <c:v>0.25444878071310534</c:v>
                </c:pt>
                <c:pt idx="4">
                  <c:v>0.39922128413604946</c:v>
                </c:pt>
                <c:pt idx="5">
                  <c:v>0.2401943862467075</c:v>
                </c:pt>
                <c:pt idx="6">
                  <c:v>6.7551776791084595E-2</c:v>
                </c:pt>
                <c:pt idx="7">
                  <c:v>2.1101495617283139E-2</c:v>
                </c:pt>
                <c:pt idx="8">
                  <c:v>4.0988533729865106E-2</c:v>
                </c:pt>
                <c:pt idx="9">
                  <c:v>4.8126932577477279E-2</c:v>
                </c:pt>
                <c:pt idx="10">
                  <c:v>3.6648749703034146E-2</c:v>
                </c:pt>
                <c:pt idx="11">
                  <c:v>2.9584358320095306E-2</c:v>
                </c:pt>
                <c:pt idx="12">
                  <c:v>3.1208572985522477E-2</c:v>
                </c:pt>
                <c:pt idx="13">
                  <c:v>4.4327604437529561E-2</c:v>
                </c:pt>
                <c:pt idx="14">
                  <c:v>8.3845111330237129E-2</c:v>
                </c:pt>
                <c:pt idx="15">
                  <c:v>0.11639981736764354</c:v>
                </c:pt>
                <c:pt idx="16">
                  <c:v>8.3963087729917896E-2</c:v>
                </c:pt>
                <c:pt idx="17">
                  <c:v>4.0352725653698136E-2</c:v>
                </c:pt>
                <c:pt idx="18">
                  <c:v>1.6683131559545816E-2</c:v>
                </c:pt>
                <c:pt idx="19">
                  <c:v>1.3006605799400812E-2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0.539470339021626</c:v>
                </c:pt>
                <c:pt idx="1">
                  <c:v>0.50686236932840523</c:v>
                </c:pt>
                <c:pt idx="2">
                  <c:v>0.4810494118956507</c:v>
                </c:pt>
                <c:pt idx="3">
                  <c:v>0.54007035084556343</c:v>
                </c:pt>
                <c:pt idx="4">
                  <c:v>0.62145770109271325</c:v>
                </c:pt>
                <c:pt idx="5">
                  <c:v>0.59344047017306578</c:v>
                </c:pt>
                <c:pt idx="6">
                  <c:v>0.47771354766680368</c:v>
                </c:pt>
                <c:pt idx="7">
                  <c:v>0.39374107954754139</c:v>
                </c:pt>
                <c:pt idx="8">
                  <c:v>0.37675432987886204</c:v>
                </c:pt>
                <c:pt idx="9">
                  <c:v>0.31455159602336519</c:v>
                </c:pt>
                <c:pt idx="10">
                  <c:v>0.23017183649519901</c:v>
                </c:pt>
                <c:pt idx="11">
                  <c:v>0.27172241794763841</c:v>
                </c:pt>
                <c:pt idx="12">
                  <c:v>0.33615062776011917</c:v>
                </c:pt>
                <c:pt idx="13">
                  <c:v>0.33629740019191384</c:v>
                </c:pt>
                <c:pt idx="14">
                  <c:v>0.32637915314008514</c:v>
                </c:pt>
                <c:pt idx="15">
                  <c:v>0.37227373510970363</c:v>
                </c:pt>
                <c:pt idx="16">
                  <c:v>0.42235819925745521</c:v>
                </c:pt>
                <c:pt idx="17">
                  <c:v>0.43314532024956748</c:v>
                </c:pt>
                <c:pt idx="18">
                  <c:v>0.38077777502962595</c:v>
                </c:pt>
                <c:pt idx="19">
                  <c:v>0.27038004913653318</c:v>
                </c:pt>
              </c:numCache>
            </c:numRef>
          </c:val>
        </c:ser>
        <c:marker val="1"/>
        <c:axId val="57011200"/>
        <c:axId val="57086720"/>
      </c:lineChart>
      <c:catAx>
        <c:axId val="57011200"/>
        <c:scaling>
          <c:orientation val="minMax"/>
        </c:scaling>
        <c:axPos val="b"/>
        <c:numFmt formatCode="General" sourceLinked="1"/>
        <c:tickLblPos val="nextTo"/>
        <c:crossAx val="57086720"/>
        <c:crosses val="autoZero"/>
        <c:auto val="1"/>
        <c:lblAlgn val="ctr"/>
        <c:lblOffset val="100"/>
      </c:catAx>
      <c:valAx>
        <c:axId val="57086720"/>
        <c:scaling>
          <c:orientation val="minMax"/>
        </c:scaling>
        <c:axPos val="l"/>
        <c:majorGridlines/>
        <c:numFmt formatCode="0.00000_ " sourceLinked="1"/>
        <c:tickLblPos val="nextTo"/>
        <c:crossAx val="570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7109888"/>
        <c:axId val="57123968"/>
      </c:barChart>
      <c:catAx>
        <c:axId val="57109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23968"/>
        <c:crosses val="autoZero"/>
        <c:auto val="1"/>
        <c:lblAlgn val="ctr"/>
        <c:lblOffset val="100"/>
        <c:tickLblSkip val="1"/>
        <c:tickMarkSkip val="1"/>
      </c:catAx>
      <c:valAx>
        <c:axId val="571239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9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7154560"/>
        <c:axId val="57160448"/>
      </c:barChart>
      <c:catAx>
        <c:axId val="57154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60448"/>
        <c:crosses val="autoZero"/>
        <c:auto val="1"/>
        <c:lblAlgn val="ctr"/>
        <c:lblOffset val="100"/>
        <c:tickLblSkip val="1"/>
        <c:tickMarkSkip val="1"/>
      </c:catAx>
      <c:valAx>
        <c:axId val="571604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545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0.77649999999999997</c:v>
                </c:pt>
                <c:pt idx="1">
                  <c:v>1.8333333333333337E-2</c:v>
                </c:pt>
                <c:pt idx="2">
                  <c:v>2.7375E-2</c:v>
                </c:pt>
                <c:pt idx="3">
                  <c:v>0.29508333333333336</c:v>
                </c:pt>
                <c:pt idx="4">
                  <c:v>0.13133333333333333</c:v>
                </c:pt>
                <c:pt idx="5">
                  <c:v>1.1875000000000002E-2</c:v>
                </c:pt>
                <c:pt idx="6">
                  <c:v>2.079166666666667E-2</c:v>
                </c:pt>
                <c:pt idx="7">
                  <c:v>1.9166666666666672E-2</c:v>
                </c:pt>
                <c:pt idx="8">
                  <c:v>2.3791666666666669E-2</c:v>
                </c:pt>
                <c:pt idx="9">
                  <c:v>5.0874999999999997E-2</c:v>
                </c:pt>
                <c:pt idx="10">
                  <c:v>1.3041666666666668E-2</c:v>
                </c:pt>
                <c:pt idx="11">
                  <c:v>5.1041666666666631E-2</c:v>
                </c:pt>
                <c:pt idx="12">
                  <c:v>2.2208333333333333E-2</c:v>
                </c:pt>
                <c:pt idx="13">
                  <c:v>5.4916666666666676E-2</c:v>
                </c:pt>
                <c:pt idx="14">
                  <c:v>2.4666666666666667E-2</c:v>
                </c:pt>
                <c:pt idx="15">
                  <c:v>3.0791666666666672E-2</c:v>
                </c:pt>
                <c:pt idx="16">
                  <c:v>0.92749999999999988</c:v>
                </c:pt>
                <c:pt idx="17">
                  <c:v>2.8625000000000015E-2</c:v>
                </c:pt>
                <c:pt idx="18">
                  <c:v>6.5833333333333343E-3</c:v>
                </c:pt>
                <c:pt idx="19">
                  <c:v>0.10079166666666667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0.3445833333333333</c:v>
                </c:pt>
                <c:pt idx="1">
                  <c:v>0.35529166666666662</c:v>
                </c:pt>
                <c:pt idx="2">
                  <c:v>0.47525000000000012</c:v>
                </c:pt>
                <c:pt idx="3">
                  <c:v>0.39491666666666675</c:v>
                </c:pt>
                <c:pt idx="4">
                  <c:v>0.42850000000000005</c:v>
                </c:pt>
                <c:pt idx="5">
                  <c:v>0.43358333333333327</c:v>
                </c:pt>
                <c:pt idx="6">
                  <c:v>0.4775416666666667</c:v>
                </c:pt>
                <c:pt idx="7">
                  <c:v>0.53849999999999998</c:v>
                </c:pt>
                <c:pt idx="8">
                  <c:v>0.44454166666666667</c:v>
                </c:pt>
                <c:pt idx="9">
                  <c:v>0.49929166666666669</c:v>
                </c:pt>
                <c:pt idx="10">
                  <c:v>0.20766666666666669</c:v>
                </c:pt>
                <c:pt idx="11">
                  <c:v>0.457125</c:v>
                </c:pt>
                <c:pt idx="12">
                  <c:v>0.29954166666666671</c:v>
                </c:pt>
                <c:pt idx="13">
                  <c:v>0.50550000000000006</c:v>
                </c:pt>
                <c:pt idx="14">
                  <c:v>0.36941666666666673</c:v>
                </c:pt>
                <c:pt idx="15">
                  <c:v>0.38062499999999994</c:v>
                </c:pt>
                <c:pt idx="16">
                  <c:v>0.58937499999999987</c:v>
                </c:pt>
                <c:pt idx="17">
                  <c:v>1.6125000000000004E-2</c:v>
                </c:pt>
                <c:pt idx="18">
                  <c:v>0.315</c:v>
                </c:pt>
                <c:pt idx="19">
                  <c:v>0.35145833333333326</c:v>
                </c:pt>
              </c:numCache>
            </c:numRef>
          </c:val>
        </c:ser>
        <c:marker val="1"/>
        <c:axId val="58964608"/>
        <c:axId val="58966400"/>
      </c:lineChart>
      <c:catAx>
        <c:axId val="58964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66400"/>
        <c:crosses val="autoZero"/>
        <c:auto val="1"/>
        <c:lblAlgn val="ctr"/>
        <c:lblOffset val="100"/>
        <c:tickLblSkip val="1"/>
        <c:tickMarkSkip val="1"/>
      </c:catAx>
      <c:valAx>
        <c:axId val="58966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64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0.13751249999999998</c:v>
                </c:pt>
                <c:pt idx="1">
                  <c:v>0.12601666666666667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0.43919999999999987</c:v>
                </c:pt>
                <c:pt idx="1">
                  <c:v>0.34918333333333335</c:v>
                </c:pt>
              </c:numCache>
            </c:numRef>
          </c:val>
        </c:ser>
        <c:axId val="59008512"/>
        <c:axId val="59010048"/>
      </c:barChart>
      <c:catAx>
        <c:axId val="59008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0048"/>
        <c:crosses val="autoZero"/>
        <c:auto val="1"/>
        <c:lblAlgn val="ctr"/>
        <c:lblOffset val="100"/>
        <c:tickLblSkip val="1"/>
        <c:tickMarkSkip val="1"/>
      </c:catAx>
      <c:valAx>
        <c:axId val="590100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085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0.45400005286171702</c:v>
                </c:pt>
                <c:pt idx="1">
                  <c:v>0.22884738139766747</c:v>
                </c:pt>
                <c:pt idx="2">
                  <c:v>0.12564071751162798</c:v>
                </c:pt>
                <c:pt idx="3">
                  <c:v>0.13335194107948042</c:v>
                </c:pt>
                <c:pt idx="4">
                  <c:v>0.10521205881745048</c:v>
                </c:pt>
                <c:pt idx="5">
                  <c:v>5.1403200270746997E-2</c:v>
                </c:pt>
                <c:pt idx="6">
                  <c:v>2.1738785229948765E-2</c:v>
                </c:pt>
                <c:pt idx="7">
                  <c:v>1.6577727470217917E-2</c:v>
                </c:pt>
                <c:pt idx="8">
                  <c:v>3.456268085652657E-2</c:v>
                </c:pt>
                <c:pt idx="9">
                  <c:v>5.4600128061921521E-2</c:v>
                </c:pt>
                <c:pt idx="10">
                  <c:v>5.7771154704826272E-2</c:v>
                </c:pt>
                <c:pt idx="11">
                  <c:v>5.549458112833789E-2</c:v>
                </c:pt>
                <c:pt idx="12">
                  <c:v>4.4314049705286573E-2</c:v>
                </c:pt>
                <c:pt idx="13">
                  <c:v>4.682102530421986E-2</c:v>
                </c:pt>
                <c:pt idx="14">
                  <c:v>9.2390863496965472E-2</c:v>
                </c:pt>
                <c:pt idx="15">
                  <c:v>0.2337599386044199</c:v>
                </c:pt>
                <c:pt idx="16">
                  <c:v>0.3721862091137626</c:v>
                </c:pt>
                <c:pt idx="17">
                  <c:v>0.23576072440121607</c:v>
                </c:pt>
                <c:pt idx="18">
                  <c:v>9.2565567649776095E-2</c:v>
                </c:pt>
                <c:pt idx="19">
                  <c:v>6.253994804774371E-2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0.36888908643665896</c:v>
                </c:pt>
                <c:pt idx="1">
                  <c:v>0.39317024467594625</c:v>
                </c:pt>
                <c:pt idx="2">
                  <c:v>0.42173165874807211</c:v>
                </c:pt>
                <c:pt idx="3">
                  <c:v>0.42469985663092608</c:v>
                </c:pt>
                <c:pt idx="4">
                  <c:v>0.42819098382429122</c:v>
                </c:pt>
                <c:pt idx="5">
                  <c:v>0.44245015016832667</c:v>
                </c:pt>
                <c:pt idx="6">
                  <c:v>0.46247285722638437</c:v>
                </c:pt>
                <c:pt idx="7">
                  <c:v>0.46997587630971055</c:v>
                </c:pt>
                <c:pt idx="8">
                  <c:v>0.45500185995169784</c:v>
                </c:pt>
                <c:pt idx="9">
                  <c:v>0.42121055815429087</c:v>
                </c:pt>
                <c:pt idx="10">
                  <c:v>0.36636954521059883</c:v>
                </c:pt>
                <c:pt idx="11">
                  <c:v>0.36611132260053619</c:v>
                </c:pt>
                <c:pt idx="12">
                  <c:v>0.37676444014670968</c:v>
                </c:pt>
                <c:pt idx="13">
                  <c:v>0.40119138651007291</c:v>
                </c:pt>
                <c:pt idx="14">
                  <c:v>0.39881070103276639</c:v>
                </c:pt>
                <c:pt idx="15">
                  <c:v>0.39888459485465022</c:v>
                </c:pt>
                <c:pt idx="16">
                  <c:v>0.36337713219662254</c:v>
                </c:pt>
                <c:pt idx="17">
                  <c:v>0.26873154030010421</c:v>
                </c:pt>
                <c:pt idx="18">
                  <c:v>0.26816068617520866</c:v>
                </c:pt>
                <c:pt idx="19">
                  <c:v>0.30434929958645368</c:v>
                </c:pt>
              </c:numCache>
            </c:numRef>
          </c:val>
        </c:ser>
        <c:marker val="1"/>
        <c:axId val="59035008"/>
        <c:axId val="59040896"/>
      </c:lineChart>
      <c:catAx>
        <c:axId val="59035008"/>
        <c:scaling>
          <c:orientation val="minMax"/>
        </c:scaling>
        <c:axPos val="b"/>
        <c:numFmt formatCode="General" sourceLinked="1"/>
        <c:tickLblPos val="nextTo"/>
        <c:crossAx val="59040896"/>
        <c:crosses val="autoZero"/>
        <c:auto val="1"/>
        <c:lblAlgn val="ctr"/>
        <c:lblOffset val="100"/>
      </c:catAx>
      <c:valAx>
        <c:axId val="59040896"/>
        <c:scaling>
          <c:orientation val="minMax"/>
        </c:scaling>
        <c:axPos val="l"/>
        <c:majorGridlines/>
        <c:numFmt formatCode="0.00000_ " sourceLinked="1"/>
        <c:tickLblPos val="nextTo"/>
        <c:crossAx val="5903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9128832"/>
        <c:axId val="59138816"/>
      </c:barChart>
      <c:catAx>
        <c:axId val="59128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38816"/>
        <c:crosses val="autoZero"/>
        <c:auto val="1"/>
        <c:lblAlgn val="ctr"/>
        <c:lblOffset val="100"/>
        <c:tickLblSkip val="1"/>
        <c:tickMarkSkip val="1"/>
      </c:catAx>
      <c:valAx>
        <c:axId val="591388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288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177216"/>
        <c:axId val="59187200"/>
      </c:barChart>
      <c:catAx>
        <c:axId val="59177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87200"/>
        <c:crosses val="autoZero"/>
        <c:auto val="1"/>
        <c:lblAlgn val="ctr"/>
        <c:lblOffset val="100"/>
        <c:tickLblSkip val="1"/>
        <c:tickMarkSkip val="1"/>
      </c:catAx>
      <c:valAx>
        <c:axId val="59187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772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1.8422367450673906E-2</c:v>
                  </c:pt>
                  <c:pt idx="1">
                    <c:v>1.4663006941725917E-2</c:v>
                  </c:pt>
                  <c:pt idx="2">
                    <c:v>1.0559528999157086E-2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1.8422367450673906E-2</c:v>
                  </c:pt>
                  <c:pt idx="1">
                    <c:v>1.4663006941725917E-2</c:v>
                  </c:pt>
                  <c:pt idx="2">
                    <c:v>1.0559528999157086E-2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0.12927353473360456</c:v>
                </c:pt>
                <c:pt idx="1">
                  <c:v>0.12397421019753424</c:v>
                </c:pt>
                <c:pt idx="2">
                  <c:v>0.12662387246556939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1.4571529648342607E-2</c:v>
                  </c:pt>
                  <c:pt idx="1">
                    <c:v>9.186279787619744E-3</c:v>
                  </c:pt>
                  <c:pt idx="2">
                    <c:v>8.1381934631359672E-3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1.4571529648342607E-2</c:v>
                  </c:pt>
                  <c:pt idx="1">
                    <c:v>9.186279787619744E-3</c:v>
                  </c:pt>
                  <c:pt idx="2">
                    <c:v>8.1381934631359672E-3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0.41290666209365345</c:v>
                </c:pt>
                <c:pt idx="1">
                  <c:v>0.38284031532177976</c:v>
                </c:pt>
                <c:pt idx="2">
                  <c:v>0.39787348870771655</c:v>
                </c:pt>
              </c:numCache>
            </c:numRef>
          </c:val>
        </c:ser>
        <c:axId val="88450560"/>
        <c:axId val="88452096"/>
      </c:barChart>
      <c:catAx>
        <c:axId val="8845056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452096"/>
        <c:crosses val="autoZero"/>
        <c:auto val="1"/>
        <c:lblAlgn val="ctr"/>
        <c:lblOffset val="100"/>
        <c:tickLblSkip val="1"/>
        <c:tickMarkSkip val="1"/>
      </c:catAx>
      <c:valAx>
        <c:axId val="8845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45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0.8360833333333334</c:v>
                </c:pt>
                <c:pt idx="1">
                  <c:v>0.20266666666666663</c:v>
                </c:pt>
                <c:pt idx="2">
                  <c:v>3.2333333333333339E-2</c:v>
                </c:pt>
                <c:pt idx="3">
                  <c:v>3.0041666666666671E-2</c:v>
                </c:pt>
                <c:pt idx="4">
                  <c:v>1.4333333333333337E-2</c:v>
                </c:pt>
                <c:pt idx="5">
                  <c:v>1.5916666666666666E-2</c:v>
                </c:pt>
                <c:pt idx="6">
                  <c:v>5.1666666666666675E-3</c:v>
                </c:pt>
                <c:pt idx="7">
                  <c:v>2.816666666666667E-2</c:v>
                </c:pt>
                <c:pt idx="8">
                  <c:v>6.7916666666666653E-2</c:v>
                </c:pt>
                <c:pt idx="9">
                  <c:v>6.6458333333333328E-2</c:v>
                </c:pt>
                <c:pt idx="10">
                  <c:v>0.30174999999999996</c:v>
                </c:pt>
                <c:pt idx="11">
                  <c:v>0.21404166666666669</c:v>
                </c:pt>
                <c:pt idx="12">
                  <c:v>0.37729166666666658</c:v>
                </c:pt>
                <c:pt idx="13">
                  <c:v>1.783333333333334E-2</c:v>
                </c:pt>
                <c:pt idx="14">
                  <c:v>4.7375E-2</c:v>
                </c:pt>
                <c:pt idx="15">
                  <c:v>8.1666666666666693E-3</c:v>
                </c:pt>
                <c:pt idx="16">
                  <c:v>0.89720833333333339</c:v>
                </c:pt>
                <c:pt idx="17">
                  <c:v>0.123</c:v>
                </c:pt>
                <c:pt idx="18">
                  <c:v>1.8833333333333341E-2</c:v>
                </c:pt>
                <c:pt idx="19">
                  <c:v>0.95816666666666672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0.53549999999999998</c:v>
                </c:pt>
                <c:pt idx="1">
                  <c:v>0.33633333333333343</c:v>
                </c:pt>
                <c:pt idx="2">
                  <c:v>0.50095833333333339</c:v>
                </c:pt>
                <c:pt idx="3">
                  <c:v>0.57508333333333328</c:v>
                </c:pt>
                <c:pt idx="4">
                  <c:v>0.37274999999999997</c:v>
                </c:pt>
                <c:pt idx="5">
                  <c:v>0.3618333333333334</c:v>
                </c:pt>
                <c:pt idx="6">
                  <c:v>0.72687500000000005</c:v>
                </c:pt>
                <c:pt idx="7">
                  <c:v>0.30262499999999998</c:v>
                </c:pt>
                <c:pt idx="8">
                  <c:v>0.48520833333333324</c:v>
                </c:pt>
                <c:pt idx="9">
                  <c:v>0.35145833333333337</c:v>
                </c:pt>
                <c:pt idx="10">
                  <c:v>0.39174999999999999</c:v>
                </c:pt>
                <c:pt idx="11">
                  <c:v>0.33737499999999992</c:v>
                </c:pt>
                <c:pt idx="12">
                  <c:v>0.47420833333333334</c:v>
                </c:pt>
                <c:pt idx="13">
                  <c:v>0.46704166666666663</c:v>
                </c:pt>
                <c:pt idx="14">
                  <c:v>0.32062499999999999</c:v>
                </c:pt>
                <c:pt idx="15">
                  <c:v>0.36633333333333334</c:v>
                </c:pt>
                <c:pt idx="16">
                  <c:v>0.52733333333333332</c:v>
                </c:pt>
                <c:pt idx="17">
                  <c:v>0.43733333333333335</c:v>
                </c:pt>
                <c:pt idx="18">
                  <c:v>0.38812500000000005</c:v>
                </c:pt>
                <c:pt idx="19">
                  <c:v>0.36624999999999996</c:v>
                </c:pt>
              </c:numCache>
            </c:numRef>
          </c:val>
        </c:ser>
        <c:marker val="1"/>
        <c:axId val="59438976"/>
        <c:axId val="59440512"/>
      </c:lineChart>
      <c:catAx>
        <c:axId val="59438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40512"/>
        <c:crosses val="autoZero"/>
        <c:auto val="1"/>
        <c:lblAlgn val="ctr"/>
        <c:lblOffset val="100"/>
        <c:tickLblSkip val="1"/>
        <c:tickMarkSkip val="1"/>
      </c:catAx>
      <c:valAx>
        <c:axId val="5944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38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0.12990833333333332</c:v>
                </c:pt>
                <c:pt idx="1">
                  <c:v>0.29636666666666661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0.45486249999999995</c:v>
                </c:pt>
                <c:pt idx="1">
                  <c:v>0.40763749999999993</c:v>
                </c:pt>
              </c:numCache>
            </c:numRef>
          </c:val>
        </c:ser>
        <c:axId val="59552512"/>
        <c:axId val="59554048"/>
      </c:barChart>
      <c:catAx>
        <c:axId val="59552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54048"/>
        <c:crosses val="autoZero"/>
        <c:auto val="1"/>
        <c:lblAlgn val="ctr"/>
        <c:lblOffset val="100"/>
        <c:tickLblSkip val="1"/>
        <c:tickMarkSkip val="1"/>
      </c:catAx>
      <c:valAx>
        <c:axId val="595540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525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0.56151329601920008</c:v>
                </c:pt>
                <c:pt idx="1">
                  <c:v>0.30571235665074814</c:v>
                </c:pt>
                <c:pt idx="2">
                  <c:v>0.11476953380661864</c:v>
                </c:pt>
                <c:pt idx="3">
                  <c:v>3.3480091509475153E-2</c:v>
                </c:pt>
                <c:pt idx="4">
                  <c:v>1.5401705287521E-2</c:v>
                </c:pt>
                <c:pt idx="5">
                  <c:v>1.665041980386989E-2</c:v>
                </c:pt>
                <c:pt idx="6">
                  <c:v>2.6398723837048162E-2</c:v>
                </c:pt>
                <c:pt idx="7">
                  <c:v>3.9991917592902632E-2</c:v>
                </c:pt>
                <c:pt idx="8">
                  <c:v>6.7101522858490928E-2</c:v>
                </c:pt>
                <c:pt idx="9">
                  <c:v>0.12435870501674347</c:v>
                </c:pt>
                <c:pt idx="10">
                  <c:v>0.20918463535835516</c:v>
                </c:pt>
                <c:pt idx="11">
                  <c:v>0.25453461798866261</c:v>
                </c:pt>
                <c:pt idx="12">
                  <c:v>0.24373763460399778</c:v>
                </c:pt>
                <c:pt idx="13">
                  <c:v>0.14372681445125307</c:v>
                </c:pt>
                <c:pt idx="14">
                  <c:v>0.11361678173472978</c:v>
                </c:pt>
                <c:pt idx="15">
                  <c:v>0.23432366376126243</c:v>
                </c:pt>
                <c:pt idx="16">
                  <c:v>0.38674288860146516</c:v>
                </c:pt>
                <c:pt idx="17">
                  <c:v>0.31615530824781035</c:v>
                </c:pt>
                <c:pt idx="18">
                  <c:v>0.32882831577919591</c:v>
                </c:pt>
                <c:pt idx="19">
                  <c:v>0.56011249309893485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0.44318353821199769</c:v>
                </c:pt>
                <c:pt idx="1">
                  <c:v>0.4334037328344631</c:v>
                </c:pt>
                <c:pt idx="2">
                  <c:v>0.47542766994184138</c:v>
                </c:pt>
                <c:pt idx="3">
                  <c:v>0.48519966089381411</c:v>
                </c:pt>
                <c:pt idx="4">
                  <c:v>0.44012961444075577</c:v>
                </c:pt>
                <c:pt idx="5">
                  <c:v>0.44641822614042509</c:v>
                </c:pt>
                <c:pt idx="6">
                  <c:v>0.49484658212739713</c:v>
                </c:pt>
                <c:pt idx="7">
                  <c:v>0.45718118838023325</c:v>
                </c:pt>
                <c:pt idx="8">
                  <c:v>0.42224068125072473</c:v>
                </c:pt>
                <c:pt idx="9">
                  <c:v>0.394868649715576</c:v>
                </c:pt>
                <c:pt idx="10">
                  <c:v>0.3881127572395176</c:v>
                </c:pt>
                <c:pt idx="11">
                  <c:v>0.39768890457846506</c:v>
                </c:pt>
                <c:pt idx="12">
                  <c:v>0.42818126333145812</c:v>
                </c:pt>
                <c:pt idx="13">
                  <c:v>0.42586296103010518</c:v>
                </c:pt>
                <c:pt idx="14">
                  <c:v>0.39136906963176404</c:v>
                </c:pt>
                <c:pt idx="15">
                  <c:v>0.39951632621494909</c:v>
                </c:pt>
                <c:pt idx="16">
                  <c:v>0.4297190798434542</c:v>
                </c:pt>
                <c:pt idx="17">
                  <c:v>0.4186545381199312</c:v>
                </c:pt>
                <c:pt idx="18">
                  <c:v>0.39603521547495313</c:v>
                </c:pt>
                <c:pt idx="19">
                  <c:v>0.37740530179518372</c:v>
                </c:pt>
              </c:numCache>
            </c:numRef>
          </c:val>
        </c:ser>
        <c:marker val="1"/>
        <c:axId val="59566720"/>
        <c:axId val="59597184"/>
      </c:lineChart>
      <c:catAx>
        <c:axId val="59566720"/>
        <c:scaling>
          <c:orientation val="minMax"/>
        </c:scaling>
        <c:axPos val="b"/>
        <c:numFmt formatCode="General" sourceLinked="1"/>
        <c:tickLblPos val="nextTo"/>
        <c:crossAx val="59597184"/>
        <c:crosses val="autoZero"/>
        <c:auto val="1"/>
        <c:lblAlgn val="ctr"/>
        <c:lblOffset val="100"/>
      </c:catAx>
      <c:valAx>
        <c:axId val="59597184"/>
        <c:scaling>
          <c:orientation val="minMax"/>
        </c:scaling>
        <c:axPos val="l"/>
        <c:majorGridlines/>
        <c:numFmt formatCode="0.00000_ " sourceLinked="1"/>
        <c:tickLblPos val="nextTo"/>
        <c:crossAx val="5956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59627776"/>
        <c:axId val="59633664"/>
      </c:barChart>
      <c:catAx>
        <c:axId val="59627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33664"/>
        <c:crosses val="autoZero"/>
        <c:auto val="1"/>
        <c:lblAlgn val="ctr"/>
        <c:lblOffset val="100"/>
        <c:tickLblSkip val="1"/>
        <c:tickMarkSkip val="1"/>
      </c:catAx>
      <c:valAx>
        <c:axId val="596336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277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663872"/>
        <c:axId val="59665408"/>
      </c:barChart>
      <c:catAx>
        <c:axId val="59663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65408"/>
        <c:crosses val="autoZero"/>
        <c:auto val="1"/>
        <c:lblAlgn val="ctr"/>
        <c:lblOffset val="100"/>
        <c:tickLblSkip val="1"/>
        <c:tickMarkSkip val="1"/>
      </c:catAx>
      <c:valAx>
        <c:axId val="596654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63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1.1791666666666666E-2</c:v>
                </c:pt>
                <c:pt idx="1">
                  <c:v>3.3625000000000009E-2</c:v>
                </c:pt>
                <c:pt idx="2">
                  <c:v>5.8750000000000009E-3</c:v>
                </c:pt>
                <c:pt idx="3">
                  <c:v>8.5000000000000023E-3</c:v>
                </c:pt>
                <c:pt idx="4">
                  <c:v>5.7500000000000016E-3</c:v>
                </c:pt>
                <c:pt idx="5">
                  <c:v>2.3916666666666669E-2</c:v>
                </c:pt>
                <c:pt idx="6">
                  <c:v>2.4166666666666672E-3</c:v>
                </c:pt>
                <c:pt idx="7">
                  <c:v>2.4958333333333336E-2</c:v>
                </c:pt>
                <c:pt idx="8">
                  <c:v>2.491666666666667E-2</c:v>
                </c:pt>
                <c:pt idx="9">
                  <c:v>0.90558333333333341</c:v>
                </c:pt>
                <c:pt idx="10">
                  <c:v>0.85104166666666636</c:v>
                </c:pt>
                <c:pt idx="11">
                  <c:v>2.3666666666666669E-2</c:v>
                </c:pt>
                <c:pt idx="12">
                  <c:v>2.1083333333333332E-2</c:v>
                </c:pt>
                <c:pt idx="13">
                  <c:v>2.0000000000000005E-3</c:v>
                </c:pt>
                <c:pt idx="14">
                  <c:v>0.59970833333333329</c:v>
                </c:pt>
                <c:pt idx="15">
                  <c:v>9.0749999999999942E-2</c:v>
                </c:pt>
                <c:pt idx="16">
                  <c:v>1.9375000000000003E-2</c:v>
                </c:pt>
                <c:pt idx="17">
                  <c:v>5.8749999999999997E-2</c:v>
                </c:pt>
                <c:pt idx="18">
                  <c:v>2.4041666666666673E-2</c:v>
                </c:pt>
                <c:pt idx="19">
                  <c:v>4.7166666666666655E-2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0.38583333333333331</c:v>
                </c:pt>
                <c:pt idx="1">
                  <c:v>1.6000000000000004E-2</c:v>
                </c:pt>
                <c:pt idx="2">
                  <c:v>0.33983333333333343</c:v>
                </c:pt>
                <c:pt idx="3">
                  <c:v>0.4246250000000002</c:v>
                </c:pt>
                <c:pt idx="4">
                  <c:v>0.25295833333333329</c:v>
                </c:pt>
                <c:pt idx="5">
                  <c:v>0.35799999999999993</c:v>
                </c:pt>
                <c:pt idx="6">
                  <c:v>0.25587500000000002</c:v>
                </c:pt>
                <c:pt idx="7">
                  <c:v>0.41329166666666656</c:v>
                </c:pt>
                <c:pt idx="8">
                  <c:v>0.2538333333333333</c:v>
                </c:pt>
                <c:pt idx="9">
                  <c:v>0.52470833333333333</c:v>
                </c:pt>
                <c:pt idx="10">
                  <c:v>0.38745833333333324</c:v>
                </c:pt>
                <c:pt idx="11">
                  <c:v>0.51441666666666663</c:v>
                </c:pt>
                <c:pt idx="12">
                  <c:v>0.4722083333333334</c:v>
                </c:pt>
                <c:pt idx="13">
                  <c:v>0.41616666666666663</c:v>
                </c:pt>
                <c:pt idx="14">
                  <c:v>0.47533333333333333</c:v>
                </c:pt>
                <c:pt idx="15">
                  <c:v>0.41370833333333329</c:v>
                </c:pt>
                <c:pt idx="16">
                  <c:v>0.10754166666666666</c:v>
                </c:pt>
                <c:pt idx="17">
                  <c:v>0.22366666666666654</c:v>
                </c:pt>
                <c:pt idx="18">
                  <c:v>0.45766666666666672</c:v>
                </c:pt>
                <c:pt idx="19">
                  <c:v>0.387125</c:v>
                </c:pt>
              </c:numCache>
            </c:numRef>
          </c:val>
        </c:ser>
        <c:marker val="1"/>
        <c:axId val="60003456"/>
        <c:axId val="60004992"/>
      </c:lineChart>
      <c:catAx>
        <c:axId val="60003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004992"/>
        <c:crosses val="autoZero"/>
        <c:auto val="1"/>
        <c:lblAlgn val="ctr"/>
        <c:lblOffset val="100"/>
        <c:tickLblSkip val="1"/>
        <c:tickMarkSkip val="1"/>
      </c:catAx>
      <c:valAx>
        <c:axId val="6000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003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0.10473333333333333</c:v>
                </c:pt>
                <c:pt idx="1">
                  <c:v>0.17375833333333326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0.32249583333333337</c:v>
                </c:pt>
                <c:pt idx="1">
                  <c:v>0.3855291666666667</c:v>
                </c:pt>
              </c:numCache>
            </c:numRef>
          </c:val>
        </c:ser>
        <c:axId val="60637184"/>
        <c:axId val="60638720"/>
      </c:barChart>
      <c:catAx>
        <c:axId val="6063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8720"/>
        <c:crosses val="autoZero"/>
        <c:auto val="1"/>
        <c:lblAlgn val="ctr"/>
        <c:lblOffset val="100"/>
        <c:tickLblSkip val="1"/>
        <c:tickMarkSkip val="1"/>
      </c:catAx>
      <c:valAx>
        <c:axId val="60638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71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3.4574870310815922E-2</c:v>
                </c:pt>
                <c:pt idx="1">
                  <c:v>3.0783161103645384E-2</c:v>
                </c:pt>
                <c:pt idx="2">
                  <c:v>1.8823089199452716E-2</c:v>
                </c:pt>
                <c:pt idx="3">
                  <c:v>2.2957982193535269E-2</c:v>
                </c:pt>
                <c:pt idx="4">
                  <c:v>2.4089324312934344E-2</c:v>
                </c:pt>
                <c:pt idx="5">
                  <c:v>1.0245818908019667E-2</c:v>
                </c:pt>
                <c:pt idx="6">
                  <c:v>6.8555365881870292E-3</c:v>
                </c:pt>
                <c:pt idx="7">
                  <c:v>6.5873446876228162E-2</c:v>
                </c:pt>
                <c:pt idx="8">
                  <c:v>0.27884928862789737</c:v>
                </c:pt>
                <c:pt idx="9">
                  <c:v>0.5681980353532865</c:v>
                </c:pt>
                <c:pt idx="10">
                  <c:v>0.55618980961080333</c:v>
                </c:pt>
                <c:pt idx="11">
                  <c:v>0.26237719295390677</c:v>
                </c:pt>
                <c:pt idx="12">
                  <c:v>9.4303027918560212E-2</c:v>
                </c:pt>
                <c:pt idx="13">
                  <c:v>0.15219087582294122</c:v>
                </c:pt>
                <c:pt idx="14">
                  <c:v>0.26071331431486661</c:v>
                </c:pt>
                <c:pt idx="15">
                  <c:v>0.19249393787692459</c:v>
                </c:pt>
                <c:pt idx="16">
                  <c:v>9.0465589762739274E-2</c:v>
                </c:pt>
                <c:pt idx="17">
                  <c:v>4.6807994727496062E-2</c:v>
                </c:pt>
                <c:pt idx="18">
                  <c:v>3.3341541585380871E-2</c:v>
                </c:pt>
                <c:pt idx="19">
                  <c:v>2.5984084033741375E-2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0.26681937846464926</c:v>
                </c:pt>
                <c:pt idx="1">
                  <c:v>0.23108837490560563</c:v>
                </c:pt>
                <c:pt idx="2">
                  <c:v>0.28926149954667479</c:v>
                </c:pt>
                <c:pt idx="3">
                  <c:v>0.34255554665850912</c:v>
                </c:pt>
                <c:pt idx="4">
                  <c:v>0.32618536450050623</c:v>
                </c:pt>
                <c:pt idx="5">
                  <c:v>0.31118699020123541</c:v>
                </c:pt>
                <c:pt idx="6">
                  <c:v>0.30965551409031394</c:v>
                </c:pt>
                <c:pt idx="7">
                  <c:v>0.34150497443856959</c:v>
                </c:pt>
                <c:pt idx="8">
                  <c:v>0.37453002636640226</c:v>
                </c:pt>
                <c:pt idx="9">
                  <c:v>0.42140692080154102</c:v>
                </c:pt>
                <c:pt idx="10">
                  <c:v>0.43381155733678156</c:v>
                </c:pt>
                <c:pt idx="11">
                  <c:v>0.44464624982348511</c:v>
                </c:pt>
                <c:pt idx="12">
                  <c:v>0.44180146230935863</c:v>
                </c:pt>
                <c:pt idx="13">
                  <c:v>0.43445007357800819</c:v>
                </c:pt>
                <c:pt idx="14">
                  <c:v>0.41383095004696679</c:v>
                </c:pt>
                <c:pt idx="15">
                  <c:v>0.34295927199053056</c:v>
                </c:pt>
                <c:pt idx="16">
                  <c:v>0.25709552006880709</c:v>
                </c:pt>
                <c:pt idx="17">
                  <c:v>0.27821328060415079</c:v>
                </c:pt>
                <c:pt idx="18">
                  <c:v>0.35608218134041264</c:v>
                </c:pt>
                <c:pt idx="19">
                  <c:v>0.38711206357946865</c:v>
                </c:pt>
              </c:numCache>
            </c:numRef>
          </c:val>
        </c:ser>
        <c:marker val="1"/>
        <c:axId val="60655488"/>
        <c:axId val="60657024"/>
      </c:lineChart>
      <c:catAx>
        <c:axId val="60655488"/>
        <c:scaling>
          <c:orientation val="minMax"/>
        </c:scaling>
        <c:axPos val="b"/>
        <c:numFmt formatCode="General" sourceLinked="1"/>
        <c:tickLblPos val="nextTo"/>
        <c:crossAx val="60657024"/>
        <c:crosses val="autoZero"/>
        <c:auto val="1"/>
        <c:lblAlgn val="ctr"/>
        <c:lblOffset val="100"/>
      </c:catAx>
      <c:valAx>
        <c:axId val="60657024"/>
        <c:scaling>
          <c:orientation val="minMax"/>
        </c:scaling>
        <c:axPos val="l"/>
        <c:majorGridlines/>
        <c:numFmt formatCode="0.00000_ " sourceLinked="1"/>
        <c:tickLblPos val="nextTo"/>
        <c:crossAx val="6065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60904960"/>
        <c:axId val="60906496"/>
      </c:barChart>
      <c:catAx>
        <c:axId val="60904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06496"/>
        <c:crosses val="autoZero"/>
        <c:auto val="1"/>
        <c:lblAlgn val="ctr"/>
        <c:lblOffset val="100"/>
        <c:tickLblSkip val="1"/>
        <c:tickMarkSkip val="1"/>
      </c:catAx>
      <c:valAx>
        <c:axId val="609064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04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223680"/>
        <c:axId val="61225216"/>
      </c:barChart>
      <c:catAx>
        <c:axId val="6122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25216"/>
        <c:crosses val="autoZero"/>
        <c:auto val="1"/>
        <c:lblAlgn val="ctr"/>
        <c:lblOffset val="100"/>
        <c:tickLblSkip val="1"/>
        <c:tickMarkSkip val="1"/>
      </c:catAx>
      <c:valAx>
        <c:axId val="612252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23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-4.0831021770471558</c:v>
                </c:pt>
                <c:pt idx="1">
                  <c:v>-5.3343271272937818</c:v>
                </c:pt>
                <c:pt idx="2">
                  <c:v>-5.689663621307667</c:v>
                </c:pt>
                <c:pt idx="3">
                  <c:v>-4.8374248100316963</c:v>
                </c:pt>
                <c:pt idx="4">
                  <c:v>-5.1580031517228511</c:v>
                </c:pt>
                <c:pt idx="5">
                  <c:v>-6.8722771795535476</c:v>
                </c:pt>
                <c:pt idx="6">
                  <c:v>-7.8769285344299265</c:v>
                </c:pt>
                <c:pt idx="7">
                  <c:v>-7.2458742159340783</c:v>
                </c:pt>
                <c:pt idx="8">
                  <c:v>-6.0129274382590179</c:v>
                </c:pt>
                <c:pt idx="9">
                  <c:v>-4.6565441321078813</c:v>
                </c:pt>
                <c:pt idx="10">
                  <c:v>-4.8449562646945159</c:v>
                </c:pt>
                <c:pt idx="11">
                  <c:v>-5.9064037090804336</c:v>
                </c:pt>
                <c:pt idx="12">
                  <c:v>-6.1973184276783542</c:v>
                </c:pt>
                <c:pt idx="13">
                  <c:v>-5.8640238211842579</c:v>
                </c:pt>
                <c:pt idx="14">
                  <c:v>-5.452579509309686</c:v>
                </c:pt>
                <c:pt idx="15">
                  <c:v>-5.315092281002685</c:v>
                </c:pt>
                <c:pt idx="16">
                  <c:v>-4.9847748196397328</c:v>
                </c:pt>
                <c:pt idx="17">
                  <c:v>-5.1847519562760542</c:v>
                </c:pt>
                <c:pt idx="18">
                  <c:v>-4.9853593597741304</c:v>
                </c:pt>
                <c:pt idx="19">
                  <c:v>-3.9805881650299009</c:v>
                </c:pt>
              </c:numCache>
            </c:numRef>
          </c:val>
        </c:ser>
        <c:marker val="1"/>
        <c:axId val="88919040"/>
        <c:axId val="88922368"/>
      </c:lineChart>
      <c:catAx>
        <c:axId val="88919040"/>
        <c:scaling>
          <c:orientation val="minMax"/>
        </c:scaling>
        <c:axPos val="b"/>
        <c:tickLblPos val="low"/>
        <c:crossAx val="88922368"/>
        <c:crosses val="autoZero"/>
        <c:auto val="1"/>
        <c:lblAlgn val="ctr"/>
        <c:lblOffset val="100"/>
      </c:catAx>
      <c:valAx>
        <c:axId val="88922368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88919040"/>
        <c:crosses val="autoZero"/>
        <c:crossBetween val="between"/>
        <c:majorUnit val="5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4.3791666666666666E-2</c:v>
                </c:pt>
                <c:pt idx="1">
                  <c:v>3.9208333333333345E-2</c:v>
                </c:pt>
                <c:pt idx="2">
                  <c:v>3.4708333333333348E-2</c:v>
                </c:pt>
                <c:pt idx="3">
                  <c:v>2.4833333333333336E-2</c:v>
                </c:pt>
                <c:pt idx="4">
                  <c:v>1.2333333333333335E-2</c:v>
                </c:pt>
                <c:pt idx="5">
                  <c:v>3.7250000000000012E-2</c:v>
                </c:pt>
                <c:pt idx="6">
                  <c:v>1.9208333333333334E-2</c:v>
                </c:pt>
                <c:pt idx="7">
                  <c:v>4.2500000000000012E-3</c:v>
                </c:pt>
                <c:pt idx="8">
                  <c:v>2.3833333333333335E-2</c:v>
                </c:pt>
                <c:pt idx="9">
                  <c:v>5.0416666666666665E-2</c:v>
                </c:pt>
                <c:pt idx="10">
                  <c:v>5.2916666666666676E-3</c:v>
                </c:pt>
                <c:pt idx="11">
                  <c:v>1.1666666666666672E-3</c:v>
                </c:pt>
                <c:pt idx="12">
                  <c:v>1.8708333333333337E-2</c:v>
                </c:pt>
                <c:pt idx="13">
                  <c:v>5.8750000000000009E-3</c:v>
                </c:pt>
                <c:pt idx="14">
                  <c:v>3.7083333333333356E-3</c:v>
                </c:pt>
                <c:pt idx="15">
                  <c:v>0.99299999999999977</c:v>
                </c:pt>
                <c:pt idx="16">
                  <c:v>3.8041666666666675E-2</c:v>
                </c:pt>
                <c:pt idx="17">
                  <c:v>4.3750000000000011E-2</c:v>
                </c:pt>
                <c:pt idx="18">
                  <c:v>1.3333333333333342E-3</c:v>
                </c:pt>
                <c:pt idx="19">
                  <c:v>6.2083333333333339E-3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0.28745833333333332</c:v>
                </c:pt>
                <c:pt idx="1">
                  <c:v>0.52937500000000004</c:v>
                </c:pt>
                <c:pt idx="2">
                  <c:v>0.41979166666666679</c:v>
                </c:pt>
                <c:pt idx="3">
                  <c:v>0.26566666666666666</c:v>
                </c:pt>
                <c:pt idx="4">
                  <c:v>0.28995833333333326</c:v>
                </c:pt>
                <c:pt idx="5">
                  <c:v>0.42166666666666669</c:v>
                </c:pt>
                <c:pt idx="6">
                  <c:v>0.39504166666666668</c:v>
                </c:pt>
                <c:pt idx="7">
                  <c:v>0.28133333333333327</c:v>
                </c:pt>
                <c:pt idx="8">
                  <c:v>0.44462499999999999</c:v>
                </c:pt>
                <c:pt idx="9">
                  <c:v>0.22524999999999995</c:v>
                </c:pt>
                <c:pt idx="10">
                  <c:v>0.33579166666666665</c:v>
                </c:pt>
                <c:pt idx="11">
                  <c:v>0.41279166666666661</c:v>
                </c:pt>
                <c:pt idx="12">
                  <c:v>0.31241666666666668</c:v>
                </c:pt>
                <c:pt idx="13">
                  <c:v>0.27495833333333325</c:v>
                </c:pt>
                <c:pt idx="14">
                  <c:v>0.30279166666666663</c:v>
                </c:pt>
                <c:pt idx="15">
                  <c:v>0.48020833333333329</c:v>
                </c:pt>
                <c:pt idx="16">
                  <c:v>0.40524999999999994</c:v>
                </c:pt>
                <c:pt idx="17">
                  <c:v>0.42854166666666665</c:v>
                </c:pt>
                <c:pt idx="18">
                  <c:v>0.45374999999999988</c:v>
                </c:pt>
                <c:pt idx="19">
                  <c:v>0.313</c:v>
                </c:pt>
              </c:numCache>
            </c:numRef>
          </c:val>
        </c:ser>
        <c:marker val="1"/>
        <c:axId val="62603648"/>
        <c:axId val="62605184"/>
      </c:lineChart>
      <c:catAx>
        <c:axId val="62603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05184"/>
        <c:crosses val="autoZero"/>
        <c:auto val="1"/>
        <c:lblAlgn val="ctr"/>
        <c:lblOffset val="100"/>
        <c:tickLblSkip val="1"/>
        <c:tickMarkSkip val="1"/>
      </c:catAx>
      <c:valAx>
        <c:axId val="62605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03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2.8983333333333333E-2</c:v>
                </c:pt>
                <c:pt idx="1">
                  <c:v>0.11170833333333334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0.35601666666666659</c:v>
                </c:pt>
                <c:pt idx="1">
                  <c:v>0.37194999999999995</c:v>
                </c:pt>
              </c:numCache>
            </c:numRef>
          </c:val>
        </c:ser>
        <c:axId val="62630144"/>
        <c:axId val="62636032"/>
      </c:barChart>
      <c:catAx>
        <c:axId val="62630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36032"/>
        <c:crosses val="autoZero"/>
        <c:auto val="1"/>
        <c:lblAlgn val="ctr"/>
        <c:lblOffset val="100"/>
        <c:tickLblSkip val="1"/>
        <c:tickMarkSkip val="1"/>
      </c:catAx>
      <c:valAx>
        <c:axId val="626360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301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3.8052423382356794E-2</c:v>
                </c:pt>
                <c:pt idx="1">
                  <c:v>2.9238238875992095E-2</c:v>
                </c:pt>
                <c:pt idx="2">
                  <c:v>1.337495688476025E-2</c:v>
                </c:pt>
                <c:pt idx="3">
                  <c:v>7.287876923560678E-3</c:v>
                </c:pt>
                <c:pt idx="4">
                  <c:v>2.0475986005579802E-2</c:v>
                </c:pt>
                <c:pt idx="5">
                  <c:v>3.3836474321029174E-2</c:v>
                </c:pt>
                <c:pt idx="6">
                  <c:v>3.9396496914456777E-2</c:v>
                </c:pt>
                <c:pt idx="7">
                  <c:v>3.830812768665888E-2</c:v>
                </c:pt>
                <c:pt idx="8">
                  <c:v>4.1530577183022666E-2</c:v>
                </c:pt>
                <c:pt idx="9">
                  <c:v>3.6517493327624717E-2</c:v>
                </c:pt>
                <c:pt idx="10">
                  <c:v>2.2609451242774539E-2</c:v>
                </c:pt>
                <c:pt idx="11">
                  <c:v>1.5165692973623272E-2</c:v>
                </c:pt>
                <c:pt idx="12">
                  <c:v>2.0776703580882742E-2</c:v>
                </c:pt>
                <c:pt idx="13">
                  <c:v>7.7152038729999997E-2</c:v>
                </c:pt>
                <c:pt idx="14">
                  <c:v>0.25296458790819309</c:v>
                </c:pt>
                <c:pt idx="15">
                  <c:v>0.4170355789695453</c:v>
                </c:pt>
                <c:pt idx="16">
                  <c:v>0.26394660147693177</c:v>
                </c:pt>
                <c:pt idx="17">
                  <c:v>8.2187527789115825E-2</c:v>
                </c:pt>
                <c:pt idx="18">
                  <c:v>1.4340838848771258E-2</c:v>
                </c:pt>
                <c:pt idx="19">
                  <c:v>1.1241169354558883E-2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0.36311850702831244</c:v>
                </c:pt>
                <c:pt idx="1">
                  <c:v>0.4141133440908174</c:v>
                </c:pt>
                <c:pt idx="2">
                  <c:v>0.39414437922557943</c:v>
                </c:pt>
                <c:pt idx="3">
                  <c:v>0.33472514913575724</c:v>
                </c:pt>
                <c:pt idx="4">
                  <c:v>0.32958276440822543</c:v>
                </c:pt>
                <c:pt idx="5">
                  <c:v>0.36378472088452024</c:v>
                </c:pt>
                <c:pt idx="6">
                  <c:v>0.35997672785007051</c:v>
                </c:pt>
                <c:pt idx="7">
                  <c:v>0.33912089423108421</c:v>
                </c:pt>
                <c:pt idx="8">
                  <c:v>0.32836122852812194</c:v>
                </c:pt>
                <c:pt idx="9">
                  <c:v>0.29687665848265837</c:v>
                </c:pt>
                <c:pt idx="10">
                  <c:v>0.30384917342638024</c:v>
                </c:pt>
                <c:pt idx="11">
                  <c:v>0.33308256788689444</c:v>
                </c:pt>
                <c:pt idx="12">
                  <c:v>0.33478045497392767</c:v>
                </c:pt>
                <c:pt idx="13">
                  <c:v>0.32467550609052126</c:v>
                </c:pt>
                <c:pt idx="14">
                  <c:v>0.3488588503497374</c:v>
                </c:pt>
                <c:pt idx="15">
                  <c:v>0.39200241921580375</c:v>
                </c:pt>
                <c:pt idx="16">
                  <c:v>0.40456472487885781</c:v>
                </c:pt>
                <c:pt idx="17">
                  <c:v>0.40588590057602336</c:v>
                </c:pt>
                <c:pt idx="18">
                  <c:v>0.40155201673629493</c:v>
                </c:pt>
                <c:pt idx="19">
                  <c:v>0.3710786057277729</c:v>
                </c:pt>
              </c:numCache>
            </c:numRef>
          </c:val>
        </c:ser>
        <c:marker val="1"/>
        <c:axId val="63635840"/>
        <c:axId val="63637376"/>
      </c:lineChart>
      <c:catAx>
        <c:axId val="63635840"/>
        <c:scaling>
          <c:orientation val="minMax"/>
        </c:scaling>
        <c:axPos val="b"/>
        <c:numFmt formatCode="General" sourceLinked="1"/>
        <c:tickLblPos val="nextTo"/>
        <c:crossAx val="63637376"/>
        <c:crosses val="autoZero"/>
        <c:auto val="1"/>
        <c:lblAlgn val="ctr"/>
        <c:lblOffset val="100"/>
      </c:catAx>
      <c:valAx>
        <c:axId val="63637376"/>
        <c:scaling>
          <c:orientation val="minMax"/>
        </c:scaling>
        <c:axPos val="l"/>
        <c:majorGridlines/>
        <c:numFmt formatCode="0.00000_ " sourceLinked="1"/>
        <c:tickLblPos val="nextTo"/>
        <c:crossAx val="6363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79"/>
          <c:y val="8.475199528630458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63663104"/>
        <c:axId val="63668992"/>
      </c:barChart>
      <c:catAx>
        <c:axId val="63663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68992"/>
        <c:crosses val="autoZero"/>
        <c:auto val="1"/>
        <c:lblAlgn val="ctr"/>
        <c:lblOffset val="100"/>
        <c:tickLblSkip val="1"/>
        <c:tickMarkSkip val="1"/>
      </c:catAx>
      <c:valAx>
        <c:axId val="636689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631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3715200"/>
        <c:axId val="63716736"/>
      </c:barChart>
      <c:catAx>
        <c:axId val="63715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16736"/>
        <c:crosses val="autoZero"/>
        <c:auto val="1"/>
        <c:lblAlgn val="ctr"/>
        <c:lblOffset val="100"/>
        <c:tickLblSkip val="1"/>
        <c:tickMarkSkip val="1"/>
      </c:catAx>
      <c:valAx>
        <c:axId val="637167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152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0.19345833333333332</c:v>
                </c:pt>
                <c:pt idx="1">
                  <c:v>2.2916666666666671E-3</c:v>
                </c:pt>
                <c:pt idx="2">
                  <c:v>4.5374999999999999E-2</c:v>
                </c:pt>
                <c:pt idx="3">
                  <c:v>0.92962500000000003</c:v>
                </c:pt>
                <c:pt idx="4">
                  <c:v>2.5000000000000005E-2</c:v>
                </c:pt>
                <c:pt idx="5">
                  <c:v>4.7541666666666677E-2</c:v>
                </c:pt>
                <c:pt idx="6">
                  <c:v>1.6000000000000004E-2</c:v>
                </c:pt>
                <c:pt idx="7">
                  <c:v>5.7291666666666678E-2</c:v>
                </c:pt>
                <c:pt idx="8">
                  <c:v>2.4875000000000008E-2</c:v>
                </c:pt>
                <c:pt idx="9">
                  <c:v>0.88120833333333326</c:v>
                </c:pt>
                <c:pt idx="10">
                  <c:v>8.2083333333333328E-2</c:v>
                </c:pt>
                <c:pt idx="11">
                  <c:v>1.3041666666666672E-2</c:v>
                </c:pt>
                <c:pt idx="12">
                  <c:v>0.10045833333333333</c:v>
                </c:pt>
                <c:pt idx="13">
                  <c:v>0.15395833333333334</c:v>
                </c:pt>
                <c:pt idx="14">
                  <c:v>8.3708333333333329E-2</c:v>
                </c:pt>
                <c:pt idx="15">
                  <c:v>0.22883333333333333</c:v>
                </c:pt>
                <c:pt idx="16">
                  <c:v>4.6125000000000006E-2</c:v>
                </c:pt>
                <c:pt idx="17">
                  <c:v>1.9541666666666676E-2</c:v>
                </c:pt>
                <c:pt idx="18">
                  <c:v>9.0875000000000025E-2</c:v>
                </c:pt>
                <c:pt idx="19">
                  <c:v>4.6291666666666655E-2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0.54608333333333337</c:v>
                </c:pt>
                <c:pt idx="1">
                  <c:v>0.46200000000000013</c:v>
                </c:pt>
                <c:pt idx="2">
                  <c:v>0.56154166666666672</c:v>
                </c:pt>
                <c:pt idx="3">
                  <c:v>0.36766666666666659</c:v>
                </c:pt>
                <c:pt idx="4">
                  <c:v>0.44800000000000001</c:v>
                </c:pt>
                <c:pt idx="5">
                  <c:v>0.50108333333333321</c:v>
                </c:pt>
                <c:pt idx="6">
                  <c:v>0.63787500000000008</c:v>
                </c:pt>
                <c:pt idx="7">
                  <c:v>0.55995833333333322</c:v>
                </c:pt>
                <c:pt idx="8">
                  <c:v>0.33270833333333333</c:v>
                </c:pt>
                <c:pt idx="9">
                  <c:v>0.5605416666666666</c:v>
                </c:pt>
                <c:pt idx="10">
                  <c:v>0.37570833333333331</c:v>
                </c:pt>
                <c:pt idx="11">
                  <c:v>0.42137499999999989</c:v>
                </c:pt>
                <c:pt idx="12">
                  <c:v>0.36425000000000002</c:v>
                </c:pt>
                <c:pt idx="13">
                  <c:v>0.27320833333333333</c:v>
                </c:pt>
                <c:pt idx="14">
                  <c:v>0.2920416666666667</c:v>
                </c:pt>
                <c:pt idx="15">
                  <c:v>0.45704166666666651</c:v>
                </c:pt>
                <c:pt idx="16">
                  <c:v>0.28387500000000004</c:v>
                </c:pt>
                <c:pt idx="17">
                  <c:v>0.38233333333333336</c:v>
                </c:pt>
                <c:pt idx="18">
                  <c:v>0.35362500000000002</c:v>
                </c:pt>
                <c:pt idx="19">
                  <c:v>0.37408333333333338</c:v>
                </c:pt>
              </c:numCache>
            </c:numRef>
          </c:val>
        </c:ser>
        <c:marker val="1"/>
        <c:axId val="69559808"/>
        <c:axId val="69561344"/>
      </c:lineChart>
      <c:catAx>
        <c:axId val="69559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61344"/>
        <c:crosses val="autoZero"/>
        <c:auto val="1"/>
        <c:lblAlgn val="ctr"/>
        <c:lblOffset val="100"/>
        <c:tickLblSkip val="1"/>
        <c:tickMarkSkip val="1"/>
      </c:catAx>
      <c:valAx>
        <c:axId val="69561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59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0.22226666666666664</c:v>
                </c:pt>
                <c:pt idx="1">
                  <c:v>8.6491666666666675E-2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0.49774583333333333</c:v>
                </c:pt>
                <c:pt idx="1">
                  <c:v>0.35775416666666665</c:v>
                </c:pt>
              </c:numCache>
            </c:numRef>
          </c:val>
        </c:ser>
        <c:axId val="69591424"/>
        <c:axId val="69592960"/>
      </c:barChart>
      <c:catAx>
        <c:axId val="69591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92960"/>
        <c:crosses val="autoZero"/>
        <c:auto val="1"/>
        <c:lblAlgn val="ctr"/>
        <c:lblOffset val="100"/>
        <c:tickLblSkip val="1"/>
        <c:tickMarkSkip val="1"/>
      </c:catAx>
      <c:valAx>
        <c:axId val="69592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91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0.11373034585546486</c:v>
                </c:pt>
                <c:pt idx="1">
                  <c:v>0.12245826165959912</c:v>
                </c:pt>
                <c:pt idx="2">
                  <c:v>0.26700527621453246</c:v>
                </c:pt>
                <c:pt idx="3">
                  <c:v>0.40579062048208203</c:v>
                </c:pt>
                <c:pt idx="4">
                  <c:v>0.25769751312270089</c:v>
                </c:pt>
                <c:pt idx="5">
                  <c:v>9.5621171551046533E-2</c:v>
                </c:pt>
                <c:pt idx="6">
                  <c:v>3.9086947920072113E-2</c:v>
                </c:pt>
                <c:pt idx="7">
                  <c:v>9.321595471989301E-2</c:v>
                </c:pt>
                <c:pt idx="8">
                  <c:v>0.25219813422129728</c:v>
                </c:pt>
                <c:pt idx="9">
                  <c:v>0.389965284777614</c:v>
                </c:pt>
                <c:pt idx="10">
                  <c:v>0.25294801641728032</c:v>
                </c:pt>
                <c:pt idx="11">
                  <c:v>0.11148806066765438</c:v>
                </c:pt>
                <c:pt idx="12">
                  <c:v>0.10316372686473174</c:v>
                </c:pt>
                <c:pt idx="13">
                  <c:v>0.12932027870244042</c:v>
                </c:pt>
                <c:pt idx="14">
                  <c:v>0.13465929795828482</c:v>
                </c:pt>
                <c:pt idx="15">
                  <c:v>0.12728396322013127</c:v>
                </c:pt>
                <c:pt idx="16">
                  <c:v>8.1726859697996299E-2</c:v>
                </c:pt>
                <c:pt idx="17">
                  <c:v>6.2246402797714047E-2</c:v>
                </c:pt>
                <c:pt idx="18">
                  <c:v>7.0353100515077163E-2</c:v>
                </c:pt>
                <c:pt idx="19">
                  <c:v>6.4037219572080237E-2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0.52767306828888605</c:v>
                </c:pt>
                <c:pt idx="1">
                  <c:v>0.50677374057862712</c:v>
                </c:pt>
                <c:pt idx="2">
                  <c:v>0.48325775798051557</c:v>
                </c:pt>
                <c:pt idx="3">
                  <c:v>0.445985196587875</c:v>
                </c:pt>
                <c:pt idx="4">
                  <c:v>0.46503982687609358</c:v>
                </c:pt>
                <c:pt idx="5">
                  <c:v>0.52072584730909222</c:v>
                </c:pt>
                <c:pt idx="6">
                  <c:v>0.55803826390807088</c:v>
                </c:pt>
                <c:pt idx="7">
                  <c:v>0.52393066712541769</c:v>
                </c:pt>
                <c:pt idx="8">
                  <c:v>0.47045459032562786</c:v>
                </c:pt>
                <c:pt idx="9">
                  <c:v>0.46304320344049449</c:v>
                </c:pt>
                <c:pt idx="10">
                  <c:v>0.42971279626935255</c:v>
                </c:pt>
                <c:pt idx="11">
                  <c:v>0.38221991745074052</c:v>
                </c:pt>
                <c:pt idx="12">
                  <c:v>0.32830316176229379</c:v>
                </c:pt>
                <c:pt idx="13">
                  <c:v>0.29660455775301559</c:v>
                </c:pt>
                <c:pt idx="14">
                  <c:v>0.31351125850980521</c:v>
                </c:pt>
                <c:pt idx="15">
                  <c:v>0.34174812616922007</c:v>
                </c:pt>
                <c:pt idx="16">
                  <c:v>0.32367085266273826</c:v>
                </c:pt>
                <c:pt idx="17">
                  <c:v>0.31858481410857858</c:v>
                </c:pt>
                <c:pt idx="18">
                  <c:v>0.32902568045772179</c:v>
                </c:pt>
                <c:pt idx="19">
                  <c:v>0.34101653575300034</c:v>
                </c:pt>
              </c:numCache>
            </c:numRef>
          </c:val>
        </c:ser>
        <c:marker val="1"/>
        <c:axId val="69617920"/>
        <c:axId val="69632000"/>
      </c:lineChart>
      <c:catAx>
        <c:axId val="69617920"/>
        <c:scaling>
          <c:orientation val="minMax"/>
        </c:scaling>
        <c:axPos val="b"/>
        <c:numFmt formatCode="General" sourceLinked="1"/>
        <c:tickLblPos val="nextTo"/>
        <c:crossAx val="69632000"/>
        <c:crosses val="autoZero"/>
        <c:auto val="1"/>
        <c:lblAlgn val="ctr"/>
        <c:lblOffset val="100"/>
      </c:catAx>
      <c:valAx>
        <c:axId val="69632000"/>
        <c:scaling>
          <c:orientation val="minMax"/>
        </c:scaling>
        <c:axPos val="l"/>
        <c:majorGridlines/>
        <c:numFmt formatCode="0.00000_ " sourceLinked="1"/>
        <c:tickLblPos val="nextTo"/>
        <c:crossAx val="6961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01"/>
          <c:y val="8.4751995286304643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69941120"/>
        <c:axId val="69942656"/>
      </c:barChart>
      <c:catAx>
        <c:axId val="69941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42656"/>
        <c:crosses val="autoZero"/>
        <c:auto val="1"/>
        <c:lblAlgn val="ctr"/>
        <c:lblOffset val="100"/>
        <c:tickLblSkip val="1"/>
        <c:tickMarkSkip val="1"/>
      </c:catAx>
      <c:valAx>
        <c:axId val="699426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411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985408"/>
        <c:axId val="69986944"/>
      </c:barChart>
      <c:catAx>
        <c:axId val="69985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86944"/>
        <c:crosses val="autoZero"/>
        <c:auto val="1"/>
        <c:lblAlgn val="ctr"/>
        <c:lblOffset val="100"/>
        <c:tickLblSkip val="1"/>
        <c:tickMarkSkip val="1"/>
      </c:catAx>
      <c:valAx>
        <c:axId val="699869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85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-0.12228142232072599</c:v>
                </c:pt>
                <c:pt idx="1">
                  <c:v>-0.13615692927705855</c:v>
                </c:pt>
                <c:pt idx="2">
                  <c:v>-0.12790177738223052</c:v>
                </c:pt>
                <c:pt idx="3">
                  <c:v>-0.10553919979403829</c:v>
                </c:pt>
                <c:pt idx="4">
                  <c:v>-0.12300620719632697</c:v>
                </c:pt>
                <c:pt idx="5">
                  <c:v>-0.16731189058906537</c:v>
                </c:pt>
                <c:pt idx="6">
                  <c:v>-0.1854702847108918</c:v>
                </c:pt>
                <c:pt idx="7">
                  <c:v>-0.16456203709241091</c:v>
                </c:pt>
                <c:pt idx="8">
                  <c:v>-0.13870408100851575</c:v>
                </c:pt>
                <c:pt idx="9">
                  <c:v>-0.11768668999564155</c:v>
                </c:pt>
                <c:pt idx="10">
                  <c:v>-0.11692210771222533</c:v>
                </c:pt>
                <c:pt idx="11">
                  <c:v>-0.13904369447000375</c:v>
                </c:pt>
                <c:pt idx="12">
                  <c:v>-0.14995328180829257</c:v>
                </c:pt>
                <c:pt idx="13">
                  <c:v>-0.13993551275405783</c:v>
                </c:pt>
                <c:pt idx="14">
                  <c:v>-0.12365638656253232</c:v>
                </c:pt>
                <c:pt idx="15">
                  <c:v>-0.12043798795105297</c:v>
                </c:pt>
                <c:pt idx="16">
                  <c:v>-0.1225334861426442</c:v>
                </c:pt>
                <c:pt idx="17">
                  <c:v>-0.12316880323041772</c:v>
                </c:pt>
                <c:pt idx="18">
                  <c:v>-0.12142097813441349</c:v>
                </c:pt>
                <c:pt idx="19">
                  <c:v>-0.11029306757181183</c:v>
                </c:pt>
              </c:numCache>
            </c:numRef>
          </c:val>
        </c:ser>
        <c:marker val="1"/>
        <c:axId val="92780800"/>
        <c:axId val="92791168"/>
      </c:lineChart>
      <c:catAx>
        <c:axId val="92780800"/>
        <c:scaling>
          <c:orientation val="minMax"/>
        </c:scaling>
        <c:axPos val="b"/>
        <c:tickLblPos val="low"/>
        <c:crossAx val="92791168"/>
        <c:crosses val="autoZero"/>
        <c:auto val="1"/>
        <c:lblAlgn val="ctr"/>
        <c:lblOffset val="100"/>
      </c:catAx>
      <c:valAx>
        <c:axId val="92791168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92780800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6.8791666666666626E-2</c:v>
                </c:pt>
                <c:pt idx="1">
                  <c:v>5.3083333333333337E-2</c:v>
                </c:pt>
                <c:pt idx="2">
                  <c:v>8.7791666666666657E-2</c:v>
                </c:pt>
                <c:pt idx="3">
                  <c:v>0.11791666666666668</c:v>
                </c:pt>
                <c:pt idx="4">
                  <c:v>5.4999999999999966E-2</c:v>
                </c:pt>
                <c:pt idx="5">
                  <c:v>1.0916666666666667E-2</c:v>
                </c:pt>
                <c:pt idx="6">
                  <c:v>8.2083333333333331E-3</c:v>
                </c:pt>
                <c:pt idx="7">
                  <c:v>0.89720833333333339</c:v>
                </c:pt>
                <c:pt idx="8">
                  <c:v>0.17008333333333334</c:v>
                </c:pt>
                <c:pt idx="9">
                  <c:v>3.0833333333333341E-2</c:v>
                </c:pt>
                <c:pt idx="10">
                  <c:v>0.4832083333333333</c:v>
                </c:pt>
                <c:pt idx="11">
                  <c:v>9.4583333333333377E-3</c:v>
                </c:pt>
                <c:pt idx="12">
                  <c:v>1.7375000000000005E-2</c:v>
                </c:pt>
                <c:pt idx="13">
                  <c:v>4.2166666666666679E-2</c:v>
                </c:pt>
                <c:pt idx="14">
                  <c:v>2.1875000000000006E-2</c:v>
                </c:pt>
                <c:pt idx="15">
                  <c:v>5.8708333333333314E-2</c:v>
                </c:pt>
                <c:pt idx="16">
                  <c:v>4.0708333333333339E-2</c:v>
                </c:pt>
                <c:pt idx="17">
                  <c:v>4.200000000000001E-2</c:v>
                </c:pt>
                <c:pt idx="18">
                  <c:v>3.7500000000000012E-2</c:v>
                </c:pt>
                <c:pt idx="19">
                  <c:v>0.11925000000000001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0.31649999999999995</c:v>
                </c:pt>
                <c:pt idx="1">
                  <c:v>0.4502916666666667</c:v>
                </c:pt>
                <c:pt idx="2">
                  <c:v>0.23199999999999998</c:v>
                </c:pt>
                <c:pt idx="3">
                  <c:v>0.26550000000000001</c:v>
                </c:pt>
                <c:pt idx="4">
                  <c:v>0.49324999999999997</c:v>
                </c:pt>
                <c:pt idx="5">
                  <c:v>0.32845833333333324</c:v>
                </c:pt>
                <c:pt idx="6">
                  <c:v>0.69091666666666651</c:v>
                </c:pt>
                <c:pt idx="7">
                  <c:v>0.70479166666666659</c:v>
                </c:pt>
                <c:pt idx="8">
                  <c:v>0.37591666666666668</c:v>
                </c:pt>
                <c:pt idx="9">
                  <c:v>0.31137499999999996</c:v>
                </c:pt>
                <c:pt idx="10">
                  <c:v>0.48591666666666655</c:v>
                </c:pt>
                <c:pt idx="11">
                  <c:v>9.3499999999999986E-2</c:v>
                </c:pt>
                <c:pt idx="12">
                  <c:v>0.40204166666666669</c:v>
                </c:pt>
                <c:pt idx="13">
                  <c:v>0.329125</c:v>
                </c:pt>
                <c:pt idx="14">
                  <c:v>0.50095833333333339</c:v>
                </c:pt>
                <c:pt idx="15">
                  <c:v>0.34304166666666669</c:v>
                </c:pt>
                <c:pt idx="16">
                  <c:v>0.48670833333333324</c:v>
                </c:pt>
                <c:pt idx="17">
                  <c:v>0.41358333333333336</c:v>
                </c:pt>
                <c:pt idx="18">
                  <c:v>0.27329166666666665</c:v>
                </c:pt>
                <c:pt idx="19">
                  <c:v>0.41895833333333332</c:v>
                </c:pt>
              </c:numCache>
            </c:numRef>
          </c:val>
        </c:ser>
        <c:marker val="1"/>
        <c:axId val="70378240"/>
        <c:axId val="70379776"/>
      </c:lineChart>
      <c:catAx>
        <c:axId val="70378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79776"/>
        <c:crosses val="autoZero"/>
        <c:auto val="1"/>
        <c:lblAlgn val="ctr"/>
        <c:lblOffset val="100"/>
        <c:tickLblSkip val="1"/>
        <c:tickMarkSkip val="1"/>
      </c:catAx>
      <c:valAx>
        <c:axId val="70379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78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0.22226666666666664</c:v>
                </c:pt>
                <c:pt idx="1">
                  <c:v>8.6491666666666675E-2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0.49774583333333333</c:v>
                </c:pt>
                <c:pt idx="1">
                  <c:v>0.35775416666666665</c:v>
                </c:pt>
              </c:numCache>
            </c:numRef>
          </c:val>
        </c:ser>
        <c:axId val="70614400"/>
        <c:axId val="70632576"/>
      </c:barChart>
      <c:catAx>
        <c:axId val="70614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32576"/>
        <c:crosses val="autoZero"/>
        <c:auto val="1"/>
        <c:lblAlgn val="ctr"/>
        <c:lblOffset val="100"/>
        <c:tickLblSkip val="1"/>
        <c:tickMarkSkip val="1"/>
      </c:catAx>
      <c:valAx>
        <c:axId val="706325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144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6.8538859208390021E-2</c:v>
                </c:pt>
                <c:pt idx="1">
                  <c:v>7.1477849884699171E-2</c:v>
                </c:pt>
                <c:pt idx="2">
                  <c:v>9.1534237654552916E-2</c:v>
                </c:pt>
                <c:pt idx="3">
                  <c:v>0.10283461187860783</c:v>
                </c:pt>
                <c:pt idx="4">
                  <c:v>7.9180785661896028E-2</c:v>
                </c:pt>
                <c:pt idx="5">
                  <c:v>9.3688069156777673E-2</c:v>
                </c:pt>
                <c:pt idx="6">
                  <c:v>0.23985885934267437</c:v>
                </c:pt>
                <c:pt idx="7">
                  <c:v>0.40773572109753647</c:v>
                </c:pt>
                <c:pt idx="8">
                  <c:v>0.31928341735454951</c:v>
                </c:pt>
                <c:pt idx="9">
                  <c:v>0.21200143705631835</c:v>
                </c:pt>
                <c:pt idx="10">
                  <c:v>0.20403988502452197</c:v>
                </c:pt>
                <c:pt idx="11">
                  <c:v>0.12762424774682668</c:v>
                </c:pt>
                <c:pt idx="12">
                  <c:v>5.3967945784759157E-2</c:v>
                </c:pt>
                <c:pt idx="13">
                  <c:v>3.0278417195444659E-2</c:v>
                </c:pt>
                <c:pt idx="14">
                  <c:v>2.7341554016004781E-2</c:v>
                </c:pt>
                <c:pt idx="15">
                  <c:v>3.1135025405543897E-2</c:v>
                </c:pt>
                <c:pt idx="16">
                  <c:v>3.4736480982297806E-2</c:v>
                </c:pt>
                <c:pt idx="17">
                  <c:v>4.1947975882893486E-2</c:v>
                </c:pt>
                <c:pt idx="18">
                  <c:v>6.7452061616619471E-2</c:v>
                </c:pt>
                <c:pt idx="19">
                  <c:v>0.10175010455907112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0.37300295937073119</c:v>
                </c:pt>
                <c:pt idx="1">
                  <c:v>0.35832503777432501</c:v>
                </c:pt>
                <c:pt idx="2">
                  <c:v>0.31884776033302348</c:v>
                </c:pt>
                <c:pt idx="3">
                  <c:v>0.3268142388508069</c:v>
                </c:pt>
                <c:pt idx="4">
                  <c:v>0.38889065978516646</c:v>
                </c:pt>
                <c:pt idx="5">
                  <c:v>0.47455673200144016</c:v>
                </c:pt>
                <c:pt idx="6">
                  <c:v>0.58395074047272</c:v>
                </c:pt>
                <c:pt idx="7">
                  <c:v>0.57578513389231589</c:v>
                </c:pt>
                <c:pt idx="8">
                  <c:v>0.45465414845443936</c:v>
                </c:pt>
                <c:pt idx="9">
                  <c:v>0.36846156068433772</c:v>
                </c:pt>
                <c:pt idx="10">
                  <c:v>0.33618763986867989</c:v>
                </c:pt>
                <c:pt idx="11">
                  <c:v>0.28916902273808276</c:v>
                </c:pt>
                <c:pt idx="12">
                  <c:v>0.31099706519093856</c:v>
                </c:pt>
                <c:pt idx="13">
                  <c:v>0.3602943910928777</c:v>
                </c:pt>
                <c:pt idx="14">
                  <c:v>0.41214435525327558</c:v>
                </c:pt>
                <c:pt idx="15">
                  <c:v>0.42899617839374787</c:v>
                </c:pt>
                <c:pt idx="16">
                  <c:v>0.44400238026402983</c:v>
                </c:pt>
                <c:pt idx="17">
                  <c:v>0.41017966259102306</c:v>
                </c:pt>
                <c:pt idx="18">
                  <c:v>0.35987794308361121</c:v>
                </c:pt>
                <c:pt idx="19">
                  <c:v>0.36148568384122814</c:v>
                </c:pt>
              </c:numCache>
            </c:numRef>
          </c:val>
        </c:ser>
        <c:marker val="1"/>
        <c:axId val="70718976"/>
        <c:axId val="70720512"/>
      </c:lineChart>
      <c:catAx>
        <c:axId val="70718976"/>
        <c:scaling>
          <c:orientation val="minMax"/>
        </c:scaling>
        <c:axPos val="b"/>
        <c:numFmt formatCode="General" sourceLinked="1"/>
        <c:tickLblPos val="nextTo"/>
        <c:crossAx val="70720512"/>
        <c:crosses val="autoZero"/>
        <c:auto val="1"/>
        <c:lblAlgn val="ctr"/>
        <c:lblOffset val="100"/>
      </c:catAx>
      <c:valAx>
        <c:axId val="70720512"/>
        <c:scaling>
          <c:orientation val="minMax"/>
        </c:scaling>
        <c:axPos val="l"/>
        <c:majorGridlines/>
        <c:numFmt formatCode="0.00000_ " sourceLinked="1"/>
        <c:tickLblPos val="nextTo"/>
        <c:crossAx val="7071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23"/>
          <c:y val="8.475199528630469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70755456"/>
        <c:axId val="70756992"/>
      </c:barChart>
      <c:catAx>
        <c:axId val="70755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56992"/>
        <c:crosses val="autoZero"/>
        <c:auto val="1"/>
        <c:lblAlgn val="ctr"/>
        <c:lblOffset val="100"/>
        <c:tickLblSkip val="1"/>
        <c:tickMarkSkip val="1"/>
      </c:catAx>
      <c:valAx>
        <c:axId val="707569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554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793088"/>
        <c:axId val="70794624"/>
      </c:barChart>
      <c:catAx>
        <c:axId val="70793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94624"/>
        <c:crosses val="autoZero"/>
        <c:auto val="1"/>
        <c:lblAlgn val="ctr"/>
        <c:lblOffset val="100"/>
        <c:tickLblSkip val="1"/>
        <c:tickMarkSkip val="1"/>
      </c:catAx>
      <c:valAx>
        <c:axId val="70794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930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9.2500000000000013E-2</c:v>
                </c:pt>
                <c:pt idx="1">
                  <c:v>0.40620833333333334</c:v>
                </c:pt>
                <c:pt idx="2">
                  <c:v>0.39533333333333331</c:v>
                </c:pt>
                <c:pt idx="3">
                  <c:v>0.99154166666666665</c:v>
                </c:pt>
                <c:pt idx="4">
                  <c:v>0.92337500000000006</c:v>
                </c:pt>
                <c:pt idx="5">
                  <c:v>8.533333333333333E-2</c:v>
                </c:pt>
                <c:pt idx="6">
                  <c:v>9.5958333333333326E-2</c:v>
                </c:pt>
                <c:pt idx="7">
                  <c:v>9.7083333333333362E-3</c:v>
                </c:pt>
                <c:pt idx="8">
                  <c:v>1.0291666666666666E-2</c:v>
                </c:pt>
                <c:pt idx="9">
                  <c:v>4.6583333333333338E-2</c:v>
                </c:pt>
                <c:pt idx="10">
                  <c:v>0.66941666666666666</c:v>
                </c:pt>
                <c:pt idx="11">
                  <c:v>5.4166666666666686E-4</c:v>
                </c:pt>
                <c:pt idx="12">
                  <c:v>2.0000000000000005E-3</c:v>
                </c:pt>
                <c:pt idx="13">
                  <c:v>7.0000000000000001E-3</c:v>
                </c:pt>
                <c:pt idx="14">
                  <c:v>6.1291666666666668E-2</c:v>
                </c:pt>
                <c:pt idx="15">
                  <c:v>6.5124999999999961E-2</c:v>
                </c:pt>
                <c:pt idx="16">
                  <c:v>3.8083333333333337E-2</c:v>
                </c:pt>
                <c:pt idx="17">
                  <c:v>0.25616666666666676</c:v>
                </c:pt>
                <c:pt idx="18">
                  <c:v>6.2916666666666676E-3</c:v>
                </c:pt>
                <c:pt idx="19">
                  <c:v>1.8416666666666668E-2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0.46670833333333334</c:v>
                </c:pt>
                <c:pt idx="1">
                  <c:v>0.32137500000000002</c:v>
                </c:pt>
                <c:pt idx="2">
                  <c:v>0.36754166666666671</c:v>
                </c:pt>
                <c:pt idx="3">
                  <c:v>0.30874999999999997</c:v>
                </c:pt>
                <c:pt idx="4">
                  <c:v>0.23358333333333334</c:v>
                </c:pt>
                <c:pt idx="5">
                  <c:v>0.23733333333333329</c:v>
                </c:pt>
                <c:pt idx="6">
                  <c:v>0.29895833333333327</c:v>
                </c:pt>
                <c:pt idx="7">
                  <c:v>0.26570833333333332</c:v>
                </c:pt>
                <c:pt idx="8">
                  <c:v>0.25724999999999992</c:v>
                </c:pt>
                <c:pt idx="9">
                  <c:v>0.54833333333333345</c:v>
                </c:pt>
                <c:pt idx="10">
                  <c:v>0.62541666666666673</c:v>
                </c:pt>
                <c:pt idx="11">
                  <c:v>0.20183333333333334</c:v>
                </c:pt>
                <c:pt idx="12">
                  <c:v>0.55487500000000001</c:v>
                </c:pt>
                <c:pt idx="13">
                  <c:v>0.38129166666666664</c:v>
                </c:pt>
                <c:pt idx="14">
                  <c:v>0.36449999999999999</c:v>
                </c:pt>
                <c:pt idx="15">
                  <c:v>0.27991666666666665</c:v>
                </c:pt>
                <c:pt idx="16">
                  <c:v>0.4873333333333334</c:v>
                </c:pt>
                <c:pt idx="17">
                  <c:v>0.46162500000000001</c:v>
                </c:pt>
                <c:pt idx="18">
                  <c:v>0.4722083333333334</c:v>
                </c:pt>
                <c:pt idx="19">
                  <c:v>0.34766666666666662</c:v>
                </c:pt>
              </c:numCache>
            </c:numRef>
          </c:val>
        </c:ser>
        <c:marker val="1"/>
        <c:axId val="71595520"/>
        <c:axId val="71597056"/>
      </c:lineChart>
      <c:catAx>
        <c:axId val="715955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97056"/>
        <c:crosses val="autoZero"/>
        <c:auto val="1"/>
        <c:lblAlgn val="ctr"/>
        <c:lblOffset val="100"/>
        <c:tickLblSkip val="1"/>
        <c:tickMarkSkip val="1"/>
      </c:catAx>
      <c:valAx>
        <c:axId val="71597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95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0.22226666666666664</c:v>
                </c:pt>
                <c:pt idx="1">
                  <c:v>8.6491666666666675E-2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0.49774583333333333</c:v>
                </c:pt>
                <c:pt idx="1">
                  <c:v>0.35775416666666665</c:v>
                </c:pt>
              </c:numCache>
            </c:numRef>
          </c:val>
        </c:ser>
        <c:axId val="71643520"/>
        <c:axId val="71645056"/>
      </c:barChart>
      <c:catAx>
        <c:axId val="716435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45056"/>
        <c:crosses val="autoZero"/>
        <c:auto val="1"/>
        <c:lblAlgn val="ctr"/>
        <c:lblOffset val="100"/>
        <c:tickLblSkip val="1"/>
        <c:tickMarkSkip val="1"/>
      </c:catAx>
      <c:valAx>
        <c:axId val="716450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435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0.20310016002197925</c:v>
                </c:pt>
                <c:pt idx="1">
                  <c:v>0.35128212627302963</c:v>
                </c:pt>
                <c:pt idx="2">
                  <c:v>0.5655298547831511</c:v>
                </c:pt>
                <c:pt idx="3">
                  <c:v>0.75921024387303815</c:v>
                </c:pt>
                <c:pt idx="4">
                  <c:v>0.65924994284287086</c:v>
                </c:pt>
                <c:pt idx="5">
                  <c:v>0.32336656822355675</c:v>
                </c:pt>
                <c:pt idx="6">
                  <c:v>0.10452044783892818</c:v>
                </c:pt>
                <c:pt idx="7">
                  <c:v>3.0071867516648445E-2</c:v>
                </c:pt>
                <c:pt idx="8">
                  <c:v>6.2341025066686734E-2</c:v>
                </c:pt>
                <c:pt idx="9">
                  <c:v>0.18274846258406108</c:v>
                </c:pt>
                <c:pt idx="10">
                  <c:v>0.27475392360372797</c:v>
                </c:pt>
                <c:pt idx="11">
                  <c:v>0.15037160540904221</c:v>
                </c:pt>
                <c:pt idx="12">
                  <c:v>3.0900943669384479E-2</c:v>
                </c:pt>
                <c:pt idx="13">
                  <c:v>5.72654535476137E-3</c:v>
                </c:pt>
                <c:pt idx="14">
                  <c:v>3.3844910818645137E-2</c:v>
                </c:pt>
                <c:pt idx="15">
                  <c:v>6.7361497680803767E-2</c:v>
                </c:pt>
                <c:pt idx="16">
                  <c:v>0.10214574613804893</c:v>
                </c:pt>
                <c:pt idx="17">
                  <c:v>0.11810808330588175</c:v>
                </c:pt>
                <c:pt idx="18">
                  <c:v>6.6932723304095013E-2</c:v>
                </c:pt>
                <c:pt idx="19">
                  <c:v>2.4643388900316251E-2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0.38759889932349229</c:v>
                </c:pt>
                <c:pt idx="1">
                  <c:v>0.36088323236760966</c:v>
                </c:pt>
                <c:pt idx="2">
                  <c:v>0.34580972126521398</c:v>
                </c:pt>
                <c:pt idx="3">
                  <c:v>0.31133312856162337</c:v>
                </c:pt>
                <c:pt idx="4">
                  <c:v>0.26800863005079667</c:v>
                </c:pt>
                <c:pt idx="5">
                  <c:v>0.26001536988898716</c:v>
                </c:pt>
                <c:pt idx="6">
                  <c:v>0.2756398751322951</c:v>
                </c:pt>
                <c:pt idx="7">
                  <c:v>0.28764872351266907</c:v>
                </c:pt>
                <c:pt idx="8">
                  <c:v>0.34707440449031363</c:v>
                </c:pt>
                <c:pt idx="9">
                  <c:v>0.45586023712611845</c:v>
                </c:pt>
                <c:pt idx="10">
                  <c:v>0.47818118002664572</c:v>
                </c:pt>
                <c:pt idx="11">
                  <c:v>0.4219825357543015</c:v>
                </c:pt>
                <c:pt idx="12">
                  <c:v>0.42538216701223486</c:v>
                </c:pt>
                <c:pt idx="13">
                  <c:v>0.40972335095845275</c:v>
                </c:pt>
                <c:pt idx="14">
                  <c:v>0.37550384522660069</c:v>
                </c:pt>
                <c:pt idx="15">
                  <c:v>0.37188164511928795</c:v>
                </c:pt>
                <c:pt idx="16">
                  <c:v>0.42287202071747187</c:v>
                </c:pt>
                <c:pt idx="17">
                  <c:v>0.4469205820752909</c:v>
                </c:pt>
                <c:pt idx="18">
                  <c:v>0.42771929012723958</c:v>
                </c:pt>
                <c:pt idx="19">
                  <c:v>0.38390759302671101</c:v>
                </c:pt>
              </c:numCache>
            </c:numRef>
          </c:val>
        </c:ser>
        <c:marker val="1"/>
        <c:axId val="71764224"/>
        <c:axId val="71766016"/>
      </c:lineChart>
      <c:catAx>
        <c:axId val="71764224"/>
        <c:scaling>
          <c:orientation val="minMax"/>
        </c:scaling>
        <c:axPos val="b"/>
        <c:numFmt formatCode="General" sourceLinked="1"/>
        <c:tickLblPos val="nextTo"/>
        <c:crossAx val="71766016"/>
        <c:crosses val="autoZero"/>
        <c:auto val="1"/>
        <c:lblAlgn val="ctr"/>
        <c:lblOffset val="100"/>
      </c:catAx>
      <c:valAx>
        <c:axId val="71766016"/>
        <c:scaling>
          <c:orientation val="minMax"/>
        </c:scaling>
        <c:axPos val="l"/>
        <c:majorGridlines/>
        <c:numFmt formatCode="0.00000_ " sourceLinked="1"/>
        <c:tickLblPos val="nextTo"/>
        <c:crossAx val="7176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46"/>
          <c:y val="8.475199528630475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71808896"/>
        <c:axId val="71810432"/>
      </c:barChart>
      <c:catAx>
        <c:axId val="71808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0432"/>
        <c:crosses val="autoZero"/>
        <c:auto val="1"/>
        <c:lblAlgn val="ctr"/>
        <c:lblOffset val="100"/>
        <c:tickLblSkip val="1"/>
        <c:tickMarkSkip val="1"/>
      </c:catAx>
      <c:valAx>
        <c:axId val="71810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08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865472"/>
        <c:axId val="71867008"/>
      </c:barChart>
      <c:catAx>
        <c:axId val="71865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67008"/>
        <c:crosses val="autoZero"/>
        <c:auto val="1"/>
        <c:lblAlgn val="ctr"/>
        <c:lblOffset val="100"/>
        <c:tickLblSkip val="1"/>
        <c:tickMarkSkip val="1"/>
      </c:catAx>
      <c:valAx>
        <c:axId val="718670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654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56E-2"/>
          <c:w val="0.85179153094463222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-9.8564073000677099E-2</c:v>
                </c:pt>
                <c:pt idx="1">
                  <c:v>-0.10739954314698458</c:v>
                </c:pt>
                <c:pt idx="2">
                  <c:v>-0.11121399700704229</c:v>
                </c:pt>
                <c:pt idx="3">
                  <c:v>-0.11478675318823214</c:v>
                </c:pt>
                <c:pt idx="4">
                  <c:v>-0.13053195003075913</c:v>
                </c:pt>
                <c:pt idx="5">
                  <c:v>-0.15175172644968835</c:v>
                </c:pt>
                <c:pt idx="6">
                  <c:v>-0.15762637872604979</c:v>
                </c:pt>
                <c:pt idx="7">
                  <c:v>-0.14057209876158533</c:v>
                </c:pt>
                <c:pt idx="8">
                  <c:v>-0.11291613790921937</c:v>
                </c:pt>
                <c:pt idx="9">
                  <c:v>-9.1111608554097667E-2</c:v>
                </c:pt>
                <c:pt idx="10">
                  <c:v>-8.8178384589036235E-2</c:v>
                </c:pt>
                <c:pt idx="11">
                  <c:v>-9.9043147063442208E-2</c:v>
                </c:pt>
                <c:pt idx="12">
                  <c:v>-0.10710163227369765</c:v>
                </c:pt>
                <c:pt idx="13">
                  <c:v>-0.104034675978186</c:v>
                </c:pt>
                <c:pt idx="14">
                  <c:v>-9.5088681671742295E-2</c:v>
                </c:pt>
                <c:pt idx="15">
                  <c:v>-9.0498925360395138E-2</c:v>
                </c:pt>
                <c:pt idx="16">
                  <c:v>-9.0162644046215143E-2</c:v>
                </c:pt>
                <c:pt idx="17">
                  <c:v>-8.660532651721152E-2</c:v>
                </c:pt>
                <c:pt idx="18">
                  <c:v>-7.7353179112913312E-2</c:v>
                </c:pt>
                <c:pt idx="19">
                  <c:v>-6.6423358115035483E-2</c:v>
                </c:pt>
              </c:numCache>
            </c:numRef>
          </c:val>
        </c:ser>
        <c:marker val="1"/>
        <c:axId val="138607616"/>
        <c:axId val="138908800"/>
      </c:lineChart>
      <c:catAx>
        <c:axId val="138607616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8908800"/>
        <c:crossesAt val="0"/>
        <c:auto val="1"/>
        <c:lblAlgn val="ctr"/>
        <c:lblOffset val="100"/>
        <c:tickLblSkip val="1"/>
        <c:tickMarkSkip val="1"/>
      </c:catAx>
      <c:valAx>
        <c:axId val="138908800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60761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2.1889703478062193E-3</c:v>
                  </c:pt>
                  <c:pt idx="1">
                    <c:v>7.842809562634348E-3</c:v>
                  </c:pt>
                  <c:pt idx="2">
                    <c:v>4.2989289721942388E-2</c:v>
                  </c:pt>
                  <c:pt idx="3">
                    <c:v>5.8333333333333338E-4</c:v>
                  </c:pt>
                  <c:pt idx="4">
                    <c:v>6.8598812682494643E-3</c:v>
                  </c:pt>
                  <c:pt idx="5">
                    <c:v>4.9847593810490526E-3</c:v>
                  </c:pt>
                  <c:pt idx="6">
                    <c:v>1.2646386200697735E-2</c:v>
                  </c:pt>
                  <c:pt idx="7">
                    <c:v>2.2639981561313569E-2</c:v>
                  </c:pt>
                  <c:pt idx="8">
                    <c:v>1.2158595570872429E-2</c:v>
                  </c:pt>
                  <c:pt idx="9">
                    <c:v>3.9456856483388585E-2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1.0041666666666669E-2</c:v>
                </c:pt>
                <c:pt idx="1">
                  <c:v>1.7625000000000005E-2</c:v>
                </c:pt>
                <c:pt idx="2">
                  <c:v>3.4791666666666672E-2</c:v>
                </c:pt>
                <c:pt idx="3">
                  <c:v>2.5375000000000005E-2</c:v>
                </c:pt>
                <c:pt idx="4">
                  <c:v>1.6583333333333335E-2</c:v>
                </c:pt>
                <c:pt idx="5">
                  <c:v>1.8125000000000006E-2</c:v>
                </c:pt>
                <c:pt idx="6">
                  <c:v>1.6500000000000001E-2</c:v>
                </c:pt>
                <c:pt idx="7">
                  <c:v>1.2249999999999999E-2</c:v>
                </c:pt>
                <c:pt idx="8">
                  <c:v>2.0375000000000004E-2</c:v>
                </c:pt>
                <c:pt idx="9">
                  <c:v>2.1375000000000002E-2</c:v>
                </c:pt>
                <c:pt idx="10">
                  <c:v>0.2213333333333333</c:v>
                </c:pt>
                <c:pt idx="11">
                  <c:v>4.6374999999999993E-2</c:v>
                </c:pt>
                <c:pt idx="12">
                  <c:v>6.3249999999999987E-2</c:v>
                </c:pt>
                <c:pt idx="13">
                  <c:v>0.98912500000000003</c:v>
                </c:pt>
                <c:pt idx="14">
                  <c:v>1.0416666666666671E-2</c:v>
                </c:pt>
                <c:pt idx="15">
                  <c:v>2.016666666666667E-2</c:v>
                </c:pt>
                <c:pt idx="16">
                  <c:v>4.7500000000000007E-3</c:v>
                </c:pt>
                <c:pt idx="17">
                  <c:v>5.541666666666667E-3</c:v>
                </c:pt>
                <c:pt idx="18">
                  <c:v>3.6083333333333335E-2</c:v>
                </c:pt>
                <c:pt idx="19">
                  <c:v>1.1291666666666667E-2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6.8080514438832188E-2</c:v>
                  </c:pt>
                  <c:pt idx="1">
                    <c:v>7.1225883705727619E-2</c:v>
                  </c:pt>
                  <c:pt idx="2">
                    <c:v>9.0727133436177151E-2</c:v>
                  </c:pt>
                  <c:pt idx="3">
                    <c:v>7.2887014674855199E-2</c:v>
                  </c:pt>
                  <c:pt idx="4">
                    <c:v>8.7895575377226559E-2</c:v>
                  </c:pt>
                  <c:pt idx="5">
                    <c:v>9.3140525729741089E-2</c:v>
                  </c:pt>
                  <c:pt idx="6">
                    <c:v>8.300555827963578E-2</c:v>
                  </c:pt>
                  <c:pt idx="7">
                    <c:v>9.4659432771173876E-2</c:v>
                  </c:pt>
                  <c:pt idx="8">
                    <c:v>9.6129107213284715E-2</c:v>
                  </c:pt>
                  <c:pt idx="9">
                    <c:v>8.0987942309438316E-2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0.37199999999999994</c:v>
                </c:pt>
                <c:pt idx="1">
                  <c:v>0.40487499999999993</c:v>
                </c:pt>
                <c:pt idx="2">
                  <c:v>0.51912499999999995</c:v>
                </c:pt>
                <c:pt idx="3">
                  <c:v>0.41299999999999987</c:v>
                </c:pt>
                <c:pt idx="4">
                  <c:v>0.53037500000000004</c:v>
                </c:pt>
                <c:pt idx="5">
                  <c:v>0.42087499999999994</c:v>
                </c:pt>
                <c:pt idx="6">
                  <c:v>0.3881666666666666</c:v>
                </c:pt>
                <c:pt idx="7">
                  <c:v>0.33329166666666671</c:v>
                </c:pt>
                <c:pt idx="8">
                  <c:v>0.29795833333333338</c:v>
                </c:pt>
                <c:pt idx="9">
                  <c:v>0.33491666666666658</c:v>
                </c:pt>
                <c:pt idx="10">
                  <c:v>0.44220833333333337</c:v>
                </c:pt>
                <c:pt idx="11">
                  <c:v>0.49675000000000008</c:v>
                </c:pt>
                <c:pt idx="12">
                  <c:v>0.13174999999999998</c:v>
                </c:pt>
                <c:pt idx="13">
                  <c:v>0.56662500000000005</c:v>
                </c:pt>
                <c:pt idx="14">
                  <c:v>0.27283333333333332</c:v>
                </c:pt>
                <c:pt idx="15">
                  <c:v>0.66529166666666673</c:v>
                </c:pt>
                <c:pt idx="16">
                  <c:v>0.33975</c:v>
                </c:pt>
                <c:pt idx="17">
                  <c:v>0.28541666666666665</c:v>
                </c:pt>
                <c:pt idx="18">
                  <c:v>0.52037499999999992</c:v>
                </c:pt>
                <c:pt idx="19">
                  <c:v>0.39083333333333337</c:v>
                </c:pt>
              </c:numCache>
            </c:numRef>
          </c:val>
        </c:ser>
        <c:marker val="1"/>
        <c:axId val="72176384"/>
        <c:axId val="72177920"/>
      </c:lineChart>
      <c:catAx>
        <c:axId val="72176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77920"/>
        <c:crosses val="autoZero"/>
        <c:auto val="1"/>
        <c:lblAlgn val="ctr"/>
        <c:lblOffset val="100"/>
        <c:tickLblSkip val="1"/>
        <c:tickMarkSkip val="1"/>
      </c:catAx>
      <c:valAx>
        <c:axId val="72177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76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1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0.22226666666666664</c:v>
                </c:pt>
                <c:pt idx="1">
                  <c:v>8.6491666666666675E-2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0.49774583333333333</c:v>
                </c:pt>
                <c:pt idx="1">
                  <c:v>0.35775416666666665</c:v>
                </c:pt>
              </c:numCache>
            </c:numRef>
          </c:val>
        </c:ser>
        <c:axId val="72236416"/>
        <c:axId val="72246400"/>
      </c:barChart>
      <c:catAx>
        <c:axId val="72236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46400"/>
        <c:crosses val="autoZero"/>
        <c:auto val="1"/>
        <c:lblAlgn val="ctr"/>
        <c:lblOffset val="100"/>
        <c:tickLblSkip val="1"/>
        <c:tickMarkSkip val="1"/>
      </c:catAx>
      <c:valAx>
        <c:axId val="722464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36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33" r="0.75000000000000533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1.0890746010655612E-2</c:v>
                  </c:pt>
                  <c:pt idx="1">
                    <c:v>1.3877341131447063E-2</c:v>
                  </c:pt>
                  <c:pt idx="2">
                    <c:v>2.0401412508680671E-2</c:v>
                  </c:pt>
                  <c:pt idx="3">
                    <c:v>1.786931408497083E-2</c:v>
                  </c:pt>
                  <c:pt idx="4">
                    <c:v>1.3612546022333756E-2</c:v>
                  </c:pt>
                  <c:pt idx="5">
                    <c:v>9.9185206387498032E-3</c:v>
                  </c:pt>
                  <c:pt idx="6">
                    <c:v>1.3737122941226521E-2</c:v>
                  </c:pt>
                  <c:pt idx="7">
                    <c:v>1.510715844387631E-2</c:v>
                  </c:pt>
                  <c:pt idx="8">
                    <c:v>1.3350464422504002E-2</c:v>
                  </c:pt>
                  <c:pt idx="9">
                    <c:v>1.8185993981632079E-2</c:v>
                  </c:pt>
                  <c:pt idx="10">
                    <c:v>1.5083062839409408E-2</c:v>
                  </c:pt>
                  <c:pt idx="11">
                    <c:v>1.4473031317874651E-2</c:v>
                  </c:pt>
                  <c:pt idx="12">
                    <c:v>1.3298988459409793E-2</c:v>
                  </c:pt>
                  <c:pt idx="13">
                    <c:v>1.3514701441846683E-2</c:v>
                  </c:pt>
                  <c:pt idx="14">
                    <c:v>1.2067757069629707E-2</c:v>
                  </c:pt>
                  <c:pt idx="15">
                    <c:v>1.068076808783131E-2</c:v>
                  </c:pt>
                  <c:pt idx="16">
                    <c:v>1.6224952601925548E-2</c:v>
                  </c:pt>
                  <c:pt idx="17">
                    <c:v>2.7119817744622118E-2</c:v>
                  </c:pt>
                  <c:pt idx="18">
                    <c:v>3.3253153032580682E-2</c:v>
                  </c:pt>
                  <c:pt idx="19">
                    <c:v>4.2521060082167744E-2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1.2001961141181693E-3</c:v>
                </c:pt>
                <c:pt idx="1">
                  <c:v>1.5215211071542604E-2</c:v>
                </c:pt>
                <c:pt idx="2">
                  <c:v>2.1605930904511923E-2</c:v>
                </c:pt>
                <c:pt idx="3">
                  <c:v>1.3872580702103085E-2</c:v>
                </c:pt>
                <c:pt idx="4">
                  <c:v>1.3516649183411104E-2</c:v>
                </c:pt>
                <c:pt idx="5">
                  <c:v>2.5812063777718833E-2</c:v>
                </c:pt>
                <c:pt idx="6">
                  <c:v>2.6446741038552199E-2</c:v>
                </c:pt>
                <c:pt idx="7">
                  <c:v>1.6899484716843289E-2</c:v>
                </c:pt>
                <c:pt idx="8">
                  <c:v>2.5611648479711965E-2</c:v>
                </c:pt>
                <c:pt idx="9">
                  <c:v>6.6189776774089285E-2</c:v>
                </c:pt>
                <c:pt idx="10">
                  <c:v>0.11463870331848834</c:v>
                </c:pt>
                <c:pt idx="11">
                  <c:v>0.15730494699950306</c:v>
                </c:pt>
                <c:pt idx="12">
                  <c:v>0.29682391466592117</c:v>
                </c:pt>
                <c:pt idx="13">
                  <c:v>0.42518374548584736</c:v>
                </c:pt>
                <c:pt idx="14">
                  <c:v>0.25348892334983769</c:v>
                </c:pt>
                <c:pt idx="15">
                  <c:v>6.5653737117401287E-2</c:v>
                </c:pt>
                <c:pt idx="16">
                  <c:v>9.3142832090441858E-4</c:v>
                </c:pt>
                <c:pt idx="17">
                  <c:v>5.8844761832870735E-3</c:v>
                </c:pt>
                <c:pt idx="18">
                  <c:v>1.4951755706413846E-2</c:v>
                </c:pt>
                <c:pt idx="19">
                  <c:v>1.5437317280036849E-2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4.3752156783615333E-2</c:v>
                  </c:pt>
                  <c:pt idx="1">
                    <c:v>4.015690409741398E-2</c:v>
                  </c:pt>
                  <c:pt idx="2">
                    <c:v>4.7019605351559461E-2</c:v>
                  </c:pt>
                  <c:pt idx="3">
                    <c:v>4.3577285407413645E-2</c:v>
                  </c:pt>
                  <c:pt idx="4">
                    <c:v>4.4782914295865922E-2</c:v>
                  </c:pt>
                  <c:pt idx="5">
                    <c:v>4.743907247183092E-2</c:v>
                  </c:pt>
                  <c:pt idx="6">
                    <c:v>5.084850374183366E-2</c:v>
                  </c:pt>
                  <c:pt idx="7">
                    <c:v>5.778029408566783E-2</c:v>
                  </c:pt>
                  <c:pt idx="8">
                    <c:v>5.5155436899679867E-2</c:v>
                  </c:pt>
                  <c:pt idx="9">
                    <c:v>5.043744518928981E-2</c:v>
                  </c:pt>
                  <c:pt idx="10">
                    <c:v>5.2742023872541351E-2</c:v>
                  </c:pt>
                  <c:pt idx="11">
                    <c:v>5.4371010287536978E-2</c:v>
                  </c:pt>
                  <c:pt idx="12">
                    <c:v>5.6759903510550651E-2</c:v>
                  </c:pt>
                  <c:pt idx="13">
                    <c:v>5.549954999787135E-2</c:v>
                  </c:pt>
                  <c:pt idx="14">
                    <c:v>4.7412282857230273E-2</c:v>
                  </c:pt>
                  <c:pt idx="15">
                    <c:v>3.0539883493122057E-2</c:v>
                  </c:pt>
                  <c:pt idx="16">
                    <c:v>5.1090434580947898E-2</c:v>
                  </c:pt>
                  <c:pt idx="17">
                    <c:v>7.0092999308661849E-2</c:v>
                  </c:pt>
                  <c:pt idx="18">
                    <c:v>5.7364392767985946E-2</c:v>
                  </c:pt>
                  <c:pt idx="19">
                    <c:v>5.9176325586056615E-2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0.37161375215204967</c:v>
                </c:pt>
                <c:pt idx="1">
                  <c:v>0.4047818465359172</c:v>
                </c:pt>
                <c:pt idx="2">
                  <c:v>0.44538438238305805</c:v>
                </c:pt>
                <c:pt idx="3">
                  <c:v>0.46580329013666172</c:v>
                </c:pt>
                <c:pt idx="4">
                  <c:v>0.47414990042572341</c:v>
                </c:pt>
                <c:pt idx="5">
                  <c:v>0.44033143362863436</c:v>
                </c:pt>
                <c:pt idx="6">
                  <c:v>0.39080884128004145</c:v>
                </c:pt>
                <c:pt idx="7">
                  <c:v>0.34644764474274831</c:v>
                </c:pt>
                <c:pt idx="8">
                  <c:v>0.3275393751063595</c:v>
                </c:pt>
                <c:pt idx="9">
                  <c:v>0.35036494003992408</c:v>
                </c:pt>
                <c:pt idx="10">
                  <c:v>0.37872979226612974</c:v>
                </c:pt>
                <c:pt idx="11">
                  <c:v>0.36206364967962651</c:v>
                </c:pt>
                <c:pt idx="12">
                  <c:v>0.33730883660383459</c:v>
                </c:pt>
                <c:pt idx="13">
                  <c:v>0.39217407135056376</c:v>
                </c:pt>
                <c:pt idx="14">
                  <c:v>0.4283715165008582</c:v>
                </c:pt>
                <c:pt idx="15">
                  <c:v>0.46339951411060715</c:v>
                </c:pt>
                <c:pt idx="16">
                  <c:v>0.4149473070695513</c:v>
                </c:pt>
                <c:pt idx="17">
                  <c:v>0.38623880889699241</c:v>
                </c:pt>
                <c:pt idx="18">
                  <c:v>0.41051728454661762</c:v>
                </c:pt>
                <c:pt idx="19">
                  <c:v>0.42276453715200296</c:v>
                </c:pt>
              </c:numCache>
            </c:numRef>
          </c:val>
        </c:ser>
        <c:marker val="1"/>
        <c:axId val="72349184"/>
        <c:axId val="72350720"/>
      </c:lineChart>
      <c:catAx>
        <c:axId val="72349184"/>
        <c:scaling>
          <c:orientation val="minMax"/>
        </c:scaling>
        <c:axPos val="b"/>
        <c:numFmt formatCode="General" sourceLinked="1"/>
        <c:tickLblPos val="nextTo"/>
        <c:crossAx val="72350720"/>
        <c:crosses val="autoZero"/>
        <c:auto val="1"/>
        <c:lblAlgn val="ctr"/>
        <c:lblOffset val="100"/>
      </c:catAx>
      <c:valAx>
        <c:axId val="72350720"/>
        <c:scaling>
          <c:orientation val="minMax"/>
        </c:scaling>
        <c:axPos val="l"/>
        <c:majorGridlines/>
        <c:numFmt formatCode="0.00000_ " sourceLinked="1"/>
        <c:tickLblPos val="nextTo"/>
        <c:crossAx val="723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79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8.5529206526671914E-3</c:v>
                  </c:pt>
                  <c:pt idx="1">
                    <c:v>9.1026232814427951E-3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0.13288333333333333</c:v>
                </c:pt>
                <c:pt idx="1">
                  <c:v>0.1210416666666667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2.8614201323138719E-2</c:v>
                  </c:pt>
                  <c:pt idx="1">
                    <c:v>2.6055018432295293E-2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0.39360416666666659</c:v>
                </c:pt>
                <c:pt idx="1">
                  <c:v>0.38949999999999996</c:v>
                </c:pt>
              </c:numCache>
            </c:numRef>
          </c:val>
        </c:ser>
        <c:axId val="72504448"/>
        <c:axId val="72505984"/>
      </c:barChart>
      <c:catAx>
        <c:axId val="72504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05984"/>
        <c:crosses val="autoZero"/>
        <c:auto val="1"/>
        <c:lblAlgn val="ctr"/>
        <c:lblOffset val="100"/>
        <c:tickLblSkip val="1"/>
        <c:tickMarkSkip val="1"/>
      </c:catAx>
      <c:valAx>
        <c:axId val="725059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044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9233408"/>
        <c:axId val="79234944"/>
      </c:barChart>
      <c:catAx>
        <c:axId val="79233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34944"/>
        <c:crosses val="autoZero"/>
        <c:auto val="1"/>
        <c:lblAlgn val="ctr"/>
        <c:lblOffset val="100"/>
        <c:tickLblSkip val="1"/>
        <c:tickMarkSkip val="1"/>
      </c:catAx>
      <c:valAx>
        <c:axId val="792349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33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5"/>
          <c:y val="8.7542375389230515E-2"/>
          <c:w val="0.82736156351791457"/>
          <c:h val="0.77104630631282989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2.9721120557511796E-3</c:v>
                  </c:pt>
                  <c:pt idx="1">
                    <c:v>4.9831062639800108E-3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2.9721120557511796E-3</c:v>
                  </c:pt>
                  <c:pt idx="1">
                    <c:v>4.9831062639800108E-3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2.2351894332642099E-2</c:v>
                </c:pt>
                <c:pt idx="1">
                  <c:v>2.1315666731620077E-2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1.115333768092186E-2</c:v>
                  </c:pt>
                  <c:pt idx="1">
                    <c:v>6.8356585932897443E-3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1.115333768092186E-2</c:v>
                  </c:pt>
                  <c:pt idx="1">
                    <c:v>6.8356585932897443E-3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0.13530968619989103</c:v>
                </c:pt>
                <c:pt idx="1">
                  <c:v>0.11143632895896118</c:v>
                </c:pt>
              </c:numCache>
            </c:numRef>
          </c:val>
        </c:ser>
        <c:axId val="39731200"/>
        <c:axId val="39732736"/>
      </c:barChart>
      <c:catAx>
        <c:axId val="3973120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32736"/>
        <c:crosses val="autoZero"/>
        <c:auto val="1"/>
        <c:lblAlgn val="ctr"/>
        <c:lblOffset val="100"/>
        <c:tickLblSkip val="1"/>
        <c:tickMarkSkip val="1"/>
      </c:catAx>
      <c:valAx>
        <c:axId val="39732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3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3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6"/>
        </c:manualLayout>
      </c:layout>
    </c:legend>
    <c:plotVisOnly val="1"/>
    <c:dispBlanksAs val="gap"/>
  </c:chart>
  <c:printSettings>
    <c:headerFooter alignWithMargins="0"/>
    <c:pageMargins b="1" l="0.75000000000000633" r="0.750000000000006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45</xdr:row>
      <xdr:rowOff>152400</xdr:rowOff>
    </xdr:from>
    <xdr:to>
      <xdr:col>33</xdr:col>
      <xdr:colOff>438150</xdr:colOff>
      <xdr:row>59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6.2916666666666676E-3</v>
      </c>
      <c r="D2" s="4">
        <f>'sub01'!E$50</f>
        <v>2.8666666666666674E-2</v>
      </c>
      <c r="E2" s="4">
        <f>'sub01'!F$50</f>
        <v>0.11462499999999999</v>
      </c>
      <c r="F2" s="4">
        <f>'sub01'!G$50</f>
        <v>2.5833333333333337E-3</v>
      </c>
      <c r="G2" s="4">
        <f>'sub01'!H$50</f>
        <v>0.96600000000000008</v>
      </c>
      <c r="H2" s="4">
        <f>'sub01'!I$50</f>
        <v>9.0000000000000011E-3</v>
      </c>
      <c r="I2" s="4">
        <f>'sub01'!J$50</f>
        <v>3.8541666666666662E-2</v>
      </c>
      <c r="J2" s="4">
        <f>'sub01'!K$50</f>
        <v>5.020833333333332E-2</v>
      </c>
      <c r="K2" s="4">
        <f>'sub01'!L$50</f>
        <v>3.5291666666666673E-2</v>
      </c>
      <c r="L2" s="4">
        <f>'sub01'!M$50</f>
        <v>7.7624999999999986E-2</v>
      </c>
      <c r="M2" s="4">
        <f>'sub01'!N$50</f>
        <v>9.3750000000000014E-3</v>
      </c>
      <c r="N2" s="4">
        <f>'sub01'!O$50</f>
        <v>5.4083333333333296E-2</v>
      </c>
      <c r="O2" s="4">
        <f>'sub01'!P$50</f>
        <v>7.9166666666666673E-3</v>
      </c>
      <c r="P2" s="4">
        <f>'sub01'!Q$50</f>
        <v>4.6333333333333303E-2</v>
      </c>
      <c r="Q2" s="4">
        <f>'sub01'!R$50</f>
        <v>2.791666666666668E-3</v>
      </c>
      <c r="R2" s="4">
        <f>'sub01'!S$50</f>
        <v>8.0000000000000019E-3</v>
      </c>
      <c r="S2" s="4">
        <f>'sub01'!T$50</f>
        <v>1.1125000000000001E-2</v>
      </c>
      <c r="T2" s="4">
        <f>'sub01'!U$50</f>
        <v>0.70783333333333331</v>
      </c>
      <c r="U2" s="4">
        <f>'sub01'!V$50</f>
        <v>0.15120833333333331</v>
      </c>
      <c r="V2" s="4">
        <f>'sub01'!W$50</f>
        <v>0.21174999999999997</v>
      </c>
      <c r="Z2" s="4">
        <f>AVERAGE(C2:L2)</f>
        <v>0.13288333333333335</v>
      </c>
      <c r="AA2" s="4">
        <f>AVERAGE(M2:V2)</f>
        <v>0.12104166666666664</v>
      </c>
      <c r="AC2" s="4">
        <f>AVERAGE(C2:E2)</f>
        <v>4.9861111111111113E-2</v>
      </c>
      <c r="AD2" s="4">
        <f>AVERAGE(R2:T2)</f>
        <v>0.24231944444444445</v>
      </c>
    </row>
    <row r="3" spans="1:42" s="4" customFormat="1">
      <c r="A3" s="4" t="s">
        <v>29</v>
      </c>
      <c r="B3" s="4" t="s">
        <v>27</v>
      </c>
      <c r="C3" s="4">
        <f>'sub02'!D$50</f>
        <v>1.4291666666666673E-2</v>
      </c>
      <c r="D3" s="4">
        <f>'sub02'!E$50</f>
        <v>5.4208333333333331E-2</v>
      </c>
      <c r="E3" s="4">
        <f>'sub02'!F$50</f>
        <v>3.7375000000000012E-2</v>
      </c>
      <c r="F3" s="4">
        <f>'sub02'!G$50</f>
        <v>3.0291666666666685E-2</v>
      </c>
      <c r="G3" s="4">
        <f>'sub02'!H$50</f>
        <v>0.22087499999999993</v>
      </c>
      <c r="H3" s="4">
        <f>'sub02'!I$50</f>
        <v>1.3791666666666667E-2</v>
      </c>
      <c r="I3" s="4">
        <f>'sub02'!J$50</f>
        <v>2.4708333333333336E-2</v>
      </c>
      <c r="J3" s="4">
        <f>'sub02'!K$50</f>
        <v>0.88420833333333337</v>
      </c>
      <c r="K3" s="4">
        <f>'sub02'!L$50</f>
        <v>5.8041666666666658E-2</v>
      </c>
      <c r="L3" s="4">
        <f>'sub02'!M$50</f>
        <v>3.7083333333333336E-2</v>
      </c>
      <c r="M3" s="4">
        <f>'sub02'!N$50</f>
        <v>8.7958333333333319E-2</v>
      </c>
      <c r="N3" s="4">
        <f>'sub02'!O$50</f>
        <v>2.7666666666666676E-2</v>
      </c>
      <c r="O3" s="4">
        <f>'sub02'!P$50</f>
        <v>0.12016666666666663</v>
      </c>
      <c r="P3" s="4">
        <f>'sub02'!Q$50</f>
        <v>7.2749999999999967E-2</v>
      </c>
      <c r="Q3" s="4">
        <f>'sub02'!R$50</f>
        <v>8.7833333333333333E-2</v>
      </c>
      <c r="R3" s="4">
        <f>'sub02'!S$50</f>
        <v>3.1625000000000007E-2</v>
      </c>
      <c r="S3" s="4">
        <f>'sub02'!T$50</f>
        <v>7.4499999999999997E-2</v>
      </c>
      <c r="T3" s="4">
        <f>'sub02'!U$50</f>
        <v>1.9291666666666669E-2</v>
      </c>
      <c r="U3" s="4">
        <f>'sub02'!V$50</f>
        <v>0.87483333333333357</v>
      </c>
      <c r="V3" s="4">
        <f>'sub02'!W$50</f>
        <v>1.141666666666667E-2</v>
      </c>
      <c r="Z3" s="4">
        <f t="shared" ref="Z3:Z29" si="0">AVERAGE(C3:L3)</f>
        <v>0.13748749999999998</v>
      </c>
      <c r="AA3" s="4">
        <f t="shared" ref="AA3:AA29" si="1">AVERAGE(M3:V3)</f>
        <v>0.14080416666666667</v>
      </c>
      <c r="AC3" s="4">
        <f t="shared" ref="AC3:AC29" si="2">AVERAGE(C3:E3)</f>
        <v>3.5291666666666673E-2</v>
      </c>
      <c r="AD3" s="4">
        <f t="shared" ref="AD3:AD29" si="3">AVERAGE(R3:T3)</f>
        <v>4.1805555555555561E-2</v>
      </c>
    </row>
    <row r="4" spans="1:42" s="4" customFormat="1">
      <c r="A4" s="4" t="s">
        <v>30</v>
      </c>
      <c r="B4" s="4" t="s">
        <v>27</v>
      </c>
      <c r="C4" s="4">
        <f>'sub03'!D$50</f>
        <v>0.43804166666666683</v>
      </c>
      <c r="D4" s="4">
        <f>'sub03'!E$50</f>
        <v>1.1083333333333334E-2</v>
      </c>
      <c r="E4" s="4">
        <f>'sub03'!F$50</f>
        <v>2.3583333333333335E-2</v>
      </c>
      <c r="F4" s="4">
        <f>'sub03'!G$50</f>
        <v>7.2500000000000021E-3</v>
      </c>
      <c r="G4" s="4">
        <f>'sub03'!H$50</f>
        <v>5.8041666666666665E-2</v>
      </c>
      <c r="H4" s="4">
        <f>'sub03'!I$50</f>
        <v>8.5000000000000023E-3</v>
      </c>
      <c r="I4" s="4">
        <f>'sub03'!J$50</f>
        <v>6.9583333333333337E-3</v>
      </c>
      <c r="J4" s="4">
        <f>'sub03'!K$50</f>
        <v>4.2916666666666685E-3</v>
      </c>
      <c r="K4" s="4">
        <f>'sub03'!L$50</f>
        <v>0.11887499999999999</v>
      </c>
      <c r="L4" s="4">
        <f>'sub03'!M$50</f>
        <v>4.3083333333333328E-2</v>
      </c>
      <c r="M4" s="4">
        <f>'sub03'!N$50</f>
        <v>9.3750000000000014E-3</v>
      </c>
      <c r="N4" s="4">
        <f>'sub03'!O$50</f>
        <v>4.5041666666666674E-2</v>
      </c>
      <c r="O4" s="4">
        <f>'sub03'!P$50</f>
        <v>9.7500000000000017E-3</v>
      </c>
      <c r="P4" s="4">
        <f>'sub03'!Q$50</f>
        <v>1.9583333333333341E-3</v>
      </c>
      <c r="Q4" s="4">
        <f>'sub03'!R$50</f>
        <v>1.7083333333333343E-3</v>
      </c>
      <c r="R4" s="4">
        <f>'sub03'!S$50</f>
        <v>3.6416666666666667E-2</v>
      </c>
      <c r="S4" s="4">
        <f>'sub03'!T$50</f>
        <v>1.9583333333333341E-3</v>
      </c>
      <c r="T4" s="4">
        <f>'sub03'!U$50</f>
        <v>0.98699999999999999</v>
      </c>
      <c r="U4" s="4">
        <f>'sub03'!V$50</f>
        <v>5.3374999999999985E-2</v>
      </c>
      <c r="V4" s="4">
        <f>'sub03'!W$50</f>
        <v>5.1666666666666675E-3</v>
      </c>
      <c r="Z4" s="4">
        <f t="shared" si="0"/>
        <v>7.1970833333333345E-2</v>
      </c>
      <c r="AA4" s="4">
        <f t="shared" si="1"/>
        <v>0.115175</v>
      </c>
      <c r="AC4" s="4">
        <f t="shared" si="2"/>
        <v>0.15756944444444451</v>
      </c>
      <c r="AD4" s="4">
        <f t="shared" si="3"/>
        <v>0.34179166666666666</v>
      </c>
    </row>
    <row r="5" spans="1:42" s="4" customFormat="1">
      <c r="A5" s="4" t="s">
        <v>31</v>
      </c>
      <c r="B5" s="4" t="s">
        <v>27</v>
      </c>
      <c r="C5" s="4">
        <f>'sub04'!D$50</f>
        <v>1.1000000000000001E-2</v>
      </c>
      <c r="D5" s="4">
        <f>'sub04'!E$50</f>
        <v>0.18737499999999999</v>
      </c>
      <c r="E5" s="4">
        <f>'sub04'!F$50</f>
        <v>5.4541666666666648E-2</v>
      </c>
      <c r="F5" s="4">
        <f>'sub04'!G$50</f>
        <v>0.97900000000000009</v>
      </c>
      <c r="G5" s="4">
        <f>'sub04'!H$50</f>
        <v>2.2291666666666671E-2</v>
      </c>
      <c r="H5" s="4">
        <f>'sub04'!I$50</f>
        <v>1.1875000000000002E-2</v>
      </c>
      <c r="I5" s="4">
        <f>'sub04'!J$50</f>
        <v>3.7125000000000005E-2</v>
      </c>
      <c r="J5" s="4">
        <f>'sub04'!K$50</f>
        <v>1.7749999999999998E-2</v>
      </c>
      <c r="K5" s="4">
        <f>'sub04'!L$50</f>
        <v>3.6291666666666673E-2</v>
      </c>
      <c r="L5" s="4">
        <f>'sub04'!M$50</f>
        <v>1.0291666666666666E-2</v>
      </c>
      <c r="M5" s="4">
        <f>'sub04'!N$50</f>
        <v>1.7541666666666674E-2</v>
      </c>
      <c r="N5" s="4">
        <f>'sub04'!O$50</f>
        <v>1.3166666666666667E-2</v>
      </c>
      <c r="O5" s="4">
        <f>'sub04'!P$50</f>
        <v>2.9416666666666674E-2</v>
      </c>
      <c r="P5" s="4">
        <f>'sub04'!Q$50</f>
        <v>1.2625000000000003E-2</v>
      </c>
      <c r="Q5" s="4">
        <f>'sub04'!R$50</f>
        <v>2.4375000000000004E-2</v>
      </c>
      <c r="R5" s="4">
        <f>'sub04'!S$50</f>
        <v>6.445833333333334E-2</v>
      </c>
      <c r="S5" s="4">
        <f>'sub04'!T$50</f>
        <v>6.4166666666666677E-3</v>
      </c>
      <c r="T5" s="4">
        <f>'sub04'!U$50</f>
        <v>9.0166666666666687E-2</v>
      </c>
      <c r="U5" s="4">
        <f>'sub04'!V$50</f>
        <v>3.1666666666666679E-3</v>
      </c>
      <c r="V5" s="4">
        <f>'sub04'!W$50</f>
        <v>1.1791666666666671E-2</v>
      </c>
      <c r="Z5" s="4">
        <f t="shared" si="0"/>
        <v>0.13675416666666668</v>
      </c>
      <c r="AA5" s="4">
        <f t="shared" si="1"/>
        <v>2.73125E-2</v>
      </c>
      <c r="AC5" s="4">
        <f t="shared" si="2"/>
        <v>8.4305555555555536E-2</v>
      </c>
      <c r="AD5" s="4">
        <f t="shared" si="3"/>
        <v>5.3680555555555565E-2</v>
      </c>
    </row>
    <row r="6" spans="1:42">
      <c r="A6" s="4" t="s">
        <v>36</v>
      </c>
      <c r="B6" s="4" t="s">
        <v>27</v>
      </c>
      <c r="C6" s="4">
        <f>'sub05'!D$50</f>
        <v>6.3541666666666649E-2</v>
      </c>
      <c r="D6" s="4">
        <f>'sub05'!E$50</f>
        <v>1.6083333333333335E-2</v>
      </c>
      <c r="E6" s="4">
        <f>'sub05'!F$50</f>
        <v>0.13858333333333334</v>
      </c>
      <c r="F6" s="4">
        <f>'sub05'!G$50</f>
        <v>0.82054166666666639</v>
      </c>
      <c r="G6" s="4">
        <f>'sub05'!H$50</f>
        <v>1.1791666666666667E-2</v>
      </c>
      <c r="H6" s="4">
        <f>'sub05'!I$50</f>
        <v>8.7791666666666657E-2</v>
      </c>
      <c r="I6" s="4">
        <f>'sub05'!J$50</f>
        <v>8.91666666666667E-3</v>
      </c>
      <c r="J6" s="4">
        <f>'sub05'!K$50</f>
        <v>1.629166666666667E-2</v>
      </c>
      <c r="K6" s="4">
        <f>'sub05'!L$50</f>
        <v>2.0208333333333339E-2</v>
      </c>
      <c r="L6" s="4">
        <f>'sub05'!M$50</f>
        <v>2.145833333333334E-2</v>
      </c>
      <c r="M6" s="4">
        <f>'sub05'!N$50</f>
        <v>3.1375E-2</v>
      </c>
      <c r="N6" s="4">
        <f>'sub05'!O$50</f>
        <v>3.087500000000001E-2</v>
      </c>
      <c r="O6" s="4">
        <f>'sub05'!P$50</f>
        <v>5.7249999999999995E-2</v>
      </c>
      <c r="P6" s="4">
        <f>'sub05'!Q$50</f>
        <v>7.9916666666666664E-2</v>
      </c>
      <c r="Q6" s="4">
        <f>'sub05'!R$50</f>
        <v>0.88170833333333321</v>
      </c>
      <c r="R6" s="4">
        <f>'sub05'!S$50</f>
        <v>7.8583333333333338E-2</v>
      </c>
      <c r="S6" s="4">
        <f>'sub05'!T$50</f>
        <v>6.5958333333333341E-2</v>
      </c>
      <c r="T6" s="4">
        <f>'sub05'!U$50</f>
        <v>2.3708333333333342E-2</v>
      </c>
      <c r="U6" s="4">
        <f>'sub05'!V$50</f>
        <v>2.5166666666666671E-2</v>
      </c>
      <c r="V6" s="4">
        <f>'sub05'!W$50</f>
        <v>5.2708333333333322E-2</v>
      </c>
      <c r="W6" s="4"/>
      <c r="X6" s="4"/>
      <c r="Y6" s="4"/>
      <c r="Z6" s="4">
        <f t="shared" si="0"/>
        <v>0.12052083333333333</v>
      </c>
      <c r="AA6" s="4">
        <f t="shared" si="1"/>
        <v>0.13272499999999998</v>
      </c>
      <c r="AB6" s="4"/>
      <c r="AC6" s="4">
        <f t="shared" si="2"/>
        <v>7.2736111111111112E-2</v>
      </c>
      <c r="AD6" s="4">
        <f t="shared" si="3"/>
        <v>5.6083333333333339E-2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8.5499999999999979E-2</v>
      </c>
      <c r="D7" s="4">
        <f>'sub06'!E$50</f>
        <v>2.4583333333333336E-2</v>
      </c>
      <c r="E7" s="4">
        <f>'sub06'!F$50</f>
        <v>9.7041666666666637E-2</v>
      </c>
      <c r="F7" s="4">
        <f>'sub06'!G$50</f>
        <v>2.4625000000000008E-2</v>
      </c>
      <c r="G7" s="4">
        <f>'sub06'!H$50</f>
        <v>1.1249999999999999E-3</v>
      </c>
      <c r="H7" s="4">
        <f>'sub06'!I$50</f>
        <v>7.5749999999999998E-2</v>
      </c>
      <c r="I7" s="4">
        <f>'sub06'!J$50</f>
        <v>4.8583333333333333E-2</v>
      </c>
      <c r="J7" s="4">
        <f>'sub06'!K$50</f>
        <v>0.11312499999999999</v>
      </c>
      <c r="K7" s="4">
        <f>'sub06'!L$50</f>
        <v>0.1825</v>
      </c>
      <c r="L7" s="4">
        <f>'sub06'!M$50</f>
        <v>0.97729166666666656</v>
      </c>
      <c r="M7" s="4">
        <f>'sub06'!N$50</f>
        <v>1.9625E-2</v>
      </c>
      <c r="N7" s="4">
        <f>'sub06'!O$50</f>
        <v>7.2791666666666643E-2</v>
      </c>
      <c r="O7" s="4">
        <f>'sub06'!P$50</f>
        <v>7.1333333333333332E-2</v>
      </c>
      <c r="P7" s="4">
        <f>'sub06'!Q$50</f>
        <v>1.3250000000000003E-2</v>
      </c>
      <c r="Q7" s="4">
        <f>'sub06'!R$50</f>
        <v>1.4833333333333337E-2</v>
      </c>
      <c r="R7" s="4">
        <f>'sub06'!S$50</f>
        <v>2.6833333333333344E-2</v>
      </c>
      <c r="S7" s="4">
        <f>'sub06'!T$50</f>
        <v>1.2666666666666668E-2</v>
      </c>
      <c r="T7" s="4">
        <f>'sub06'!U$50</f>
        <v>4.0833333333333338E-3</v>
      </c>
      <c r="U7" s="4">
        <f>'sub06'!V$50</f>
        <v>5.7666666666666672E-2</v>
      </c>
      <c r="V7" s="4">
        <f>'sub06'!W$50</f>
        <v>0.83229166666666676</v>
      </c>
      <c r="W7" s="4"/>
      <c r="X7" s="4"/>
      <c r="Y7" s="4"/>
      <c r="Z7" s="4">
        <f t="shared" si="0"/>
        <v>0.16301249999999995</v>
      </c>
      <c r="AA7" s="4">
        <f t="shared" si="1"/>
        <v>0.1125375</v>
      </c>
      <c r="AB7" s="4"/>
      <c r="AC7" s="4">
        <f t="shared" si="2"/>
        <v>6.9041666666666654E-2</v>
      </c>
      <c r="AD7" s="4">
        <f t="shared" si="3"/>
        <v>1.4527777777777784E-2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3.4041666666666671E-2</v>
      </c>
      <c r="D8" s="4">
        <f>'sub07'!E$50</f>
        <v>3.5791666666666673E-2</v>
      </c>
      <c r="E8" s="4">
        <f>'sub07'!F$50</f>
        <v>2.3666666666666669E-2</v>
      </c>
      <c r="F8" s="4">
        <f>'sub07'!G$50</f>
        <v>8.1666666666666693E-3</v>
      </c>
      <c r="G8" s="4">
        <f>'sub07'!H$50</f>
        <v>0.98233333333333306</v>
      </c>
      <c r="H8" s="4">
        <f>'sub07'!I$50</f>
        <v>1.3583333333333336E-2</v>
      </c>
      <c r="I8" s="4">
        <f>'sub07'!J$50</f>
        <v>2.9875000000000009E-2</v>
      </c>
      <c r="J8" s="4">
        <f>'sub07'!K$50</f>
        <v>9.7500000000000035E-3</v>
      </c>
      <c r="K8" s="4">
        <f>'sub07'!L$50</f>
        <v>3.5999999999999997E-2</v>
      </c>
      <c r="L8" s="4">
        <f>'sub07'!M$50</f>
        <v>7.3541666666666672E-2</v>
      </c>
      <c r="M8" s="4">
        <f>'sub07'!N$50</f>
        <v>3.2041666666666684E-2</v>
      </c>
      <c r="N8" s="4">
        <f>'sub07'!O$50</f>
        <v>2.3750000000000004E-2</v>
      </c>
      <c r="O8" s="4">
        <f>'sub07'!P$50</f>
        <v>3.4958333333333341E-2</v>
      </c>
      <c r="P8" s="4">
        <f>'sub07'!Q$50</f>
        <v>5.3750000000000004E-3</v>
      </c>
      <c r="Q8" s="4">
        <f>'sub07'!R$50</f>
        <v>1.2750000000000003E-2</v>
      </c>
      <c r="R8" s="4">
        <f>'sub07'!S$50</f>
        <v>0.23920833333333338</v>
      </c>
      <c r="S8" s="4">
        <f>'sub07'!T$50</f>
        <v>3.5458333333333342E-2</v>
      </c>
      <c r="T8" s="4">
        <f>'sub07'!U$50</f>
        <v>1.4125000000000004E-2</v>
      </c>
      <c r="U8" s="4">
        <f>'sub07'!V$50</f>
        <v>6.1666666666666684E-3</v>
      </c>
      <c r="V8" s="4">
        <f>'sub07'!W$50</f>
        <v>1.2750000000000003E-2</v>
      </c>
      <c r="Z8" s="4">
        <f t="shared" si="0"/>
        <v>0.12467499999999995</v>
      </c>
      <c r="AA8" s="4">
        <f t="shared" si="1"/>
        <v>4.1658333333333339E-2</v>
      </c>
      <c r="AB8" s="4"/>
      <c r="AC8" s="4">
        <f t="shared" si="2"/>
        <v>3.1166666666666672E-2</v>
      </c>
      <c r="AD8" s="4">
        <f t="shared" si="3"/>
        <v>9.6263888888888913E-2</v>
      </c>
    </row>
    <row r="9" spans="1:42">
      <c r="A9" s="4" t="s">
        <v>39</v>
      </c>
      <c r="B9" s="4" t="s">
        <v>27</v>
      </c>
      <c r="C9" s="4">
        <f>'sub08'!D$50</f>
        <v>0.77649999999999997</v>
      </c>
      <c r="D9" s="4">
        <f>'sub08'!E$50</f>
        <v>1.8333333333333337E-2</v>
      </c>
      <c r="E9" s="4">
        <f>'sub08'!F$50</f>
        <v>2.7375E-2</v>
      </c>
      <c r="F9" s="4">
        <f>'sub08'!G$50</f>
        <v>0.29508333333333336</v>
      </c>
      <c r="G9" s="4">
        <f>'sub08'!H$50</f>
        <v>0.13133333333333333</v>
      </c>
      <c r="H9" s="4">
        <f>'sub08'!I$50</f>
        <v>1.1875000000000002E-2</v>
      </c>
      <c r="I9" s="4">
        <f>'sub08'!J$50</f>
        <v>2.079166666666667E-2</v>
      </c>
      <c r="J9" s="4">
        <f>'sub08'!K$50</f>
        <v>1.9166666666666672E-2</v>
      </c>
      <c r="K9" s="4">
        <f>'sub08'!L$50</f>
        <v>2.3791666666666669E-2</v>
      </c>
      <c r="L9" s="4">
        <f>'sub08'!M$50</f>
        <v>5.0874999999999997E-2</v>
      </c>
      <c r="M9" s="4">
        <f>'sub08'!N$50</f>
        <v>1.3041666666666668E-2</v>
      </c>
      <c r="N9" s="4">
        <f>'sub08'!O$50</f>
        <v>5.1041666666666631E-2</v>
      </c>
      <c r="O9" s="4">
        <f>'sub08'!P$50</f>
        <v>2.2208333333333333E-2</v>
      </c>
      <c r="P9" s="4">
        <f>'sub08'!Q$50</f>
        <v>5.4916666666666676E-2</v>
      </c>
      <c r="Q9" s="4">
        <f>'sub08'!R$50</f>
        <v>2.4666666666666667E-2</v>
      </c>
      <c r="R9" s="4">
        <f>'sub08'!S$50</f>
        <v>3.0791666666666672E-2</v>
      </c>
      <c r="S9" s="4">
        <f>'sub08'!T$50</f>
        <v>0.92749999999999988</v>
      </c>
      <c r="T9" s="4">
        <f>'sub08'!U$50</f>
        <v>2.8625000000000015E-2</v>
      </c>
      <c r="U9" s="4">
        <f>'sub08'!V$50</f>
        <v>6.5833333333333343E-3</v>
      </c>
      <c r="V9" s="4">
        <f>'sub08'!W$50</f>
        <v>0.10079166666666667</v>
      </c>
      <c r="W9" s="4"/>
      <c r="X9" s="4"/>
      <c r="Y9" s="4"/>
      <c r="Z9" s="4">
        <f t="shared" si="0"/>
        <v>0.13751250000000001</v>
      </c>
      <c r="AA9" s="4">
        <f t="shared" si="1"/>
        <v>0.12601666666666667</v>
      </c>
      <c r="AB9" s="4"/>
      <c r="AC9" s="4">
        <f t="shared" si="2"/>
        <v>0.27406944444444442</v>
      </c>
      <c r="AD9" s="4">
        <f t="shared" si="3"/>
        <v>0.32897222222222217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0.8360833333333334</v>
      </c>
      <c r="D10" s="4">
        <f>'sub09'!E$50</f>
        <v>0.20266666666666663</v>
      </c>
      <c r="E10" s="4">
        <f>'sub09'!F$50</f>
        <v>3.2333333333333339E-2</v>
      </c>
      <c r="F10" s="4">
        <f>'sub09'!G$50</f>
        <v>3.0041666666666671E-2</v>
      </c>
      <c r="G10" s="4">
        <f>'sub09'!H$50</f>
        <v>1.4333333333333337E-2</v>
      </c>
      <c r="H10" s="4">
        <f>'sub09'!I$50</f>
        <v>1.5916666666666666E-2</v>
      </c>
      <c r="I10" s="4">
        <f>'sub09'!J$50</f>
        <v>5.1666666666666675E-3</v>
      </c>
      <c r="J10" s="4">
        <f>'sub09'!K$50</f>
        <v>2.816666666666667E-2</v>
      </c>
      <c r="K10" s="4">
        <f>'sub09'!L$50</f>
        <v>6.7916666666666653E-2</v>
      </c>
      <c r="L10" s="4">
        <f>'sub09'!M$50</f>
        <v>6.6458333333333328E-2</v>
      </c>
      <c r="M10" s="4">
        <f>'sub09'!N$50</f>
        <v>0.30174999999999996</v>
      </c>
      <c r="N10" s="4">
        <f>'sub09'!O$50</f>
        <v>0.21404166666666669</v>
      </c>
      <c r="O10" s="4">
        <f>'sub09'!P$50</f>
        <v>0.37729166666666658</v>
      </c>
      <c r="P10" s="4">
        <f>'sub09'!Q$50</f>
        <v>1.783333333333334E-2</v>
      </c>
      <c r="Q10" s="4">
        <f>'sub09'!R$50</f>
        <v>4.7375E-2</v>
      </c>
      <c r="R10" s="4">
        <f>'sub09'!S$50</f>
        <v>8.1666666666666693E-3</v>
      </c>
      <c r="S10" s="4">
        <f>'sub09'!T$50</f>
        <v>0.89720833333333339</v>
      </c>
      <c r="T10" s="4">
        <f>'sub09'!U$50</f>
        <v>0.123</v>
      </c>
      <c r="U10" s="4">
        <f>'sub09'!V$50</f>
        <v>1.8833333333333341E-2</v>
      </c>
      <c r="V10" s="4">
        <f>'sub09'!W$50</f>
        <v>0.95816666666666672</v>
      </c>
      <c r="Z10" s="4">
        <f t="shared" si="0"/>
        <v>0.12990833333333335</v>
      </c>
      <c r="AA10" s="4">
        <f t="shared" si="1"/>
        <v>0.29636666666666667</v>
      </c>
      <c r="AB10" s="4"/>
      <c r="AC10" s="4">
        <f t="shared" si="2"/>
        <v>0.35702777777777778</v>
      </c>
      <c r="AD10" s="4">
        <f t="shared" si="3"/>
        <v>0.34279166666666666</v>
      </c>
    </row>
    <row r="11" spans="1:42">
      <c r="A11" s="4" t="s">
        <v>41</v>
      </c>
      <c r="B11" s="4" t="s">
        <v>27</v>
      </c>
      <c r="C11" s="4">
        <f>'sub10'!D$50</f>
        <v>1.1791666666666666E-2</v>
      </c>
      <c r="D11" s="4">
        <f>'sub10'!E$50</f>
        <v>3.3625000000000009E-2</v>
      </c>
      <c r="E11" s="4">
        <f>'sub10'!F$50</f>
        <v>5.8750000000000009E-3</v>
      </c>
      <c r="F11" s="4">
        <f>'sub10'!G$50</f>
        <v>8.5000000000000023E-3</v>
      </c>
      <c r="G11" s="4">
        <f>'sub10'!H$50</f>
        <v>5.7500000000000016E-3</v>
      </c>
      <c r="H11" s="4">
        <f>'sub10'!I$50</f>
        <v>2.3916666666666669E-2</v>
      </c>
      <c r="I11" s="4">
        <f>'sub10'!J$50</f>
        <v>2.4166666666666672E-3</v>
      </c>
      <c r="J11" s="4">
        <f>'sub10'!K$50</f>
        <v>2.4958333333333336E-2</v>
      </c>
      <c r="K11" s="4">
        <f>'sub10'!L$50</f>
        <v>2.491666666666667E-2</v>
      </c>
      <c r="L11" s="4">
        <f>'sub10'!M$50</f>
        <v>0.90558333333333341</v>
      </c>
      <c r="M11" s="4">
        <f>'sub10'!N$50</f>
        <v>0.85104166666666636</v>
      </c>
      <c r="N11" s="4">
        <f>'sub10'!O$50</f>
        <v>2.3666666666666669E-2</v>
      </c>
      <c r="O11" s="4">
        <f>'sub10'!P$50</f>
        <v>2.1083333333333332E-2</v>
      </c>
      <c r="P11" s="4">
        <f>'sub10'!Q$50</f>
        <v>2.0000000000000005E-3</v>
      </c>
      <c r="Q11" s="4">
        <f>'sub10'!R$50</f>
        <v>0.59970833333333329</v>
      </c>
      <c r="R11" s="4">
        <f>'sub10'!S$50</f>
        <v>9.0749999999999942E-2</v>
      </c>
      <c r="S11" s="4">
        <f>'sub10'!T$50</f>
        <v>1.9375000000000003E-2</v>
      </c>
      <c r="T11" s="4">
        <f>'sub10'!U$50</f>
        <v>5.8749999999999997E-2</v>
      </c>
      <c r="U11" s="4">
        <f>'sub10'!V$50</f>
        <v>2.4041666666666673E-2</v>
      </c>
      <c r="V11" s="4">
        <f>'sub10'!W$50</f>
        <v>4.7166666666666655E-2</v>
      </c>
      <c r="W11" s="4"/>
      <c r="X11" s="4"/>
      <c r="Y11" s="4"/>
      <c r="Z11" s="4">
        <f t="shared" si="0"/>
        <v>0.10473333333333334</v>
      </c>
      <c r="AA11" s="4">
        <f t="shared" si="1"/>
        <v>0.17375833333333329</v>
      </c>
      <c r="AB11" s="4"/>
      <c r="AC11" s="4">
        <f t="shared" si="2"/>
        <v>1.7097222222222225E-2</v>
      </c>
      <c r="AD11" s="4">
        <f t="shared" si="3"/>
        <v>5.629166666666665E-2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4.3791666666666666E-2</v>
      </c>
      <c r="D12" s="4">
        <f>'sub11'!E$50</f>
        <v>3.9208333333333345E-2</v>
      </c>
      <c r="E12" s="4">
        <f>'sub11'!F$50</f>
        <v>3.4708333333333348E-2</v>
      </c>
      <c r="F12" s="4">
        <f>'sub11'!G$50</f>
        <v>2.4833333333333336E-2</v>
      </c>
      <c r="G12" s="4">
        <f>'sub11'!H$50</f>
        <v>1.2333333333333335E-2</v>
      </c>
      <c r="H12" s="4">
        <f>'sub11'!I$50</f>
        <v>3.7250000000000012E-2</v>
      </c>
      <c r="I12" s="4">
        <f>'sub11'!J$50</f>
        <v>1.9208333333333334E-2</v>
      </c>
      <c r="J12" s="4">
        <f>'sub11'!K$50</f>
        <v>4.2500000000000012E-3</v>
      </c>
      <c r="K12" s="4">
        <f>'sub11'!L$50</f>
        <v>2.3833333333333335E-2</v>
      </c>
      <c r="L12" s="4">
        <f>'sub11'!M$50</f>
        <v>5.0416666666666665E-2</v>
      </c>
      <c r="M12" s="4">
        <f>'sub11'!N$50</f>
        <v>5.2916666666666676E-3</v>
      </c>
      <c r="N12" s="4">
        <f>'sub11'!O$50</f>
        <v>1.1666666666666672E-3</v>
      </c>
      <c r="O12" s="4">
        <f>'sub11'!P$50</f>
        <v>1.8708333333333337E-2</v>
      </c>
      <c r="P12" s="4">
        <f>'sub11'!Q$50</f>
        <v>5.8750000000000009E-3</v>
      </c>
      <c r="Q12" s="4">
        <f>'sub11'!R$50</f>
        <v>3.7083333333333356E-3</v>
      </c>
      <c r="R12" s="4">
        <f>'sub11'!S$50</f>
        <v>0.99299999999999977</v>
      </c>
      <c r="S12" s="4">
        <f>'sub11'!T$50</f>
        <v>3.8041666666666675E-2</v>
      </c>
      <c r="T12" s="4">
        <f>'sub11'!U$50</f>
        <v>4.3750000000000011E-2</v>
      </c>
      <c r="U12" s="4">
        <f>'sub11'!V$50</f>
        <v>1.3333333333333342E-3</v>
      </c>
      <c r="V12" s="4">
        <f>'sub11'!W$50</f>
        <v>6.2083333333333339E-3</v>
      </c>
      <c r="Z12" s="4">
        <f t="shared" si="0"/>
        <v>2.898333333333334E-2</v>
      </c>
      <c r="AA12" s="4">
        <f t="shared" si="1"/>
        <v>0.11170833333333333</v>
      </c>
      <c r="AB12" s="4"/>
      <c r="AC12" s="4">
        <f t="shared" si="2"/>
        <v>3.9236111111111117E-2</v>
      </c>
      <c r="AD12" s="4">
        <f t="shared" si="3"/>
        <v>0.35826388888888877</v>
      </c>
    </row>
    <row r="13" spans="1:42">
      <c r="A13" s="4" t="s">
        <v>144</v>
      </c>
      <c r="B13" s="4" t="s">
        <v>27</v>
      </c>
      <c r="C13" s="4">
        <f>'sub12'!D$50</f>
        <v>0.19345833333333332</v>
      </c>
      <c r="D13" s="4">
        <f>'sub12'!E$50</f>
        <v>2.2916666666666671E-3</v>
      </c>
      <c r="E13" s="4">
        <f>'sub12'!F$50</f>
        <v>4.5374999999999999E-2</v>
      </c>
      <c r="F13" s="4">
        <f>'sub12'!G$50</f>
        <v>0.92962500000000003</v>
      </c>
      <c r="G13" s="4">
        <f>'sub12'!H$50</f>
        <v>2.5000000000000005E-2</v>
      </c>
      <c r="H13" s="4">
        <f>'sub12'!I$50</f>
        <v>4.7541666666666677E-2</v>
      </c>
      <c r="I13" s="4">
        <f>'sub12'!J$50</f>
        <v>1.6000000000000004E-2</v>
      </c>
      <c r="J13" s="4">
        <f>'sub12'!K$50</f>
        <v>5.7291666666666678E-2</v>
      </c>
      <c r="K13" s="4">
        <f>'sub12'!L$50</f>
        <v>2.4875000000000008E-2</v>
      </c>
      <c r="L13" s="4">
        <f>'sub12'!M$50</f>
        <v>0.88120833333333326</v>
      </c>
      <c r="M13" s="4">
        <f>'sub12'!N$50</f>
        <v>8.2083333333333328E-2</v>
      </c>
      <c r="N13" s="4">
        <f>'sub12'!O$50</f>
        <v>1.3041666666666672E-2</v>
      </c>
      <c r="O13" s="4">
        <f>'sub12'!P$50</f>
        <v>0.10045833333333333</v>
      </c>
      <c r="P13" s="4">
        <f>'sub12'!Q$50</f>
        <v>0.15395833333333334</v>
      </c>
      <c r="Q13" s="4">
        <f>'sub12'!R$50</f>
        <v>8.3708333333333329E-2</v>
      </c>
      <c r="R13" s="4">
        <f>'sub12'!S$50</f>
        <v>0.22883333333333333</v>
      </c>
      <c r="S13" s="4">
        <f>'sub12'!T$50</f>
        <v>4.6125000000000006E-2</v>
      </c>
      <c r="T13" s="4">
        <f>'sub12'!U$50</f>
        <v>1.9541666666666676E-2</v>
      </c>
      <c r="U13" s="4">
        <f>'sub12'!V$50</f>
        <v>9.0875000000000025E-2</v>
      </c>
      <c r="V13" s="4">
        <f>'sub12'!W$50</f>
        <v>4.6291666666666655E-2</v>
      </c>
      <c r="W13" s="4"/>
      <c r="X13" s="4"/>
      <c r="Y13" s="4"/>
      <c r="Z13" s="4">
        <f t="shared" si="0"/>
        <v>0.22226666666666667</v>
      </c>
      <c r="AA13" s="4">
        <f t="shared" si="1"/>
        <v>8.6491666666666661E-2</v>
      </c>
      <c r="AB13" s="4"/>
      <c r="AC13" s="4">
        <f t="shared" si="2"/>
        <v>8.0374999999999988E-2</v>
      </c>
      <c r="AD13" s="4">
        <f t="shared" si="3"/>
        <v>9.816666666666668E-2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6.8791666666666626E-2</v>
      </c>
      <c r="D14" s="4">
        <f>'sub13'!E$50</f>
        <v>5.3083333333333337E-2</v>
      </c>
      <c r="E14" s="4">
        <f>'sub13'!F$50</f>
        <v>8.7791666666666657E-2</v>
      </c>
      <c r="F14" s="4">
        <f>'sub13'!G$50</f>
        <v>0.11791666666666668</v>
      </c>
      <c r="G14" s="4">
        <f>'sub13'!H$50</f>
        <v>5.4999999999999966E-2</v>
      </c>
      <c r="H14" s="4">
        <f>'sub13'!I$50</f>
        <v>1.0916666666666667E-2</v>
      </c>
      <c r="I14" s="4">
        <f>'sub13'!J$50</f>
        <v>8.2083333333333331E-3</v>
      </c>
      <c r="J14" s="4">
        <f>'sub13'!K$50</f>
        <v>0.89720833333333339</v>
      </c>
      <c r="K14" s="4">
        <f>'sub13'!L$50</f>
        <v>0.17008333333333334</v>
      </c>
      <c r="L14" s="4">
        <f>'sub13'!M$50</f>
        <v>3.0833333333333341E-2</v>
      </c>
      <c r="M14" s="4">
        <f>'sub13'!N$50</f>
        <v>0.4832083333333333</v>
      </c>
      <c r="N14" s="4">
        <f>'sub13'!O$50</f>
        <v>9.4583333333333377E-3</v>
      </c>
      <c r="O14" s="4">
        <f>'sub13'!P$50</f>
        <v>1.7375000000000005E-2</v>
      </c>
      <c r="P14" s="4">
        <f>'sub13'!Q$50</f>
        <v>4.2166666666666679E-2</v>
      </c>
      <c r="Q14" s="4">
        <f>'sub13'!R$50</f>
        <v>2.1875000000000006E-2</v>
      </c>
      <c r="R14" s="4">
        <f>'sub13'!S$50</f>
        <v>5.8708333333333314E-2</v>
      </c>
      <c r="S14" s="4">
        <f>'sub13'!T$50</f>
        <v>4.0708333333333339E-2</v>
      </c>
      <c r="T14" s="4">
        <f>'sub13'!U$50</f>
        <v>4.200000000000001E-2</v>
      </c>
      <c r="U14" s="4">
        <f>'sub13'!V$50</f>
        <v>3.7500000000000012E-2</v>
      </c>
      <c r="V14" s="4">
        <f>'sub13'!W$50</f>
        <v>0.11925000000000001</v>
      </c>
      <c r="Z14" s="4">
        <f t="shared" si="0"/>
        <v>0.14998333333333333</v>
      </c>
      <c r="AA14" s="4">
        <f t="shared" si="1"/>
        <v>8.7224999999999997E-2</v>
      </c>
      <c r="AB14" s="4"/>
      <c r="AC14" s="4">
        <f t="shared" si="2"/>
        <v>6.9888888888888875E-2</v>
      </c>
      <c r="AD14" s="4">
        <f t="shared" si="3"/>
        <v>4.713888888888889E-2</v>
      </c>
    </row>
    <row r="15" spans="1:42">
      <c r="A15" s="4" t="s">
        <v>145</v>
      </c>
      <c r="B15" s="4" t="s">
        <v>27</v>
      </c>
      <c r="C15" s="4">
        <f>'sub14'!D$50</f>
        <v>9.2500000000000013E-2</v>
      </c>
      <c r="D15" s="4">
        <f>'sub14'!E$50</f>
        <v>0.40620833333333334</v>
      </c>
      <c r="E15" s="4">
        <f>'sub14'!F$50</f>
        <v>0.39533333333333331</v>
      </c>
      <c r="F15" s="4">
        <f>'sub14'!G$50</f>
        <v>0.99154166666666665</v>
      </c>
      <c r="G15" s="4">
        <f>'sub14'!H$50</f>
        <v>0.92337500000000006</v>
      </c>
      <c r="H15" s="4">
        <f>'sub14'!I$50</f>
        <v>8.533333333333333E-2</v>
      </c>
      <c r="I15" s="4">
        <f>'sub14'!J$50</f>
        <v>9.5958333333333326E-2</v>
      </c>
      <c r="J15" s="4">
        <f>'sub14'!K$50</f>
        <v>9.7083333333333362E-3</v>
      </c>
      <c r="K15" s="4">
        <f>'sub14'!L$50</f>
        <v>1.0291666666666666E-2</v>
      </c>
      <c r="L15" s="4">
        <f>'sub14'!M$50</f>
        <v>4.6583333333333338E-2</v>
      </c>
      <c r="M15" s="4">
        <f>'sub14'!N$50</f>
        <v>0.66941666666666666</v>
      </c>
      <c r="N15" s="4">
        <f>'sub14'!O$50</f>
        <v>5.4166666666666686E-4</v>
      </c>
      <c r="O15" s="4">
        <f>'sub14'!P$50</f>
        <v>2.0000000000000005E-3</v>
      </c>
      <c r="P15" s="4">
        <f>'sub14'!Q$50</f>
        <v>7.0000000000000001E-3</v>
      </c>
      <c r="Q15" s="4">
        <f>'sub14'!R$50</f>
        <v>6.1291666666666668E-2</v>
      </c>
      <c r="R15" s="4">
        <f>'sub14'!S$50</f>
        <v>6.5124999999999961E-2</v>
      </c>
      <c r="S15" s="4">
        <f>'sub14'!T$50</f>
        <v>3.8083333333333337E-2</v>
      </c>
      <c r="T15" s="4">
        <f>'sub14'!U$50</f>
        <v>0.25616666666666676</v>
      </c>
      <c r="U15" s="4">
        <f>'sub14'!V$50</f>
        <v>6.2916666666666676E-3</v>
      </c>
      <c r="V15" s="4">
        <f>'sub14'!W$50</f>
        <v>1.8416666666666668E-2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1.0041666666666669E-2</v>
      </c>
      <c r="D16" s="4">
        <f>'sub15'!E$50</f>
        <v>1.7625000000000005E-2</v>
      </c>
      <c r="E16" s="4">
        <f>'sub15'!F$50</f>
        <v>3.4791666666666672E-2</v>
      </c>
      <c r="F16" s="4">
        <f>'sub15'!G$50</f>
        <v>2.5375000000000005E-2</v>
      </c>
      <c r="G16" s="4">
        <f>'sub15'!H$50</f>
        <v>1.6583333333333335E-2</v>
      </c>
      <c r="H16" s="4">
        <f>'sub15'!I$50</f>
        <v>1.8125000000000006E-2</v>
      </c>
      <c r="I16" s="4">
        <f>'sub15'!J$50</f>
        <v>1.6500000000000001E-2</v>
      </c>
      <c r="J16" s="4">
        <f>'sub15'!K$50</f>
        <v>1.2249999999999999E-2</v>
      </c>
      <c r="K16" s="4">
        <f>'sub15'!L$50</f>
        <v>2.0375000000000004E-2</v>
      </c>
      <c r="L16" s="4">
        <f>'sub15'!M$50</f>
        <v>2.1375000000000002E-2</v>
      </c>
      <c r="M16" s="4">
        <f>'sub15'!N$50</f>
        <v>0.2213333333333333</v>
      </c>
      <c r="N16" s="4">
        <f>'sub15'!O$50</f>
        <v>4.6374999999999993E-2</v>
      </c>
      <c r="O16" s="4">
        <f>'sub15'!P$50</f>
        <v>6.3249999999999987E-2</v>
      </c>
      <c r="P16" s="4">
        <f>'sub15'!Q$50</f>
        <v>0.98912500000000003</v>
      </c>
      <c r="Q16" s="4">
        <f>'sub15'!R$50</f>
        <v>1.0416666666666671E-2</v>
      </c>
      <c r="R16" s="4">
        <f>'sub15'!S$50</f>
        <v>2.016666666666667E-2</v>
      </c>
      <c r="S16" s="4">
        <f>'sub15'!T$50</f>
        <v>4.7500000000000007E-3</v>
      </c>
      <c r="T16" s="4">
        <f>'sub15'!U$50</f>
        <v>5.541666666666667E-3</v>
      </c>
      <c r="U16" s="4">
        <f>'sub15'!V$50</f>
        <v>3.6083333333333335E-2</v>
      </c>
      <c r="V16" s="4">
        <f>'sub15'!W$50</f>
        <v>1.1291666666666667E-2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0.27454166666666668</v>
      </c>
      <c r="D17" s="4">
        <f>'sub01'!E$51</f>
        <v>0.29458333333333336</v>
      </c>
      <c r="E17" s="4">
        <f>'sub01'!F$51</f>
        <v>0.30491666666666661</v>
      </c>
      <c r="F17" s="4">
        <f>'sub01'!G$51</f>
        <v>0.26316666666666683</v>
      </c>
      <c r="G17" s="4">
        <f>'sub01'!H$51</f>
        <v>0.57395833333333335</v>
      </c>
      <c r="H17" s="4">
        <f>'sub01'!I$51</f>
        <v>0.35004166666666658</v>
      </c>
      <c r="I17" s="4">
        <f>'sub01'!J$51</f>
        <v>0.68933333333333335</v>
      </c>
      <c r="J17" s="4">
        <f>'sub01'!K$51</f>
        <v>0.39666666666666656</v>
      </c>
      <c r="K17" s="4">
        <f>'sub01'!L$51</f>
        <v>0.48225000000000007</v>
      </c>
      <c r="L17" s="4">
        <f>'sub01'!M$51</f>
        <v>0.30658333333333332</v>
      </c>
      <c r="M17" s="4">
        <f>'sub01'!N$51</f>
        <v>0.38737500000000008</v>
      </c>
      <c r="N17" s="4">
        <f>'sub01'!O$51</f>
        <v>0.39370833333333327</v>
      </c>
      <c r="O17" s="4">
        <f>'sub01'!P$51</f>
        <v>0.50383333333333336</v>
      </c>
      <c r="P17" s="4">
        <f>'sub01'!Q$51</f>
        <v>0.35508333333333325</v>
      </c>
      <c r="Q17" s="4">
        <f>'sub01'!R$51</f>
        <v>0.33958333333333329</v>
      </c>
      <c r="R17" s="4">
        <f>'sub01'!S$51</f>
        <v>0.31579166666666664</v>
      </c>
      <c r="S17" s="4">
        <f>'sub01'!T$51</f>
        <v>0.42191666666666666</v>
      </c>
      <c r="T17" s="4">
        <f>'sub01'!U$51</f>
        <v>0.42458333333333326</v>
      </c>
      <c r="U17" s="4">
        <f>'sub01'!V$51</f>
        <v>0.3663749999999999</v>
      </c>
      <c r="V17" s="4">
        <f>'sub01'!W$51</f>
        <v>0.38674999999999998</v>
      </c>
      <c r="W17" s="4"/>
      <c r="X17" s="4"/>
      <c r="Y17" s="4"/>
      <c r="Z17" s="4">
        <f>AVERAGE(C17:L17)</f>
        <v>0.39360416666666664</v>
      </c>
      <c r="AA17" s="4">
        <f t="shared" si="1"/>
        <v>0.38949999999999996</v>
      </c>
      <c r="AB17" s="4"/>
      <c r="AC17" s="4">
        <f t="shared" si="2"/>
        <v>0.29134722222222226</v>
      </c>
      <c r="AD17" s="4">
        <f t="shared" si="3"/>
        <v>0.3874305555555555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0.45729166666666665</v>
      </c>
      <c r="D18" s="4">
        <f>'sub02'!E$51</f>
        <v>0.46545833333333336</v>
      </c>
      <c r="E18" s="4">
        <f>'sub02'!F$51</f>
        <v>0.47683333333333339</v>
      </c>
      <c r="F18" s="4">
        <f>'sub02'!G$51</f>
        <v>2.5208333333333343E-2</v>
      </c>
      <c r="G18" s="4">
        <f>'sub02'!H$51</f>
        <v>0.6054166666666666</v>
      </c>
      <c r="H18" s="4">
        <f>'sub02'!I$51</f>
        <v>0.64337500000000014</v>
      </c>
      <c r="I18" s="4">
        <f>'sub02'!J$51</f>
        <v>0.50595833333333318</v>
      </c>
      <c r="J18" s="4">
        <f>'sub02'!K$51</f>
        <v>0.4313333333333334</v>
      </c>
      <c r="K18" s="4">
        <f>'sub02'!L$51</f>
        <v>0.48316666666666669</v>
      </c>
      <c r="L18" s="4">
        <f>'sub02'!M$51</f>
        <v>0.44520833333333337</v>
      </c>
      <c r="M18" s="4">
        <f>'sub02'!N$51</f>
        <v>0.41337499999999988</v>
      </c>
      <c r="N18" s="4">
        <f>'sub02'!O$51</f>
        <v>0.59320833333333334</v>
      </c>
      <c r="O18" s="4">
        <f>'sub02'!P$51</f>
        <v>0.44854166666666667</v>
      </c>
      <c r="P18" s="4">
        <f>'sub02'!Q$51</f>
        <v>0.5256249999999999</v>
      </c>
      <c r="Q18" s="4">
        <f>'sub02'!R$51</f>
        <v>0.4595833333333334</v>
      </c>
      <c r="R18" s="4">
        <f>'sub02'!S$51</f>
        <v>0.36737500000000001</v>
      </c>
      <c r="S18" s="4">
        <f>'sub02'!T$51</f>
        <v>0.47004166666666652</v>
      </c>
      <c r="T18" s="4">
        <f>'sub02'!U$51</f>
        <v>0.3862916666666667</v>
      </c>
      <c r="U18" s="4">
        <f>'sub02'!V$51</f>
        <v>0.48541666666666661</v>
      </c>
      <c r="V18" s="4">
        <f>'sub02'!W$51</f>
        <v>0.38295833333333323</v>
      </c>
      <c r="Z18" s="4">
        <f t="shared" si="0"/>
        <v>0.45392500000000002</v>
      </c>
      <c r="AA18" s="4">
        <f t="shared" si="1"/>
        <v>0.45324166666666654</v>
      </c>
      <c r="AB18" s="4"/>
      <c r="AC18" s="4">
        <f t="shared" si="2"/>
        <v>0.46652777777777782</v>
      </c>
      <c r="AD18" s="4">
        <f t="shared" si="3"/>
        <v>0.40790277777777773</v>
      </c>
    </row>
    <row r="19" spans="1:42">
      <c r="A19" s="4" t="s">
        <v>30</v>
      </c>
      <c r="B19" s="4" t="s">
        <v>100</v>
      </c>
      <c r="C19" s="4">
        <f>'sub03'!D$51</f>
        <v>0.29924999999999996</v>
      </c>
      <c r="D19" s="4">
        <f>'sub03'!E$51</f>
        <v>0.37629166666666664</v>
      </c>
      <c r="E19" s="4">
        <f>'sub03'!F$51</f>
        <v>0.49741666666666662</v>
      </c>
      <c r="F19" s="4">
        <f>'sub03'!G$51</f>
        <v>0.35624999999999996</v>
      </c>
      <c r="G19" s="4">
        <f>'sub03'!H$51</f>
        <v>0.49954166666666655</v>
      </c>
      <c r="H19" s="4">
        <f>'sub03'!I$51</f>
        <v>0.47379166666666661</v>
      </c>
      <c r="I19" s="4">
        <f>'sub03'!J$51</f>
        <v>0.49579166666666663</v>
      </c>
      <c r="J19" s="4">
        <f>'sub03'!K$51</f>
        <v>0.77133333333333354</v>
      </c>
      <c r="K19" s="4">
        <f>'sub03'!L$51</f>
        <v>0.23245833333333341</v>
      </c>
      <c r="L19" s="4">
        <f>'sub03'!M$51</f>
        <v>0.56224999999999992</v>
      </c>
      <c r="M19" s="4">
        <f>'sub03'!N$51</f>
        <v>0.37304166666666677</v>
      </c>
      <c r="N19" s="4">
        <f>'sub03'!O$51</f>
        <v>0.56712500000000021</v>
      </c>
      <c r="O19" s="4">
        <f>'sub03'!P$51</f>
        <v>0.41945833333333327</v>
      </c>
      <c r="P19" s="4">
        <f>'sub03'!Q$51</f>
        <v>0.23099999999999998</v>
      </c>
      <c r="Q19" s="4">
        <f>'sub03'!R$51</f>
        <v>0.33299999999999991</v>
      </c>
      <c r="R19" s="4">
        <f>'sub03'!S$51</f>
        <v>0.34612499999999996</v>
      </c>
      <c r="S19" s="4">
        <f>'sub03'!T$51</f>
        <v>0.17499999999999996</v>
      </c>
      <c r="T19" s="4">
        <f>'sub03'!U$51</f>
        <v>0.59599999999999986</v>
      </c>
      <c r="U19" s="4">
        <f>'sub03'!V$51</f>
        <v>0.26437499999999997</v>
      </c>
      <c r="V19" s="4">
        <f>'sub03'!W$51</f>
        <v>0.33441666666666675</v>
      </c>
      <c r="W19" s="4"/>
      <c r="X19" s="4"/>
      <c r="Y19" s="4"/>
      <c r="Z19" s="4">
        <f t="shared" si="0"/>
        <v>0.4564375</v>
      </c>
      <c r="AA19" s="4">
        <f t="shared" si="1"/>
        <v>0.36395416666666669</v>
      </c>
      <c r="AB19" s="4"/>
      <c r="AC19" s="4">
        <f t="shared" si="2"/>
        <v>0.39098611111111109</v>
      </c>
      <c r="AD19" s="4">
        <f t="shared" si="3"/>
        <v>0.3723749999999999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0.31216666666666665</v>
      </c>
      <c r="D20" s="4">
        <f>'sub04'!E$51</f>
        <v>0.34283333333333327</v>
      </c>
      <c r="E20" s="4">
        <f>'sub04'!F$51</f>
        <v>0.34112499999999996</v>
      </c>
      <c r="F20" s="4">
        <f>'sub04'!G$51</f>
        <v>0.55966666666666687</v>
      </c>
      <c r="G20" s="4">
        <f>'sub04'!H$51</f>
        <v>0.4104583333333332</v>
      </c>
      <c r="H20" s="4">
        <f>'sub04'!I$51</f>
        <v>0.5618333333333333</v>
      </c>
      <c r="I20" s="4">
        <f>'sub04'!J$51</f>
        <v>0.3435416666666668</v>
      </c>
      <c r="J20" s="4">
        <f>'sub04'!K$51</f>
        <v>0.34199999999999992</v>
      </c>
      <c r="K20" s="4">
        <f>'sub04'!L$51</f>
        <v>0.32683333333333336</v>
      </c>
      <c r="L20" s="4">
        <f>'sub04'!M$51</f>
        <v>0.36899999999999999</v>
      </c>
      <c r="M20" s="4">
        <f>'sub04'!N$51</f>
        <v>0.34449999999999997</v>
      </c>
      <c r="N20" s="4">
        <f>'sub04'!O$51</f>
        <v>0.31212499999999999</v>
      </c>
      <c r="O20" s="4">
        <f>'sub04'!P$51</f>
        <v>0.51216666666666677</v>
      </c>
      <c r="P20" s="4">
        <f>'sub04'!Q$51</f>
        <v>0.58445833333333341</v>
      </c>
      <c r="Q20" s="4">
        <f>'sub04'!R$51</f>
        <v>0.31704166666666661</v>
      </c>
      <c r="R20" s="4">
        <f>'sub04'!S$51</f>
        <v>0.49924999999999997</v>
      </c>
      <c r="S20" s="4">
        <f>'sub04'!T$51</f>
        <v>0.5003749999999999</v>
      </c>
      <c r="T20" s="4">
        <f>'sub04'!U$51</f>
        <v>0.47070833333333345</v>
      </c>
      <c r="U20" s="4">
        <f>'sub04'!V$51</f>
        <v>0.49666666666666659</v>
      </c>
      <c r="V20" s="4">
        <f>'sub04'!W$51</f>
        <v>0.31529166666666664</v>
      </c>
      <c r="Z20" s="4">
        <f t="shared" si="0"/>
        <v>0.39094583333333344</v>
      </c>
      <c r="AA20" s="4">
        <f t="shared" si="1"/>
        <v>0.43525833333333336</v>
      </c>
      <c r="AB20" s="4"/>
      <c r="AC20" s="4">
        <f t="shared" si="2"/>
        <v>0.33204166666666662</v>
      </c>
      <c r="AD20" s="4">
        <f t="shared" si="3"/>
        <v>0.49011111111111111</v>
      </c>
    </row>
    <row r="21" spans="1:42">
      <c r="A21" s="4" t="s">
        <v>36</v>
      </c>
      <c r="B21" s="4" t="s">
        <v>100</v>
      </c>
      <c r="C21" s="4">
        <f>'sub05'!D$51</f>
        <v>0.40125000000000005</v>
      </c>
      <c r="D21" s="4">
        <f>'sub05'!E$51</f>
        <v>0.6150000000000001</v>
      </c>
      <c r="E21" s="4">
        <f>'sub05'!F$51</f>
        <v>0.47900000000000004</v>
      </c>
      <c r="F21" s="4">
        <f>'sub05'!G$51</f>
        <v>0.53983333333333328</v>
      </c>
      <c r="G21" s="4">
        <f>'sub05'!H$51</f>
        <v>0.45412499999999995</v>
      </c>
      <c r="H21" s="4">
        <f>'sub05'!I$51</f>
        <v>0.19320833333333334</v>
      </c>
      <c r="I21" s="4">
        <f>'sub05'!J$51</f>
        <v>0.67479166666666668</v>
      </c>
      <c r="J21" s="4">
        <f>'sub05'!K$51</f>
        <v>0.40087500000000004</v>
      </c>
      <c r="K21" s="4">
        <f>'sub05'!L$51</f>
        <v>0.41391666666666671</v>
      </c>
      <c r="L21" s="4">
        <f>'sub05'!M$51</f>
        <v>0.29466666666666669</v>
      </c>
      <c r="M21" s="4">
        <f>'sub05'!N$51</f>
        <v>0.35683333333333328</v>
      </c>
      <c r="N21" s="4">
        <f>'sub05'!O$51</f>
        <v>0.29304166666666664</v>
      </c>
      <c r="O21" s="4">
        <f>'sub05'!P$51</f>
        <v>0.44566666666666666</v>
      </c>
      <c r="P21" s="4">
        <f>'sub05'!Q$51</f>
        <v>0.43675000000000003</v>
      </c>
      <c r="Q21" s="4">
        <f>'sub05'!R$51</f>
        <v>0.30716666666666664</v>
      </c>
      <c r="R21" s="4">
        <f>'sub05'!S$51</f>
        <v>0.49216666666666659</v>
      </c>
      <c r="S21" s="4">
        <f>'sub05'!T$51</f>
        <v>0.43275000000000002</v>
      </c>
      <c r="T21" s="4">
        <f>'sub05'!U$51</f>
        <v>0.49237500000000001</v>
      </c>
      <c r="U21" s="4">
        <f>'sub05'!V$51</f>
        <v>0.30520833333333336</v>
      </c>
      <c r="V21" s="4">
        <f>'sub05'!W$51</f>
        <v>0.4532500000000001</v>
      </c>
      <c r="W21" s="4"/>
      <c r="X21" s="4"/>
      <c r="Y21" s="4"/>
      <c r="Z21" s="4">
        <f t="shared" si="0"/>
        <v>0.44666666666666677</v>
      </c>
      <c r="AA21" s="4">
        <f t="shared" si="1"/>
        <v>0.40152083333333327</v>
      </c>
      <c r="AB21" s="4"/>
      <c r="AC21" s="4">
        <f t="shared" si="2"/>
        <v>0.49841666666666673</v>
      </c>
      <c r="AD21" s="4">
        <f t="shared" si="3"/>
        <v>0.47243055555555552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0.10379166666666663</v>
      </c>
      <c r="D22" s="4">
        <f>'sub06'!E$51</f>
        <v>0.26554166666666673</v>
      </c>
      <c r="E22" s="4">
        <f>'sub06'!F$51</f>
        <v>0.35062500000000002</v>
      </c>
      <c r="F22" s="4">
        <f>'sub06'!G$51</f>
        <v>0.49658333333333332</v>
      </c>
      <c r="G22" s="4">
        <f>'sub06'!H$51</f>
        <v>0.23979166666666674</v>
      </c>
      <c r="H22" s="4">
        <f>'sub06'!I$51</f>
        <v>0.39716666666666667</v>
      </c>
      <c r="I22" s="4">
        <f>'sub06'!J$51</f>
        <v>0.29874999999999996</v>
      </c>
      <c r="J22" s="4">
        <f>'sub06'!K$51</f>
        <v>0.42041666666666661</v>
      </c>
      <c r="K22" s="4">
        <f>'sub06'!L$51</f>
        <v>0.4504583333333334</v>
      </c>
      <c r="L22" s="4">
        <f>'sub06'!M$51</f>
        <v>0.54270833333333346</v>
      </c>
      <c r="M22" s="4">
        <f>'sub06'!N$51</f>
        <v>0.34841666666666665</v>
      </c>
      <c r="N22" s="4">
        <f>'sub06'!O$51</f>
        <v>0.31570833333333337</v>
      </c>
      <c r="O22" s="4">
        <f>'sub06'!P$51</f>
        <v>0.2690833333333334</v>
      </c>
      <c r="P22" s="4">
        <f>'sub06'!Q$51</f>
        <v>0.4307083333333333</v>
      </c>
      <c r="Q22" s="4">
        <f>'sub06'!R$51</f>
        <v>0.25087499999999996</v>
      </c>
      <c r="R22" s="4">
        <f>'sub06'!S$51</f>
        <v>2.8541666666666674E-2</v>
      </c>
      <c r="S22" s="4">
        <f>'sub06'!T$51</f>
        <v>0.53020833333333328</v>
      </c>
      <c r="T22" s="4">
        <f>'sub06'!U$51</f>
        <v>0.48562499999999997</v>
      </c>
      <c r="U22" s="4">
        <f>'sub06'!V$51</f>
        <v>0.25866666666666666</v>
      </c>
      <c r="V22" s="4">
        <f>'sub06'!W$51</f>
        <v>0.36416666666666675</v>
      </c>
      <c r="Z22" s="4">
        <f t="shared" si="0"/>
        <v>0.35658333333333336</v>
      </c>
      <c r="AA22" s="4">
        <f t="shared" si="1"/>
        <v>0.32819999999999999</v>
      </c>
      <c r="AB22" s="4"/>
      <c r="AC22" s="4">
        <f t="shared" si="2"/>
        <v>0.23998611111111112</v>
      </c>
      <c r="AD22" s="4">
        <f t="shared" si="3"/>
        <v>0.34812500000000002</v>
      </c>
    </row>
    <row r="23" spans="1:42">
      <c r="A23" s="4" t="s">
        <v>38</v>
      </c>
      <c r="B23" s="4" t="s">
        <v>100</v>
      </c>
      <c r="C23" s="4">
        <f>'sub07'!D$51</f>
        <v>0.5944166666666667</v>
      </c>
      <c r="D23" s="4">
        <f>'sub07'!E$51</f>
        <v>0.6054166666666666</v>
      </c>
      <c r="E23" s="4">
        <f>'sub07'!F$51</f>
        <v>0.36854166666666671</v>
      </c>
      <c r="F23" s="4">
        <f>'sub07'!G$51</f>
        <v>0.48349999999999999</v>
      </c>
      <c r="G23" s="4">
        <f>'sub07'!H$51</f>
        <v>0.74070833333333341</v>
      </c>
      <c r="H23" s="4">
        <f>'sub07'!I$51</f>
        <v>0.67741666666666678</v>
      </c>
      <c r="I23" s="4">
        <f>'sub07'!J$51</f>
        <v>0.44229166666666669</v>
      </c>
      <c r="J23" s="4">
        <f>'sub07'!K$51</f>
        <v>0.27220833333333339</v>
      </c>
      <c r="K23" s="4">
        <f>'sub07'!L$51</f>
        <v>0.42979166666666674</v>
      </c>
      <c r="L23" s="4">
        <f>'sub07'!M$51</f>
        <v>0.40208333333333335</v>
      </c>
      <c r="M23" s="4">
        <f>'sub07'!N$51</f>
        <v>2.0083333333333338E-2</v>
      </c>
      <c r="N23" s="4">
        <f>'sub07'!O$51</f>
        <v>0.33654166666666657</v>
      </c>
      <c r="O23" s="4">
        <f>'sub07'!P$51</f>
        <v>0.40945833333333331</v>
      </c>
      <c r="P23" s="4">
        <f>'sub07'!Q$51</f>
        <v>0.34266666666666667</v>
      </c>
      <c r="Q23" s="4">
        <f>'sub07'!R$51</f>
        <v>0.27270833333333339</v>
      </c>
      <c r="R23" s="4">
        <f>'sub07'!S$51</f>
        <v>0.43308333333333326</v>
      </c>
      <c r="S23" s="4">
        <f>'sub07'!T$51</f>
        <v>0.44983333333333347</v>
      </c>
      <c r="T23" s="4">
        <f>'sub07'!U$51</f>
        <v>0.42283333333333339</v>
      </c>
      <c r="U23" s="4">
        <f>'sub07'!V$51</f>
        <v>0.47487499999999994</v>
      </c>
      <c r="V23" s="4">
        <f>'sub07'!W$51</f>
        <v>0.12199999999999996</v>
      </c>
      <c r="W23" s="4"/>
      <c r="X23" s="4"/>
      <c r="Y23" s="4"/>
      <c r="Z23" s="4">
        <f t="shared" si="0"/>
        <v>0.50163749999999996</v>
      </c>
      <c r="AA23" s="4">
        <f t="shared" si="1"/>
        <v>0.3284083333333333</v>
      </c>
      <c r="AB23" s="4"/>
      <c r="AC23" s="4">
        <f t="shared" si="2"/>
        <v>0.52279166666666665</v>
      </c>
      <c r="AD23" s="4">
        <f t="shared" si="3"/>
        <v>0.43525000000000008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0.3445833333333333</v>
      </c>
      <c r="D24" s="4">
        <f>'sub08'!E$51</f>
        <v>0.35529166666666662</v>
      </c>
      <c r="E24" s="4">
        <f>'sub08'!F$51</f>
        <v>0.47525000000000012</v>
      </c>
      <c r="F24" s="4">
        <f>'sub08'!G$51</f>
        <v>0.39491666666666675</v>
      </c>
      <c r="G24" s="4">
        <f>'sub08'!H$51</f>
        <v>0.42850000000000005</v>
      </c>
      <c r="H24" s="4">
        <f>'sub08'!I$51</f>
        <v>0.43358333333333327</v>
      </c>
      <c r="I24" s="4">
        <f>'sub08'!J$51</f>
        <v>0.4775416666666667</v>
      </c>
      <c r="J24" s="4">
        <f>'sub08'!K$51</f>
        <v>0.53849999999999998</v>
      </c>
      <c r="K24" s="4">
        <f>'sub08'!L$51</f>
        <v>0.44454166666666667</v>
      </c>
      <c r="L24" s="4">
        <f>'sub08'!M$51</f>
        <v>0.49929166666666669</v>
      </c>
      <c r="M24" s="4">
        <f>'sub08'!N$51</f>
        <v>0.20766666666666669</v>
      </c>
      <c r="N24" s="4">
        <f>'sub08'!O$51</f>
        <v>0.457125</v>
      </c>
      <c r="O24" s="4">
        <f>'sub08'!P$51</f>
        <v>0.29954166666666671</v>
      </c>
      <c r="P24" s="4">
        <f>'sub08'!Q$51</f>
        <v>0.50550000000000006</v>
      </c>
      <c r="Q24" s="4">
        <f>'sub08'!R$51</f>
        <v>0.36941666666666673</v>
      </c>
      <c r="R24" s="4">
        <f>'sub08'!S$51</f>
        <v>0.38062499999999994</v>
      </c>
      <c r="S24" s="4">
        <f>'sub08'!T$51</f>
        <v>0.58937499999999987</v>
      </c>
      <c r="T24" s="4">
        <f>'sub08'!U$51</f>
        <v>1.6125000000000004E-2</v>
      </c>
      <c r="U24" s="4">
        <f>'sub08'!V$51</f>
        <v>0.315</v>
      </c>
      <c r="V24" s="4">
        <f>'sub08'!W$51</f>
        <v>0.35145833333333326</v>
      </c>
      <c r="W24" s="4"/>
      <c r="X24" s="4"/>
      <c r="Y24" s="4"/>
      <c r="Z24" s="4">
        <f t="shared" si="0"/>
        <v>0.43920000000000003</v>
      </c>
      <c r="AA24" s="4">
        <f t="shared" si="1"/>
        <v>0.34918333333333335</v>
      </c>
      <c r="AB24" s="4"/>
      <c r="AC24" s="4">
        <f t="shared" si="2"/>
        <v>0.39170833333333333</v>
      </c>
      <c r="AD24" s="4">
        <f t="shared" si="3"/>
        <v>0.32870833333333327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0.53549999999999998</v>
      </c>
      <c r="D25" s="4">
        <f>'sub09'!E$51</f>
        <v>0.33633333333333343</v>
      </c>
      <c r="E25" s="4">
        <f>'sub09'!F$51</f>
        <v>0.50095833333333339</v>
      </c>
      <c r="F25" s="4">
        <f>'sub09'!G$51</f>
        <v>0.57508333333333328</v>
      </c>
      <c r="G25" s="4">
        <f>'sub09'!H$51</f>
        <v>0.37274999999999997</v>
      </c>
      <c r="H25" s="4">
        <f>'sub09'!I$51</f>
        <v>0.3618333333333334</v>
      </c>
      <c r="I25" s="4">
        <f>'sub09'!J$51</f>
        <v>0.72687500000000005</v>
      </c>
      <c r="J25" s="4">
        <f>'sub09'!K$51</f>
        <v>0.30262499999999998</v>
      </c>
      <c r="K25" s="4">
        <f>'sub09'!L$51</f>
        <v>0.48520833333333324</v>
      </c>
      <c r="L25" s="4">
        <f>'sub09'!M$51</f>
        <v>0.35145833333333337</v>
      </c>
      <c r="M25" s="4">
        <f>'sub09'!N$51</f>
        <v>0.39174999999999999</v>
      </c>
      <c r="N25" s="4">
        <f>'sub09'!O$51</f>
        <v>0.33737499999999992</v>
      </c>
      <c r="O25" s="4">
        <f>'sub09'!P$51</f>
        <v>0.47420833333333334</v>
      </c>
      <c r="P25" s="4">
        <f>'sub09'!Q$51</f>
        <v>0.46704166666666663</v>
      </c>
      <c r="Q25" s="4">
        <f>'sub09'!R$51</f>
        <v>0.32062499999999999</v>
      </c>
      <c r="R25" s="4">
        <f>'sub09'!S$51</f>
        <v>0.36633333333333334</v>
      </c>
      <c r="S25" s="4">
        <f>'sub09'!T$51</f>
        <v>0.52733333333333332</v>
      </c>
      <c r="T25" s="4">
        <f>'sub09'!U$51</f>
        <v>0.43733333333333335</v>
      </c>
      <c r="U25" s="4">
        <f>'sub09'!V$51</f>
        <v>0.38812500000000005</v>
      </c>
      <c r="V25" s="4">
        <f>'sub09'!W$51</f>
        <v>0.36624999999999996</v>
      </c>
      <c r="W25" s="4"/>
      <c r="X25" s="4"/>
      <c r="Y25" s="4"/>
      <c r="Z25" s="4">
        <f t="shared" si="0"/>
        <v>0.45486250000000006</v>
      </c>
      <c r="AA25" s="4">
        <f t="shared" si="1"/>
        <v>0.40763750000000004</v>
      </c>
      <c r="AB25" s="4"/>
      <c r="AC25" s="4">
        <f t="shared" si="2"/>
        <v>0.45759722222222227</v>
      </c>
      <c r="AD25" s="4">
        <f t="shared" si="3"/>
        <v>0.44366666666666665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0.38583333333333331</v>
      </c>
      <c r="D26" s="4">
        <f>'sub10'!E$51</f>
        <v>1.6000000000000004E-2</v>
      </c>
      <c r="E26" s="4">
        <f>'sub10'!F$51</f>
        <v>0.33983333333333343</v>
      </c>
      <c r="F26" s="4">
        <f>'sub10'!G$51</f>
        <v>0.4246250000000002</v>
      </c>
      <c r="G26" s="4">
        <f>'sub10'!H$51</f>
        <v>0.25295833333333329</v>
      </c>
      <c r="H26" s="4">
        <f>'sub10'!I$51</f>
        <v>0.35799999999999993</v>
      </c>
      <c r="I26" s="4">
        <f>'sub10'!J$51</f>
        <v>0.25587500000000002</v>
      </c>
      <c r="J26" s="4">
        <f>'sub10'!K$51</f>
        <v>0.41329166666666656</v>
      </c>
      <c r="K26" s="4">
        <f>'sub10'!L$51</f>
        <v>0.2538333333333333</v>
      </c>
      <c r="L26" s="4">
        <f>'sub10'!M$51</f>
        <v>0.52470833333333333</v>
      </c>
      <c r="M26" s="4">
        <f>'sub10'!N$51</f>
        <v>0.38745833333333324</v>
      </c>
      <c r="N26" s="4">
        <f>'sub10'!O$51</f>
        <v>0.51441666666666663</v>
      </c>
      <c r="O26" s="4">
        <f>'sub10'!P$51</f>
        <v>0.4722083333333334</v>
      </c>
      <c r="P26" s="4">
        <f>'sub10'!Q$51</f>
        <v>0.41616666666666663</v>
      </c>
      <c r="Q26" s="4">
        <f>'sub10'!R$51</f>
        <v>0.47533333333333333</v>
      </c>
      <c r="R26" s="4">
        <f>'sub10'!S$51</f>
        <v>0.41370833333333329</v>
      </c>
      <c r="S26" s="4">
        <f>'sub10'!T$51</f>
        <v>0.10754166666666666</v>
      </c>
      <c r="T26" s="4">
        <f>'sub10'!U$51</f>
        <v>0.22366666666666654</v>
      </c>
      <c r="U26" s="4">
        <f>'sub10'!V$51</f>
        <v>0.45766666666666672</v>
      </c>
      <c r="V26" s="4">
        <f>'sub10'!W$51</f>
        <v>0.387125</v>
      </c>
      <c r="W26" s="4"/>
      <c r="X26" s="4"/>
      <c r="Y26" s="4"/>
      <c r="Z26" s="4">
        <f t="shared" si="0"/>
        <v>0.32249583333333331</v>
      </c>
      <c r="AA26" s="4">
        <f t="shared" si="1"/>
        <v>0.38552916666666665</v>
      </c>
      <c r="AB26" s="4"/>
      <c r="AC26" s="4">
        <f t="shared" si="2"/>
        <v>0.24722222222222223</v>
      </c>
      <c r="AD26" s="4">
        <f t="shared" si="3"/>
        <v>0.24830555555555553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0.28745833333333332</v>
      </c>
      <c r="D27" s="4">
        <f>'sub11'!E$51</f>
        <v>0.52937500000000004</v>
      </c>
      <c r="E27" s="4">
        <f>'sub11'!F$51</f>
        <v>0.41979166666666679</v>
      </c>
      <c r="F27" s="4">
        <f>'sub11'!G$51</f>
        <v>0.26566666666666666</v>
      </c>
      <c r="G27" s="4">
        <f>'sub11'!H$51</f>
        <v>0.28995833333333326</v>
      </c>
      <c r="H27" s="4">
        <f>'sub11'!I$51</f>
        <v>0.42166666666666669</v>
      </c>
      <c r="I27" s="4">
        <f>'sub11'!J$51</f>
        <v>0.39504166666666668</v>
      </c>
      <c r="J27" s="4">
        <f>'sub11'!K$51</f>
        <v>0.28133333333333327</v>
      </c>
      <c r="K27" s="4">
        <f>'sub11'!L$51</f>
        <v>0.44462499999999999</v>
      </c>
      <c r="L27" s="4">
        <f>'sub11'!M$51</f>
        <v>0.22524999999999995</v>
      </c>
      <c r="M27" s="4">
        <f>'sub11'!N$51</f>
        <v>0.33579166666666665</v>
      </c>
      <c r="N27" s="4">
        <f>'sub11'!O$51</f>
        <v>0.41279166666666661</v>
      </c>
      <c r="O27" s="4">
        <f>'sub11'!P$51</f>
        <v>0.31241666666666668</v>
      </c>
      <c r="P27" s="4">
        <f>'sub11'!Q$51</f>
        <v>0.27495833333333325</v>
      </c>
      <c r="Q27" s="4">
        <f>'sub11'!R$51</f>
        <v>0.30279166666666663</v>
      </c>
      <c r="R27" s="4">
        <f>'sub11'!S$51</f>
        <v>0.48020833333333329</v>
      </c>
      <c r="S27" s="4">
        <f>'sub11'!T$51</f>
        <v>0.40524999999999994</v>
      </c>
      <c r="T27" s="4">
        <f>'sub11'!U$51</f>
        <v>0.42854166666666665</v>
      </c>
      <c r="U27" s="4">
        <f>'sub11'!V$51</f>
        <v>0.45374999999999988</v>
      </c>
      <c r="V27" s="4">
        <f>'sub11'!W$51</f>
        <v>0.313</v>
      </c>
      <c r="W27" s="4"/>
      <c r="X27" s="4"/>
      <c r="Y27" s="4"/>
      <c r="Z27" s="4">
        <f t="shared" si="0"/>
        <v>0.3560166666666667</v>
      </c>
      <c r="AA27" s="4">
        <f t="shared" si="1"/>
        <v>0.37195</v>
      </c>
      <c r="AB27" s="4"/>
      <c r="AC27" s="4">
        <f t="shared" si="2"/>
        <v>0.41220833333333334</v>
      </c>
      <c r="AD27" s="4">
        <f t="shared" si="3"/>
        <v>0.43799999999999994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0.54608333333333337</v>
      </c>
      <c r="D28" s="4">
        <f>'sub12'!E$51</f>
        <v>0.46200000000000013</v>
      </c>
      <c r="E28" s="4">
        <f>'sub12'!F$51</f>
        <v>0.56154166666666672</v>
      </c>
      <c r="F28" s="4">
        <f>'sub12'!G$51</f>
        <v>0.36766666666666659</v>
      </c>
      <c r="G28" s="4">
        <f>'sub12'!H$51</f>
        <v>0.44800000000000001</v>
      </c>
      <c r="H28" s="4">
        <f>'sub12'!I$51</f>
        <v>0.50108333333333321</v>
      </c>
      <c r="I28" s="4">
        <f>'sub12'!J$51</f>
        <v>0.63787500000000008</v>
      </c>
      <c r="J28" s="4">
        <f>'sub12'!K$51</f>
        <v>0.55995833333333322</v>
      </c>
      <c r="K28" s="4">
        <f>'sub12'!L$51</f>
        <v>0.33270833333333333</v>
      </c>
      <c r="L28" s="4">
        <f>'sub12'!M$51</f>
        <v>0.5605416666666666</v>
      </c>
      <c r="M28" s="4">
        <f>'sub12'!N$51</f>
        <v>0.37570833333333331</v>
      </c>
      <c r="N28" s="4">
        <f>'sub12'!O$51</f>
        <v>0.42137499999999989</v>
      </c>
      <c r="O28" s="4">
        <f>'sub12'!P$51</f>
        <v>0.36425000000000002</v>
      </c>
      <c r="P28" s="4">
        <f>'sub12'!Q$51</f>
        <v>0.27320833333333333</v>
      </c>
      <c r="Q28" s="4">
        <f>'sub12'!R$51</f>
        <v>0.2920416666666667</v>
      </c>
      <c r="R28" s="4">
        <f>'sub12'!S$51</f>
        <v>0.45704166666666651</v>
      </c>
      <c r="S28" s="4">
        <f>'sub12'!T$51</f>
        <v>0.28387500000000004</v>
      </c>
      <c r="T28" s="4">
        <f>'sub12'!U$51</f>
        <v>0.38233333333333336</v>
      </c>
      <c r="U28" s="4">
        <f>'sub12'!V$51</f>
        <v>0.35362500000000002</v>
      </c>
      <c r="V28" s="4">
        <f>'sub12'!W$51</f>
        <v>0.37408333333333338</v>
      </c>
      <c r="W28" s="4"/>
      <c r="X28" s="4"/>
      <c r="Y28" s="4"/>
      <c r="Z28" s="4">
        <f t="shared" si="0"/>
        <v>0.49774583333333339</v>
      </c>
      <c r="AA28" s="4">
        <f t="shared" si="1"/>
        <v>0.35775416666666671</v>
      </c>
      <c r="AB28" s="4"/>
      <c r="AC28" s="4">
        <f t="shared" si="2"/>
        <v>0.52320833333333339</v>
      </c>
      <c r="AD28" s="4">
        <f t="shared" si="3"/>
        <v>0.37441666666666662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0.31649999999999995</v>
      </c>
      <c r="D29" s="4">
        <f>'sub13'!E$51</f>
        <v>0.4502916666666667</v>
      </c>
      <c r="E29" s="4">
        <f>'sub13'!F$51</f>
        <v>0.23199999999999998</v>
      </c>
      <c r="F29" s="4">
        <f>'sub13'!G$51</f>
        <v>0.26550000000000001</v>
      </c>
      <c r="G29" s="4">
        <f>'sub13'!H$51</f>
        <v>0.49324999999999997</v>
      </c>
      <c r="H29" s="4">
        <f>'sub13'!I$51</f>
        <v>0.32845833333333324</v>
      </c>
      <c r="I29" s="4">
        <f>'sub13'!J$51</f>
        <v>0.69091666666666651</v>
      </c>
      <c r="J29" s="4">
        <f>'sub13'!K$51</f>
        <v>0.70479166666666659</v>
      </c>
      <c r="K29" s="4">
        <f>'sub13'!L$51</f>
        <v>0.37591666666666668</v>
      </c>
      <c r="L29" s="4">
        <f>'sub13'!M$51</f>
        <v>0.31137499999999996</v>
      </c>
      <c r="M29" s="4">
        <f>'sub13'!N$51</f>
        <v>0.48591666666666655</v>
      </c>
      <c r="N29" s="4">
        <f>'sub13'!O$51</f>
        <v>9.3499999999999986E-2</v>
      </c>
      <c r="O29" s="4">
        <f>'sub13'!P$51</f>
        <v>0.40204166666666669</v>
      </c>
      <c r="P29" s="4">
        <f>'sub13'!Q$51</f>
        <v>0.329125</v>
      </c>
      <c r="Q29" s="4">
        <f>'sub13'!R$51</f>
        <v>0.50095833333333339</v>
      </c>
      <c r="R29" s="4">
        <f>'sub13'!S$51</f>
        <v>0.34304166666666669</v>
      </c>
      <c r="S29" s="4">
        <f>'sub13'!T$51</f>
        <v>0.48670833333333324</v>
      </c>
      <c r="T29" s="4">
        <f>'sub13'!U$51</f>
        <v>0.41358333333333336</v>
      </c>
      <c r="U29" s="4">
        <f>'sub13'!V$51</f>
        <v>0.27329166666666665</v>
      </c>
      <c r="V29" s="4">
        <f>'sub13'!W$51</f>
        <v>0.41895833333333332</v>
      </c>
      <c r="W29" s="4"/>
      <c r="X29" s="4"/>
      <c r="Y29" s="4"/>
      <c r="Z29" s="4">
        <f t="shared" si="0"/>
        <v>0.41689999999999994</v>
      </c>
      <c r="AA29" s="4">
        <f t="shared" si="1"/>
        <v>0.37471249999999995</v>
      </c>
      <c r="AB29" s="4"/>
      <c r="AC29" s="4">
        <f t="shared" si="2"/>
        <v>0.33293055555555556</v>
      </c>
      <c r="AD29" s="4">
        <f t="shared" si="3"/>
        <v>0.41444444444444445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0.46670833333333334</v>
      </c>
      <c r="D30" s="4">
        <f>'sub14'!E$51</f>
        <v>0.32137500000000002</v>
      </c>
      <c r="E30" s="4">
        <f>'sub14'!F$51</f>
        <v>0.36754166666666671</v>
      </c>
      <c r="F30" s="4">
        <f>'sub14'!G$51</f>
        <v>0.30874999999999997</v>
      </c>
      <c r="G30" s="4">
        <f>'sub14'!H$51</f>
        <v>0.23358333333333334</v>
      </c>
      <c r="H30" s="4">
        <f>'sub14'!I$51</f>
        <v>0.23733333333333329</v>
      </c>
      <c r="I30" s="4">
        <f>'sub14'!J$51</f>
        <v>0.29895833333333327</v>
      </c>
      <c r="J30" s="4">
        <f>'sub14'!K$51</f>
        <v>0.26570833333333332</v>
      </c>
      <c r="K30" s="4">
        <f>'sub14'!L$51</f>
        <v>0.25724999999999992</v>
      </c>
      <c r="L30" s="4">
        <f>'sub14'!M$51</f>
        <v>0.54833333333333345</v>
      </c>
      <c r="M30" s="4">
        <f>'sub14'!N$51</f>
        <v>0.62541666666666673</v>
      </c>
      <c r="N30" s="4">
        <f>'sub14'!O$51</f>
        <v>0.20183333333333334</v>
      </c>
      <c r="O30" s="4">
        <f>'sub14'!P$51</f>
        <v>0.55487500000000001</v>
      </c>
      <c r="P30" s="4">
        <f>'sub14'!Q$51</f>
        <v>0.38129166666666664</v>
      </c>
      <c r="Q30" s="4">
        <f>'sub14'!R$51</f>
        <v>0.36449999999999999</v>
      </c>
      <c r="R30" s="4">
        <f>'sub14'!S$51</f>
        <v>0.27991666666666665</v>
      </c>
      <c r="S30" s="4">
        <f>'sub14'!T$51</f>
        <v>0.4873333333333334</v>
      </c>
      <c r="T30" s="4">
        <f>'sub14'!U$51</f>
        <v>0.46162500000000001</v>
      </c>
      <c r="U30" s="4">
        <f>'sub14'!V$51</f>
        <v>0.4722083333333334</v>
      </c>
      <c r="V30" s="4">
        <f>'sub14'!W$51</f>
        <v>0.34766666666666662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0.37199999999999994</v>
      </c>
      <c r="D31" s="4">
        <f>'sub15'!E$51</f>
        <v>0.40487499999999993</v>
      </c>
      <c r="E31" s="4">
        <f>'sub15'!F$51</f>
        <v>0.51912499999999995</v>
      </c>
      <c r="F31" s="4">
        <f>'sub15'!G$51</f>
        <v>0.41299999999999987</v>
      </c>
      <c r="G31" s="4">
        <f>'sub15'!H$51</f>
        <v>0.53037500000000004</v>
      </c>
      <c r="H31" s="4">
        <f>'sub15'!I$51</f>
        <v>0.42087499999999994</v>
      </c>
      <c r="I31" s="4">
        <f>'sub15'!J$51</f>
        <v>0.3881666666666666</v>
      </c>
      <c r="J31" s="4">
        <f>'sub15'!K$51</f>
        <v>0.33329166666666671</v>
      </c>
      <c r="K31" s="4">
        <f>'sub15'!L$51</f>
        <v>0.29795833333333338</v>
      </c>
      <c r="L31" s="4">
        <f>'sub15'!M$51</f>
        <v>0.33491666666666658</v>
      </c>
      <c r="M31" s="4">
        <f>'sub15'!N$51</f>
        <v>0.44220833333333337</v>
      </c>
      <c r="N31" s="4">
        <f>'sub15'!O$51</f>
        <v>0.49675000000000008</v>
      </c>
      <c r="O31" s="4">
        <f>'sub15'!P$51</f>
        <v>0.13174999999999998</v>
      </c>
      <c r="P31" s="4">
        <f>'sub15'!Q$51</f>
        <v>0.56662500000000005</v>
      </c>
      <c r="Q31" s="4">
        <f>'sub15'!R$51</f>
        <v>0.27283333333333332</v>
      </c>
      <c r="R31" s="4">
        <f>'sub15'!S$51</f>
        <v>0.66529166666666673</v>
      </c>
      <c r="S31" s="4">
        <f>'sub15'!T$51</f>
        <v>0.33975</v>
      </c>
      <c r="T31" s="4">
        <f>'sub15'!U$51</f>
        <v>0.28541666666666665</v>
      </c>
      <c r="U31" s="4">
        <f>'sub15'!V$51</f>
        <v>0.52037499999999992</v>
      </c>
      <c r="V31" s="4">
        <f>'sub15'!W$51</f>
        <v>0.39083333333333337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0.17904444444444445</v>
      </c>
      <c r="D39" s="4">
        <f t="shared" ref="D39:V39" si="4">SUMIF($B2:$B35,$B39,D2:D35)/COUNTIF($B2:$B35,$B39)</f>
        <v>7.5388888888888894E-2</v>
      </c>
      <c r="E39" s="4">
        <f t="shared" si="4"/>
        <v>7.6866666666666666E-2</v>
      </c>
      <c r="F39" s="4">
        <f t="shared" si="4"/>
        <v>0.28635833333333338</v>
      </c>
      <c r="G39" s="4">
        <f t="shared" si="4"/>
        <v>0.22974444444444445</v>
      </c>
      <c r="H39" s="4">
        <f t="shared" si="4"/>
        <v>3.1411111111111119E-2</v>
      </c>
      <c r="I39" s="4">
        <f t="shared" si="4"/>
        <v>2.5263888888888888E-2</v>
      </c>
      <c r="J39" s="4">
        <f t="shared" si="4"/>
        <v>0.14324166666666666</v>
      </c>
      <c r="K39" s="4">
        <f t="shared" si="4"/>
        <v>5.6886111111111116E-2</v>
      </c>
      <c r="L39" s="4">
        <f t="shared" si="4"/>
        <v>0.21958055555555553</v>
      </c>
      <c r="M39" s="4">
        <f t="shared" si="4"/>
        <v>0.18896388888888888</v>
      </c>
      <c r="N39" s="4">
        <f t="shared" si="4"/>
        <v>4.178055555555555E-2</v>
      </c>
      <c r="O39" s="4">
        <f t="shared" si="4"/>
        <v>6.3544444444444445E-2</v>
      </c>
      <c r="P39" s="4">
        <f t="shared" si="4"/>
        <v>0.10033888888888889</v>
      </c>
      <c r="Q39" s="4">
        <f t="shared" si="4"/>
        <v>0.12525</v>
      </c>
      <c r="R39" s="4">
        <f t="shared" si="4"/>
        <v>0.13204444444444444</v>
      </c>
      <c r="S39" s="4">
        <f t="shared" si="4"/>
        <v>0.14799166666666663</v>
      </c>
      <c r="T39" s="4">
        <f t="shared" si="4"/>
        <v>0.16157222222222226</v>
      </c>
      <c r="U39" s="4">
        <f t="shared" si="4"/>
        <v>9.2875000000000027E-2</v>
      </c>
      <c r="V39" s="4">
        <f t="shared" si="4"/>
        <v>0.1630305555555556</v>
      </c>
      <c r="Y39" s="1" t="s">
        <v>33</v>
      </c>
      <c r="Z39" s="4">
        <f>AVERAGE(Z2:Z14)</f>
        <v>0.12774551282051283</v>
      </c>
      <c r="AA39" s="4">
        <f>AVERAGE(AA2:AA14)</f>
        <v>0.12098621794871793</v>
      </c>
      <c r="AB39" s="1" t="s">
        <v>33</v>
      </c>
      <c r="AC39" s="4">
        <f>AVERAGE(AC2:AC14)</f>
        <v>0.10289743589743591</v>
      </c>
      <c r="AD39" s="4">
        <f>AVERAGE(AD2:AD14)</f>
        <v>0.15985363247863246</v>
      </c>
    </row>
    <row r="40" spans="1:42">
      <c r="B40" s="1" t="s">
        <v>100</v>
      </c>
      <c r="C40" s="4">
        <f>SUMIF($B2:$B35,$B40,C2:C35)/COUNTIF($B2:$B35,$B40)</f>
        <v>0.37982499999999997</v>
      </c>
      <c r="D40" s="4">
        <f t="shared" ref="D40:V40" si="5">SUMIF($B2:$B35,$B40,D2:D35)/COUNTIF($B2:$B35,$B40)</f>
        <v>0.38937777777777777</v>
      </c>
      <c r="E40" s="4">
        <f t="shared" si="5"/>
        <v>0.4156333333333333</v>
      </c>
      <c r="F40" s="4">
        <f t="shared" si="5"/>
        <v>0.38262777777777773</v>
      </c>
      <c r="G40" s="4">
        <f t="shared" si="5"/>
        <v>0.43822499999999998</v>
      </c>
      <c r="H40" s="4">
        <f t="shared" si="5"/>
        <v>0.42397777777777768</v>
      </c>
      <c r="I40" s="4">
        <f t="shared" si="5"/>
        <v>0.48811388888888885</v>
      </c>
      <c r="J40" s="4">
        <f t="shared" si="5"/>
        <v>0.42895555555555559</v>
      </c>
      <c r="K40" s="4">
        <f t="shared" si="5"/>
        <v>0.38072777777777789</v>
      </c>
      <c r="L40" s="4">
        <f t="shared" si="5"/>
        <v>0.41855833333333337</v>
      </c>
      <c r="M40" s="4">
        <f t="shared" si="5"/>
        <v>0.36636944444444441</v>
      </c>
      <c r="N40" s="4">
        <f t="shared" si="5"/>
        <v>0.38310833333333333</v>
      </c>
      <c r="O40" s="4">
        <f t="shared" si="5"/>
        <v>0.40129999999999999</v>
      </c>
      <c r="P40" s="4">
        <f t="shared" si="5"/>
        <v>0.40801388888888895</v>
      </c>
      <c r="Q40" s="4">
        <f t="shared" si="5"/>
        <v>0.34523055555555554</v>
      </c>
      <c r="R40" s="4">
        <f t="shared" si="5"/>
        <v>0.39123333333333327</v>
      </c>
      <c r="S40" s="4">
        <f t="shared" si="5"/>
        <v>0.41381944444444441</v>
      </c>
      <c r="T40" s="4">
        <f t="shared" si="5"/>
        <v>0.39513611111111113</v>
      </c>
      <c r="U40" s="4">
        <f t="shared" si="5"/>
        <v>0.39237499999999997</v>
      </c>
      <c r="V40" s="4">
        <f t="shared" si="5"/>
        <v>0.35388055555555559</v>
      </c>
      <c r="Y40" s="1" t="s">
        <v>32</v>
      </c>
      <c r="Z40" s="4">
        <f>AVERAGE(Z14:Z29)</f>
        <v>0.40264315476190482</v>
      </c>
      <c r="AA40" s="4">
        <f>AVERAGE(AA17:AA29)</f>
        <v>0.3805269230769231</v>
      </c>
      <c r="AB40" s="1" t="s">
        <v>32</v>
      </c>
      <c r="AC40" s="4">
        <f>AVERAGE(AC14:AC29)</f>
        <v>0.36977579365079366</v>
      </c>
      <c r="AD40" s="4">
        <f>AVERAGE(AD17:AD29)</f>
        <v>0.3970128205128205</v>
      </c>
    </row>
    <row r="41" spans="1:42" s="6" customFormat="1">
      <c r="B41" s="6" t="s">
        <v>45</v>
      </c>
      <c r="C41" s="7">
        <f>TTEST(C2:C14,C17:C29,2,1)</f>
        <v>5.6190545481704775E-2</v>
      </c>
      <c r="D41" s="7">
        <f t="shared" ref="D41:U41" si="6">TTEST(D2:D14,D17:D29,2,1)</f>
        <v>1.8480098068298402E-5</v>
      </c>
      <c r="E41" s="7">
        <f t="shared" si="6"/>
        <v>1.0225725007549965E-7</v>
      </c>
      <c r="F41" s="7">
        <f t="shared" si="6"/>
        <v>0.20249274465591238</v>
      </c>
      <c r="G41" s="7">
        <f t="shared" si="6"/>
        <v>4.7796938866270207E-3</v>
      </c>
      <c r="H41" s="5">
        <f t="shared" si="6"/>
        <v>3.5203528459601607E-7</v>
      </c>
      <c r="I41" s="5">
        <f t="shared" si="6"/>
        <v>1.8785276121051237E-7</v>
      </c>
      <c r="J41" s="7">
        <f t="shared" si="6"/>
        <v>5.8248154502245483E-3</v>
      </c>
      <c r="K41" s="7">
        <f t="shared" si="6"/>
        <v>8.4829176886331333E-8</v>
      </c>
      <c r="L41" s="7">
        <f t="shared" si="6"/>
        <v>8.8722622542045451E-2</v>
      </c>
      <c r="M41" s="7">
        <f t="shared" si="6"/>
        <v>1.3665945270566908E-2</v>
      </c>
      <c r="N41" s="7">
        <f t="shared" si="6"/>
        <v>1.8525553836888941E-6</v>
      </c>
      <c r="O41" s="7">
        <f t="shared" si="6"/>
        <v>1.6819477354360616E-7</v>
      </c>
      <c r="P41" s="7">
        <f t="shared" si="6"/>
        <v>1.3462437414789141E-7</v>
      </c>
      <c r="Q41" s="7">
        <f t="shared" si="6"/>
        <v>1.6839969690284309E-2</v>
      </c>
      <c r="R41" s="7">
        <f t="shared" si="6"/>
        <v>5.6046594813038662E-3</v>
      </c>
      <c r="S41" s="7">
        <f t="shared" si="6"/>
        <v>1.0511563239094581E-2</v>
      </c>
      <c r="T41" s="5">
        <f t="shared" si="6"/>
        <v>1.2428179695243379E-2</v>
      </c>
      <c r="U41" s="7">
        <f t="shared" si="6"/>
        <v>9.2160473914009225E-4</v>
      </c>
      <c r="V41" s="5">
        <f>TTEST(V2:V14,V17:V29,2,1)</f>
        <v>8.5986282566323735E-2</v>
      </c>
      <c r="Z41" s="7">
        <f>TTEST(Z2:Z14,Z17:Z29,2,1)</f>
        <v>2.9306711613840341E-10</v>
      </c>
      <c r="AA41" s="7">
        <f>TTEST(AA2:AA14,AA17:AA29,2,1)</f>
        <v>9.1478505758978948E-9</v>
      </c>
      <c r="AC41" s="7">
        <f>TTEST(AC2:AC14,AC17:AC29,2,1)</f>
        <v>3.3771591244450146E-6</v>
      </c>
      <c r="AD41" s="7">
        <f>TTEST(AD2:AD14,AD17:AD29,2,1)</f>
        <v>1.155846711202294E-4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8.1558647525863767E-2</v>
      </c>
      <c r="D43" s="1">
        <f t="shared" ref="D43:V43" si="7">STDEV(D2:D14)/SQRT(13)</f>
        <v>1.7828887756814221E-2</v>
      </c>
      <c r="E43" s="1">
        <f t="shared" si="7"/>
        <v>1.1281238892419634E-2</v>
      </c>
      <c r="F43" s="1">
        <f t="shared" si="7"/>
        <v>0.10661940064966462</v>
      </c>
      <c r="G43" s="1">
        <f t="shared" si="7"/>
        <v>9.7699685465322816E-2</v>
      </c>
      <c r="H43" s="1">
        <f t="shared" si="7"/>
        <v>7.3584969245643573E-3</v>
      </c>
      <c r="I43" s="1">
        <f t="shared" si="7"/>
        <v>4.0421843002736661E-3</v>
      </c>
      <c r="J43" s="1">
        <f t="shared" si="7"/>
        <v>8.9871791080660041E-2</v>
      </c>
      <c r="K43" s="1">
        <f t="shared" si="7"/>
        <v>1.5797850468644511E-2</v>
      </c>
      <c r="L43" s="1">
        <f t="shared" si="7"/>
        <v>0.10672926808766983</v>
      </c>
      <c r="M43" s="1">
        <f t="shared" si="7"/>
        <v>7.0517857762480887E-2</v>
      </c>
      <c r="N43" s="1">
        <f t="shared" si="7"/>
        <v>1.5210127907864286E-2</v>
      </c>
      <c r="O43" s="1">
        <f t="shared" si="7"/>
        <v>2.7553658296334743E-2</v>
      </c>
      <c r="P43" s="1">
        <f t="shared" si="7"/>
        <v>1.2174276044421927E-2</v>
      </c>
      <c r="Q43" s="1">
        <f t="shared" si="7"/>
        <v>7.6163177190649481E-2</v>
      </c>
      <c r="R43" s="1">
        <f t="shared" si="7"/>
        <v>7.3616726701745044E-2</v>
      </c>
      <c r="S43" s="1">
        <f t="shared" si="7"/>
        <v>9.1908393141420019E-2</v>
      </c>
      <c r="T43" s="1">
        <f t="shared" si="7"/>
        <v>8.5800220233748614E-2</v>
      </c>
      <c r="U43" s="1">
        <f t="shared" si="7"/>
        <v>6.5307324881977796E-2</v>
      </c>
      <c r="V43" s="1">
        <f t="shared" si="7"/>
        <v>8.9110344317292214E-2</v>
      </c>
      <c r="Z43" s="1">
        <f t="shared" ref="Z43:AA43" si="8">STDEV(Z2:Z14)/SQRT(13)</f>
        <v>1.2514357952877281E-2</v>
      </c>
      <c r="AA43" s="1">
        <f t="shared" si="8"/>
        <v>1.8202503946582484E-2</v>
      </c>
      <c r="AC43" s="1">
        <f t="shared" ref="AC43:AD43" si="9">STDEV(AC2:AC14)/SQRT(13)</f>
        <v>2.8285704983408665E-2</v>
      </c>
      <c r="AD43" s="1">
        <f t="shared" si="9"/>
        <v>3.8373225442110283E-2</v>
      </c>
    </row>
    <row r="44" spans="1:42">
      <c r="B44" s="1" t="s">
        <v>100</v>
      </c>
      <c r="C44" s="1">
        <f>STDEV(C17:C29)/SQRT(13)</f>
        <v>3.7216806351358538E-2</v>
      </c>
      <c r="D44" s="1">
        <f t="shared" ref="D44:V44" si="10">STDEV(D17:D29)/SQRT(13)</f>
        <v>4.3983069912461759E-2</v>
      </c>
      <c r="E44" s="1">
        <f t="shared" si="10"/>
        <v>2.6563235686786497E-2</v>
      </c>
      <c r="F44" s="1">
        <f t="shared" si="10"/>
        <v>4.2994022718851256E-2</v>
      </c>
      <c r="G44" s="1">
        <f t="shared" si="10"/>
        <v>3.9619201714977979E-2</v>
      </c>
      <c r="H44" s="1">
        <f t="shared" si="10"/>
        <v>3.7029458895234534E-2</v>
      </c>
      <c r="I44" s="1">
        <f t="shared" si="10"/>
        <v>4.4679685506892941E-2</v>
      </c>
      <c r="J44" s="1">
        <f t="shared" si="10"/>
        <v>4.3067551608464733E-2</v>
      </c>
      <c r="K44" s="1">
        <f t="shared" si="10"/>
        <v>2.3789995354317837E-2</v>
      </c>
      <c r="L44" s="1">
        <f t="shared" si="10"/>
        <v>3.1877748734145735E-2</v>
      </c>
      <c r="M44" s="1">
        <f t="shared" si="10"/>
        <v>3.1669696822262894E-2</v>
      </c>
      <c r="N44" s="1">
        <f t="shared" si="10"/>
        <v>3.6572442798912842E-2</v>
      </c>
      <c r="O44" s="1">
        <f t="shared" si="10"/>
        <v>2.175319792646466E-2</v>
      </c>
      <c r="P44" s="1">
        <f t="shared" si="10"/>
        <v>2.9799291074359552E-2</v>
      </c>
      <c r="Q44" s="1">
        <f t="shared" si="10"/>
        <v>2.2136700019841787E-2</v>
      </c>
      <c r="R44" s="1">
        <f t="shared" si="10"/>
        <v>3.3704725834580944E-2</v>
      </c>
      <c r="S44" s="1">
        <f t="shared" si="10"/>
        <v>3.9446314354851769E-2</v>
      </c>
      <c r="T44" s="1">
        <f t="shared" si="10"/>
        <v>3.936367117062705E-2</v>
      </c>
      <c r="U44" s="1">
        <f t="shared" si="10"/>
        <v>2.471248505093358E-2</v>
      </c>
      <c r="V44" s="1">
        <f t="shared" si="10"/>
        <v>2.1933526477615185E-2</v>
      </c>
      <c r="Z44" s="1">
        <f t="shared" ref="Z44:AA44" si="11">STDEV(Z17:Z29)/SQRT(13)</f>
        <v>1.5317112152418183E-2</v>
      </c>
      <c r="AA44" s="1">
        <f t="shared" si="11"/>
        <v>1.0408862136280006E-2</v>
      </c>
      <c r="AC44" s="1">
        <f t="shared" ref="AC44:AD44" si="12">STDEV(AC17:AC29)/SQRT(13)</f>
        <v>2.7408147071318195E-2</v>
      </c>
      <c r="AD44" s="1">
        <f t="shared" si="12"/>
        <v>1.7987708067293405E-2</v>
      </c>
    </row>
    <row r="46" spans="1:42">
      <c r="B46" s="1" t="s">
        <v>27</v>
      </c>
      <c r="C46" s="1">
        <f>(C39+0.6*(D39)+0.15*E39)/(1+0.6+0.15)</f>
        <v>0.13474730158730161</v>
      </c>
      <c r="D46" s="1">
        <f>(D39+0.6*(C39+E39)+0.15*F39)/(1+2*0.6+0.15)</f>
        <v>0.11569757683215127</v>
      </c>
      <c r="E46" s="1">
        <f>(E39+0.6*(D39+F39)+0.15*(C39+G39))/(1+2*0.6+2*0.15)</f>
        <v>0.14209333333333335</v>
      </c>
      <c r="F46" s="1">
        <f t="shared" ref="F46:T47" si="13">(F39+0.6*(E39+G39)+0.15*(D39+H39))/(1+2*0.6+2*0.15)</f>
        <v>0.19453800000000002</v>
      </c>
      <c r="G46" s="1">
        <f t="shared" si="13"/>
        <v>0.17429027777777778</v>
      </c>
      <c r="H46" s="1">
        <f t="shared" si="13"/>
        <v>9.9542444444444447E-2</v>
      </c>
      <c r="I46" s="1">
        <f t="shared" si="13"/>
        <v>6.9220055555555549E-2</v>
      </c>
      <c r="J46" s="1">
        <f t="shared" si="13"/>
        <v>9.2072166666666663E-2</v>
      </c>
      <c r="K46" s="1">
        <f t="shared" si="13"/>
        <v>0.12268544444444444</v>
      </c>
      <c r="L46" s="1">
        <f t="shared" si="13"/>
        <v>0.15793755555555553</v>
      </c>
      <c r="M46" s="1">
        <f t="shared" si="13"/>
        <v>0.14553805555555555</v>
      </c>
      <c r="N46" s="1">
        <f>(N39+0.6*(M39+O39)+0.15*(L39+P39))/(1+2*0.6+2*0.15)</f>
        <v>9.6509388888888881E-2</v>
      </c>
      <c r="O46" s="1">
        <f t="shared" si="13"/>
        <v>7.837927777777777E-2</v>
      </c>
      <c r="P46" s="1">
        <f t="shared" si="13"/>
        <v>9.5875722222222223E-2</v>
      </c>
      <c r="Q46" s="1">
        <f t="shared" si="13"/>
        <v>0.11856416666666666</v>
      </c>
      <c r="R46" s="1">
        <f t="shared" si="13"/>
        <v>0.13411044444444445</v>
      </c>
      <c r="S46" s="1">
        <f t="shared" si="13"/>
        <v>0.14275216666666668</v>
      </c>
      <c r="T46" s="1">
        <f t="shared" si="13"/>
        <v>0.14014138888888888</v>
      </c>
      <c r="U46" s="1">
        <f>(U39+0.6*(T39+V39)+0.15*S39)/(1+2*0.6+0.15)</f>
        <v>0.13184485815602837</v>
      </c>
      <c r="V46" s="1">
        <f>(V39+0.6*(U39)+0.15*T39)/(1+0.6+0.15)</f>
        <v>0.13885222222222227</v>
      </c>
    </row>
    <row r="47" spans="1:42">
      <c r="B47" s="1" t="s">
        <v>100</v>
      </c>
      <c r="C47" s="1">
        <f>(C40+0.6*(D40)+0.15*E40)/(1+0.6+0.15)</f>
        <v>0.3861695238095238</v>
      </c>
      <c r="D47" s="1">
        <f>(D40+0.6*(C40+E40)+0.15*F40)/(1+2*0.6+0.15)</f>
        <v>0.39321146572104015</v>
      </c>
      <c r="E47" s="1">
        <f>(E40+0.6*(D40+F40)+0.15*(C40+G40))/(1+2*0.6+2*0.15)</f>
        <v>0.40061766666666665</v>
      </c>
      <c r="F47" s="1">
        <f t="shared" si="13"/>
        <v>0.40677844444444433</v>
      </c>
      <c r="G47" s="1">
        <f t="shared" si="13"/>
        <v>0.42310016666666661</v>
      </c>
      <c r="H47" s="1">
        <f t="shared" si="13"/>
        <v>0.44060744444444444</v>
      </c>
      <c r="I47" s="1">
        <f t="shared" si="13"/>
        <v>0.44908672222222218</v>
      </c>
      <c r="J47" s="1">
        <f t="shared" si="13"/>
        <v>0.43065638888888891</v>
      </c>
      <c r="K47" s="1">
        <f t="shared" si="13"/>
        <v>0.40696344444444443</v>
      </c>
      <c r="L47" s="1">
        <f t="shared" si="13"/>
        <v>0.39545050000000004</v>
      </c>
      <c r="M47" s="1">
        <f t="shared" si="13"/>
        <v>0.38586944444444443</v>
      </c>
      <c r="N47" s="1">
        <f t="shared" si="13"/>
        <v>0.3870783333333333</v>
      </c>
      <c r="O47" s="1">
        <f t="shared" si="13"/>
        <v>0.39308533333333334</v>
      </c>
      <c r="P47" s="1">
        <f t="shared" si="13"/>
        <v>0.38883338888888891</v>
      </c>
      <c r="Q47" s="1">
        <f t="shared" si="13"/>
        <v>0.37881872222222224</v>
      </c>
      <c r="R47" s="1">
        <f t="shared" si="13"/>
        <v>0.3868543333333333</v>
      </c>
      <c r="S47" s="1">
        <f t="shared" si="13"/>
        <v>0.39851277777777777</v>
      </c>
      <c r="T47" s="1">
        <f t="shared" si="13"/>
        <v>0.39624794444444439</v>
      </c>
      <c r="U47" s="1">
        <f>(U40+0.6*(T40+V40)+0.15*S40)/(1+2*0.6+0.15)</f>
        <v>0.38462039007092197</v>
      </c>
      <c r="V47" s="1">
        <f>(V40+0.6*(U40)+0.15*T40)/(1+0.6+0.15)</f>
        <v>0.37061484126984123</v>
      </c>
    </row>
    <row r="48" spans="1:42">
      <c r="B48" s="1" t="s">
        <v>110</v>
      </c>
      <c r="C48" s="8">
        <f>C46-C47</f>
        <v>-0.25142222222222221</v>
      </c>
      <c r="D48" s="8">
        <f t="shared" ref="D48:V48" si="14">D46-D47</f>
        <v>-0.27751388888888889</v>
      </c>
      <c r="E48" s="8">
        <f t="shared" si="14"/>
        <v>-0.2585243333333333</v>
      </c>
      <c r="F48" s="8">
        <f t="shared" si="14"/>
        <v>-0.21224044444444432</v>
      </c>
      <c r="G48" s="8">
        <f t="shared" si="14"/>
        <v>-0.24880988888888883</v>
      </c>
      <c r="H48" s="8">
        <f t="shared" si="14"/>
        <v>-0.34106500000000001</v>
      </c>
      <c r="I48" s="8">
        <f t="shared" si="14"/>
        <v>-0.37986666666666663</v>
      </c>
      <c r="J48" s="8">
        <f t="shared" si="14"/>
        <v>-0.33858422222222223</v>
      </c>
      <c r="K48" s="8">
        <f t="shared" si="14"/>
        <v>-0.28427799999999998</v>
      </c>
      <c r="L48" s="8">
        <f t="shared" si="14"/>
        <v>-0.23751294444444451</v>
      </c>
      <c r="M48" s="8">
        <f t="shared" si="14"/>
        <v>-0.24033138888888889</v>
      </c>
      <c r="N48" s="8">
        <f t="shared" si="14"/>
        <v>-0.29056894444444442</v>
      </c>
      <c r="O48" s="8">
        <f t="shared" si="14"/>
        <v>-0.31470605555555559</v>
      </c>
      <c r="P48" s="8">
        <f t="shared" si="14"/>
        <v>-0.29295766666666667</v>
      </c>
      <c r="Q48" s="8">
        <f t="shared" si="14"/>
        <v>-0.26025455555555554</v>
      </c>
      <c r="R48" s="8">
        <f t="shared" si="14"/>
        <v>-0.25274388888888888</v>
      </c>
      <c r="S48" s="8">
        <f t="shared" si="14"/>
        <v>-0.25576061111111109</v>
      </c>
      <c r="T48" s="8">
        <f t="shared" si="14"/>
        <v>-0.2561065555555555</v>
      </c>
      <c r="U48" s="8">
        <f t="shared" si="14"/>
        <v>-0.2527755319148936</v>
      </c>
      <c r="V48" s="8">
        <f t="shared" si="14"/>
        <v>-0.23176261904761897</v>
      </c>
    </row>
    <row r="49" spans="1:22">
      <c r="C49" s="1" t="str">
        <f>IF(C48=MAX($C$48:$V$48),"Animal",IF(C48=MIN($C$48:$V$48),"Artifact",""))</f>
        <v/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>Animal</v>
      </c>
      <c r="G49" s="1" t="str">
        <f t="shared" si="15"/>
        <v/>
      </c>
      <c r="H49" s="1" t="str">
        <f t="shared" si="15"/>
        <v/>
      </c>
      <c r="I49" s="1" t="str">
        <f t="shared" si="15"/>
        <v>Artifact</v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-0.25142222222222221</v>
      </c>
      <c r="D53" s="4">
        <f t="shared" ref="D53:V53" si="16">D48</f>
        <v>-0.27751388888888889</v>
      </c>
      <c r="E53" s="4">
        <f t="shared" si="16"/>
        <v>-0.2585243333333333</v>
      </c>
      <c r="F53" s="4">
        <f t="shared" si="16"/>
        <v>-0.21224044444444432</v>
      </c>
      <c r="G53" s="4">
        <f t="shared" si="16"/>
        <v>-0.24880988888888883</v>
      </c>
      <c r="H53" s="4">
        <f t="shared" si="16"/>
        <v>-0.34106500000000001</v>
      </c>
      <c r="I53" s="4">
        <f t="shared" si="16"/>
        <v>-0.37986666666666663</v>
      </c>
      <c r="J53" s="4">
        <f t="shared" si="16"/>
        <v>-0.33858422222222223</v>
      </c>
      <c r="K53" s="4">
        <f t="shared" si="16"/>
        <v>-0.28427799999999998</v>
      </c>
      <c r="L53" s="4">
        <f t="shared" si="16"/>
        <v>-0.23751294444444451</v>
      </c>
      <c r="M53" s="4">
        <f t="shared" si="16"/>
        <v>-0.24033138888888889</v>
      </c>
      <c r="N53" s="4">
        <f t="shared" si="16"/>
        <v>-0.29056894444444442</v>
      </c>
      <c r="O53" s="4">
        <f t="shared" si="16"/>
        <v>-0.31470605555555559</v>
      </c>
      <c r="P53" s="4">
        <f t="shared" si="16"/>
        <v>-0.29295766666666667</v>
      </c>
      <c r="Q53" s="4">
        <f t="shared" si="16"/>
        <v>-0.26025455555555554</v>
      </c>
      <c r="R53" s="4">
        <f t="shared" si="16"/>
        <v>-0.25274388888888888</v>
      </c>
      <c r="S53" s="4">
        <f t="shared" si="16"/>
        <v>-0.25576061111111109</v>
      </c>
      <c r="T53" s="4">
        <f t="shared" si="16"/>
        <v>-0.2561065555555555</v>
      </c>
      <c r="U53" s="4">
        <f t="shared" si="16"/>
        <v>-0.2527755319148936</v>
      </c>
      <c r="V53" s="4">
        <f t="shared" si="16"/>
        <v>-0.23176261904761897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6.0000000000000001E-3</v>
      </c>
      <c r="E1">
        <v>1.0999999999999999E-2</v>
      </c>
      <c r="F1">
        <v>1.0999999999999999E-2</v>
      </c>
      <c r="G1">
        <v>1.2999999999999999E-2</v>
      </c>
      <c r="H1">
        <v>0.88400000000000001</v>
      </c>
      <c r="I1">
        <v>4.0000000000000001E-3</v>
      </c>
      <c r="J1">
        <v>8.2000000000000003E-2</v>
      </c>
      <c r="K1">
        <v>2.9000000000000001E-2</v>
      </c>
      <c r="L1">
        <v>5.0000000000000001E-3</v>
      </c>
      <c r="M1">
        <v>4.4999999999999998E-2</v>
      </c>
      <c r="N1">
        <v>3.2000000000000001E-2</v>
      </c>
      <c r="O1">
        <v>1E-3</v>
      </c>
      <c r="P1">
        <v>3.7999999999999999E-2</v>
      </c>
      <c r="Q1">
        <v>2E-3</v>
      </c>
      <c r="R1">
        <v>5.0000000000000001E-3</v>
      </c>
      <c r="S1">
        <v>5.5E-2</v>
      </c>
      <c r="T1">
        <v>5.0999999999999997E-2</v>
      </c>
      <c r="U1">
        <v>2.3E-2</v>
      </c>
      <c r="V1">
        <v>1.0999999999999999E-2</v>
      </c>
      <c r="W1">
        <v>2.4E-2</v>
      </c>
      <c r="Z1" s="1">
        <f>AVERAGE(D1:M1)</f>
        <v>0.10899999999999999</v>
      </c>
      <c r="AA1" s="1">
        <f>AVERAGE(N1:W1)</f>
        <v>2.4199999999999999E-2</v>
      </c>
    </row>
    <row r="2" spans="1:27">
      <c r="A2">
        <v>1</v>
      </c>
      <c r="B2" t="s">
        <v>149</v>
      </c>
      <c r="C2">
        <v>30</v>
      </c>
      <c r="D2">
        <v>3.0000000000000001E-3</v>
      </c>
      <c r="E2">
        <v>4.8000000000000001E-2</v>
      </c>
      <c r="F2">
        <v>5.0000000000000001E-3</v>
      </c>
      <c r="G2">
        <v>8.0000000000000002E-3</v>
      </c>
      <c r="H2">
        <v>0.99199999999999999</v>
      </c>
      <c r="I2">
        <v>1E-3</v>
      </c>
      <c r="J2">
        <v>1.7999999999999999E-2</v>
      </c>
      <c r="K2">
        <v>2E-3</v>
      </c>
      <c r="L2">
        <v>1E-3</v>
      </c>
      <c r="M2">
        <v>4.0000000000000001E-3</v>
      </c>
      <c r="N2">
        <v>2.5999999999999999E-2</v>
      </c>
      <c r="O2">
        <v>8.0000000000000002E-3</v>
      </c>
      <c r="P2">
        <v>0.06</v>
      </c>
      <c r="Q2">
        <v>1E-3</v>
      </c>
      <c r="R2">
        <v>8.0000000000000002E-3</v>
      </c>
      <c r="S2">
        <v>0.74199999999999999</v>
      </c>
      <c r="T2">
        <v>2E-3</v>
      </c>
      <c r="U2">
        <v>1E-3</v>
      </c>
      <c r="V2">
        <v>1E-3</v>
      </c>
      <c r="W2">
        <v>3.0000000000000001E-3</v>
      </c>
      <c r="Z2" s="1">
        <f t="shared" ref="Z2:Z48" si="0">AVERAGE(D2:M2)</f>
        <v>0.10819999999999999</v>
      </c>
      <c r="AA2" s="1">
        <f t="shared" ref="AA2:AA48" si="1">AVERAGE(N2:W2)</f>
        <v>8.5199999999999998E-2</v>
      </c>
    </row>
    <row r="3" spans="1:27">
      <c r="A3">
        <v>2</v>
      </c>
      <c r="B3" t="s">
        <v>150</v>
      </c>
      <c r="C3">
        <v>30</v>
      </c>
      <c r="D3">
        <v>4.0000000000000001E-3</v>
      </c>
      <c r="E3">
        <v>1.2999999999999999E-2</v>
      </c>
      <c r="F3">
        <v>1E-3</v>
      </c>
      <c r="G3">
        <v>3.4000000000000002E-2</v>
      </c>
      <c r="H3">
        <v>0.99199999999999999</v>
      </c>
      <c r="I3">
        <v>8.9999999999999993E-3</v>
      </c>
      <c r="J3">
        <v>6.0000000000000001E-3</v>
      </c>
      <c r="K3">
        <v>8.9999999999999993E-3</v>
      </c>
      <c r="L3">
        <v>3.0000000000000001E-3</v>
      </c>
      <c r="M3">
        <v>2.9000000000000001E-2</v>
      </c>
      <c r="N3">
        <v>2.8000000000000001E-2</v>
      </c>
      <c r="O3">
        <v>2E-3</v>
      </c>
      <c r="P3">
        <v>0.06</v>
      </c>
      <c r="Q3">
        <v>1E-3</v>
      </c>
      <c r="R3">
        <v>8.9999999999999993E-3</v>
      </c>
      <c r="S3">
        <v>0.38700000000000001</v>
      </c>
      <c r="T3">
        <v>0.17</v>
      </c>
      <c r="U3">
        <v>1E-3</v>
      </c>
      <c r="V3">
        <v>2E-3</v>
      </c>
      <c r="W3">
        <v>4.0000000000000001E-3</v>
      </c>
      <c r="Z3" s="1">
        <f t="shared" si="0"/>
        <v>0.10999999999999996</v>
      </c>
      <c r="AA3" s="1">
        <f t="shared" si="1"/>
        <v>6.6400000000000001E-2</v>
      </c>
    </row>
    <row r="4" spans="1:27">
      <c r="A4">
        <v>3</v>
      </c>
      <c r="B4" t="s">
        <v>151</v>
      </c>
      <c r="C4">
        <v>30</v>
      </c>
      <c r="D4">
        <v>2E-3</v>
      </c>
      <c r="E4">
        <v>3.0000000000000001E-3</v>
      </c>
      <c r="F4">
        <v>1E-3</v>
      </c>
      <c r="G4">
        <v>3.5999999999999997E-2</v>
      </c>
      <c r="H4">
        <v>0.98099999999999998</v>
      </c>
      <c r="I4">
        <v>6.9000000000000006E-2</v>
      </c>
      <c r="J4">
        <v>0.28499999999999998</v>
      </c>
      <c r="K4">
        <v>1.4999999999999999E-2</v>
      </c>
      <c r="L4">
        <v>3.0000000000000001E-3</v>
      </c>
      <c r="M4">
        <v>0.26300000000000001</v>
      </c>
      <c r="N4">
        <v>2.7E-2</v>
      </c>
      <c r="O4">
        <v>1E-3</v>
      </c>
      <c r="P4">
        <v>2.5999999999999999E-2</v>
      </c>
      <c r="Q4">
        <v>1E-3</v>
      </c>
      <c r="R4">
        <v>5.0000000000000001E-3</v>
      </c>
      <c r="S4">
        <v>0.104</v>
      </c>
      <c r="T4">
        <v>0.36899999999999999</v>
      </c>
      <c r="U4">
        <v>1E-3</v>
      </c>
      <c r="V4">
        <v>5.0999999999999997E-2</v>
      </c>
      <c r="W4">
        <v>0.105</v>
      </c>
      <c r="Z4" s="1">
        <f t="shared" si="0"/>
        <v>0.16579999999999995</v>
      </c>
      <c r="AA4" s="1">
        <f t="shared" si="1"/>
        <v>6.8999999999999992E-2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1.0999999999999999E-2</v>
      </c>
      <c r="F5">
        <v>8.0000000000000002E-3</v>
      </c>
      <c r="G5">
        <v>1.2E-2</v>
      </c>
      <c r="H5">
        <v>0.94699999999999995</v>
      </c>
      <c r="I5">
        <v>3.0000000000000001E-3</v>
      </c>
      <c r="J5">
        <v>2.7E-2</v>
      </c>
      <c r="K5">
        <v>2.9000000000000001E-2</v>
      </c>
      <c r="L5">
        <v>5.0000000000000001E-3</v>
      </c>
      <c r="M5">
        <v>0.02</v>
      </c>
      <c r="N5">
        <v>3.5000000000000003E-2</v>
      </c>
      <c r="O5">
        <v>1E-3</v>
      </c>
      <c r="P5">
        <v>3.3000000000000002E-2</v>
      </c>
      <c r="Q5">
        <v>2E-3</v>
      </c>
      <c r="R5">
        <v>8.0000000000000002E-3</v>
      </c>
      <c r="S5">
        <v>3.2000000000000001E-2</v>
      </c>
      <c r="T5">
        <v>2.8000000000000001E-2</v>
      </c>
      <c r="U5">
        <v>2.5999999999999999E-2</v>
      </c>
      <c r="V5">
        <v>5.0000000000000001E-3</v>
      </c>
      <c r="W5">
        <v>6.0000000000000001E-3</v>
      </c>
      <c r="Z5" s="1">
        <f t="shared" si="0"/>
        <v>0.10699999999999998</v>
      </c>
      <c r="AA5" s="1">
        <f t="shared" si="1"/>
        <v>1.7600000000000001E-2</v>
      </c>
    </row>
    <row r="6" spans="1:27">
      <c r="A6">
        <v>5</v>
      </c>
      <c r="B6" t="s">
        <v>153</v>
      </c>
      <c r="C6">
        <v>30</v>
      </c>
      <c r="D6">
        <v>2E-3</v>
      </c>
      <c r="E6">
        <v>2E-3</v>
      </c>
      <c r="F6">
        <v>2.1999999999999999E-2</v>
      </c>
      <c r="G6">
        <v>2E-3</v>
      </c>
      <c r="H6">
        <v>0.99299999999999999</v>
      </c>
      <c r="I6">
        <v>2E-3</v>
      </c>
      <c r="J6">
        <v>5.5E-2</v>
      </c>
      <c r="K6">
        <v>6.0000000000000001E-3</v>
      </c>
      <c r="L6">
        <v>1E-3</v>
      </c>
      <c r="M6">
        <v>1.7000000000000001E-2</v>
      </c>
      <c r="N6">
        <v>2.9000000000000001E-2</v>
      </c>
      <c r="O6">
        <v>1E-3</v>
      </c>
      <c r="P6">
        <v>1.4E-2</v>
      </c>
      <c r="Q6">
        <v>1E-3</v>
      </c>
      <c r="R6">
        <v>6.0000000000000001E-3</v>
      </c>
      <c r="S6">
        <v>8.4000000000000005E-2</v>
      </c>
      <c r="T6">
        <v>3.0000000000000001E-3</v>
      </c>
      <c r="U6">
        <v>2E-3</v>
      </c>
      <c r="V6">
        <v>2E-3</v>
      </c>
      <c r="W6">
        <v>3.0000000000000001E-3</v>
      </c>
      <c r="Z6" s="1">
        <f t="shared" si="0"/>
        <v>0.11019999999999996</v>
      </c>
      <c r="AA6" s="1">
        <f t="shared" si="1"/>
        <v>1.4500000000000002E-2</v>
      </c>
    </row>
    <row r="7" spans="1:27">
      <c r="A7">
        <v>6</v>
      </c>
      <c r="B7" t="s">
        <v>154</v>
      </c>
      <c r="C7">
        <v>30</v>
      </c>
      <c r="D7">
        <v>2E-3</v>
      </c>
      <c r="E7">
        <v>0.01</v>
      </c>
      <c r="F7">
        <v>8.9999999999999993E-3</v>
      </c>
      <c r="G7">
        <v>3.0000000000000001E-3</v>
      </c>
      <c r="H7">
        <v>0.99199999999999999</v>
      </c>
      <c r="I7">
        <v>2E-3</v>
      </c>
      <c r="J7">
        <v>8.9999999999999993E-3</v>
      </c>
      <c r="K7">
        <v>6.0000000000000001E-3</v>
      </c>
      <c r="L7">
        <v>1E-3</v>
      </c>
      <c r="M7">
        <v>5.0000000000000001E-3</v>
      </c>
      <c r="N7">
        <v>0.03</v>
      </c>
      <c r="O7">
        <v>3.0000000000000001E-3</v>
      </c>
      <c r="P7">
        <v>3.9E-2</v>
      </c>
      <c r="Q7">
        <v>1E-3</v>
      </c>
      <c r="R7">
        <v>7.0000000000000001E-3</v>
      </c>
      <c r="S7">
        <v>0.26800000000000002</v>
      </c>
      <c r="T7">
        <v>2E-3</v>
      </c>
      <c r="U7">
        <v>5.0000000000000001E-3</v>
      </c>
      <c r="V7">
        <v>1E-3</v>
      </c>
      <c r="W7">
        <v>3.0000000000000001E-3</v>
      </c>
      <c r="Z7" s="1">
        <f t="shared" si="0"/>
        <v>0.10389999999999996</v>
      </c>
      <c r="AA7" s="1">
        <f t="shared" si="1"/>
        <v>3.5900000000000001E-2</v>
      </c>
    </row>
    <row r="8" spans="1:27">
      <c r="A8">
        <v>7</v>
      </c>
      <c r="B8" t="s">
        <v>155</v>
      </c>
      <c r="C8">
        <v>30</v>
      </c>
      <c r="D8">
        <v>3.0000000000000001E-3</v>
      </c>
      <c r="E8">
        <v>2E-3</v>
      </c>
      <c r="F8">
        <v>6.8000000000000005E-2</v>
      </c>
      <c r="G8">
        <v>1E-3</v>
      </c>
      <c r="H8">
        <v>0.99099999999999999</v>
      </c>
      <c r="I8">
        <v>3.0000000000000001E-3</v>
      </c>
      <c r="J8">
        <v>2.8000000000000001E-2</v>
      </c>
      <c r="K8">
        <v>7.0000000000000001E-3</v>
      </c>
      <c r="L8">
        <v>1E-3</v>
      </c>
      <c r="M8">
        <v>8.4000000000000005E-2</v>
      </c>
      <c r="N8">
        <v>3.1E-2</v>
      </c>
      <c r="O8">
        <v>1E-3</v>
      </c>
      <c r="P8">
        <v>2.1999999999999999E-2</v>
      </c>
      <c r="Q8">
        <v>1E-3</v>
      </c>
      <c r="R8">
        <v>5.0000000000000001E-3</v>
      </c>
      <c r="S8">
        <v>0.23</v>
      </c>
      <c r="T8">
        <v>6.0000000000000001E-3</v>
      </c>
      <c r="U8">
        <v>5.0000000000000001E-3</v>
      </c>
      <c r="V8">
        <v>1E-3</v>
      </c>
      <c r="W8">
        <v>3.0000000000000001E-3</v>
      </c>
      <c r="Z8" s="1">
        <f t="shared" si="0"/>
        <v>0.11879999999999998</v>
      </c>
      <c r="AA8" s="1">
        <f t="shared" si="1"/>
        <v>3.0500000000000006E-2</v>
      </c>
    </row>
    <row r="9" spans="1:27">
      <c r="A9">
        <v>8</v>
      </c>
      <c r="B9" t="s">
        <v>156</v>
      </c>
      <c r="C9">
        <v>30</v>
      </c>
      <c r="D9">
        <v>2E-3</v>
      </c>
      <c r="E9">
        <v>4.2999999999999997E-2</v>
      </c>
      <c r="F9">
        <v>2.3E-2</v>
      </c>
      <c r="G9">
        <v>6.0000000000000001E-3</v>
      </c>
      <c r="H9">
        <v>0.98799999999999999</v>
      </c>
      <c r="I9">
        <v>2E-3</v>
      </c>
      <c r="J9">
        <v>3.3000000000000002E-2</v>
      </c>
      <c r="K9">
        <v>3.0000000000000001E-3</v>
      </c>
      <c r="L9">
        <v>1E-3</v>
      </c>
      <c r="M9">
        <v>4.0000000000000001E-3</v>
      </c>
      <c r="N9">
        <v>2.7E-2</v>
      </c>
      <c r="O9">
        <v>8.0000000000000002E-3</v>
      </c>
      <c r="P9">
        <v>9.4E-2</v>
      </c>
      <c r="Q9">
        <v>1E-3</v>
      </c>
      <c r="R9">
        <v>7.0000000000000001E-3</v>
      </c>
      <c r="S9">
        <v>0.89500000000000002</v>
      </c>
      <c r="T9">
        <v>1E-3</v>
      </c>
      <c r="U9">
        <v>2E-3</v>
      </c>
      <c r="V9">
        <v>1E-3</v>
      </c>
      <c r="W9">
        <v>3.0000000000000001E-3</v>
      </c>
      <c r="Z9" s="1">
        <f t="shared" si="0"/>
        <v>0.11049999999999997</v>
      </c>
      <c r="AA9" s="1">
        <f t="shared" si="1"/>
        <v>0.10389999999999996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0.157</v>
      </c>
      <c r="F10">
        <v>2E-3</v>
      </c>
      <c r="G10">
        <v>3.4000000000000002E-2</v>
      </c>
      <c r="H10">
        <v>0.99199999999999999</v>
      </c>
      <c r="I10">
        <v>1E-3</v>
      </c>
      <c r="J10">
        <v>2E-3</v>
      </c>
      <c r="K10">
        <v>6.0000000000000001E-3</v>
      </c>
      <c r="L10">
        <v>2E-3</v>
      </c>
      <c r="M10">
        <v>1E-3</v>
      </c>
      <c r="N10">
        <v>0.03</v>
      </c>
      <c r="O10">
        <v>6.6000000000000003E-2</v>
      </c>
      <c r="P10">
        <v>8.5000000000000006E-2</v>
      </c>
      <c r="Q10">
        <v>1E-3</v>
      </c>
      <c r="R10">
        <v>8.0000000000000002E-3</v>
      </c>
      <c r="S10">
        <v>0.312</v>
      </c>
      <c r="T10">
        <v>2E-3</v>
      </c>
      <c r="U10">
        <v>6.0000000000000001E-3</v>
      </c>
      <c r="V10">
        <v>1E-3</v>
      </c>
      <c r="W10">
        <v>3.0000000000000001E-3</v>
      </c>
      <c r="Z10" s="1">
        <f t="shared" si="0"/>
        <v>0.11989999999999998</v>
      </c>
      <c r="AA10" s="1">
        <f t="shared" si="1"/>
        <v>5.1400000000000001E-2</v>
      </c>
    </row>
    <row r="11" spans="1:27">
      <c r="A11">
        <v>10</v>
      </c>
      <c r="B11" t="s">
        <v>158</v>
      </c>
      <c r="C11">
        <v>30</v>
      </c>
      <c r="D11">
        <v>2E-3</v>
      </c>
      <c r="E11">
        <v>4.0000000000000001E-3</v>
      </c>
      <c r="F11">
        <v>2.7E-2</v>
      </c>
      <c r="G11">
        <v>2E-3</v>
      </c>
      <c r="H11">
        <v>0.99299999999999999</v>
      </c>
      <c r="I11">
        <v>2E-3</v>
      </c>
      <c r="J11">
        <v>3.5999999999999997E-2</v>
      </c>
      <c r="K11">
        <v>4.0000000000000001E-3</v>
      </c>
      <c r="L11">
        <v>1E-3</v>
      </c>
      <c r="M11">
        <v>1.2E-2</v>
      </c>
      <c r="N11">
        <v>2.8000000000000001E-2</v>
      </c>
      <c r="O11">
        <v>2E-3</v>
      </c>
      <c r="P11">
        <v>2.5999999999999999E-2</v>
      </c>
      <c r="Q11">
        <v>1E-3</v>
      </c>
      <c r="R11">
        <v>7.0000000000000001E-3</v>
      </c>
      <c r="S11">
        <v>0.38100000000000001</v>
      </c>
      <c r="T11">
        <v>2E-3</v>
      </c>
      <c r="U11">
        <v>2E-3</v>
      </c>
      <c r="V11">
        <v>1E-3</v>
      </c>
      <c r="W11">
        <v>3.0000000000000001E-3</v>
      </c>
      <c r="Z11" s="1">
        <f t="shared" si="0"/>
        <v>0.10829999999999999</v>
      </c>
      <c r="AA11" s="1">
        <f t="shared" si="1"/>
        <v>4.53E-2</v>
      </c>
    </row>
    <row r="12" spans="1:27">
      <c r="A12">
        <v>11</v>
      </c>
      <c r="B12" t="s">
        <v>159</v>
      </c>
      <c r="C12">
        <v>30</v>
      </c>
      <c r="D12">
        <v>4.0000000000000001E-3</v>
      </c>
      <c r="E12">
        <v>4.0000000000000001E-3</v>
      </c>
      <c r="F12">
        <v>7.3999999999999996E-2</v>
      </c>
      <c r="G12">
        <v>2E-3</v>
      </c>
      <c r="H12">
        <v>0.98099999999999998</v>
      </c>
      <c r="I12">
        <v>2E-3</v>
      </c>
      <c r="J12">
        <v>4.9000000000000002E-2</v>
      </c>
      <c r="K12">
        <v>7.0000000000000001E-3</v>
      </c>
      <c r="L12">
        <v>1E-3</v>
      </c>
      <c r="M12">
        <v>5.6000000000000001E-2</v>
      </c>
      <c r="N12">
        <v>3.1E-2</v>
      </c>
      <c r="O12">
        <v>1E-3</v>
      </c>
      <c r="P12">
        <v>3.4000000000000002E-2</v>
      </c>
      <c r="Q12">
        <v>1E-3</v>
      </c>
      <c r="R12">
        <v>7.0000000000000001E-3</v>
      </c>
      <c r="S12">
        <v>0.374</v>
      </c>
      <c r="T12">
        <v>5.0000000000000001E-3</v>
      </c>
      <c r="U12">
        <v>5.0000000000000001E-3</v>
      </c>
      <c r="V12">
        <v>1E-3</v>
      </c>
      <c r="W12">
        <v>3.0000000000000001E-3</v>
      </c>
      <c r="Z12" s="1">
        <f t="shared" si="0"/>
        <v>0.11799999999999997</v>
      </c>
      <c r="AA12" s="1">
        <f t="shared" si="1"/>
        <v>4.6200000000000005E-2</v>
      </c>
    </row>
    <row r="13" spans="1:27">
      <c r="A13">
        <v>12</v>
      </c>
      <c r="B13" t="s">
        <v>160</v>
      </c>
      <c r="C13">
        <v>30</v>
      </c>
      <c r="D13">
        <v>0.02</v>
      </c>
      <c r="E13">
        <v>1.9E-2</v>
      </c>
      <c r="F13">
        <v>1.2999999999999999E-2</v>
      </c>
      <c r="G13">
        <v>3.0000000000000001E-3</v>
      </c>
      <c r="H13">
        <v>0.98599999999999999</v>
      </c>
      <c r="I13">
        <v>1.2999999999999999E-2</v>
      </c>
      <c r="J13">
        <v>3.0000000000000001E-3</v>
      </c>
      <c r="K13">
        <v>8.9999999999999993E-3</v>
      </c>
      <c r="L13">
        <v>1.4999999999999999E-2</v>
      </c>
      <c r="M13">
        <v>4.4999999999999998E-2</v>
      </c>
      <c r="N13">
        <v>3.4000000000000002E-2</v>
      </c>
      <c r="O13">
        <v>3.2000000000000001E-2</v>
      </c>
      <c r="P13">
        <v>2.5999999999999999E-2</v>
      </c>
      <c r="Q13">
        <v>5.0000000000000001E-3</v>
      </c>
      <c r="R13">
        <v>1.2999999999999999E-2</v>
      </c>
      <c r="S13">
        <v>0.105</v>
      </c>
      <c r="T13">
        <v>0.01</v>
      </c>
      <c r="U13">
        <v>2.5000000000000001E-2</v>
      </c>
      <c r="V13">
        <v>5.0000000000000001E-3</v>
      </c>
      <c r="W13">
        <v>1.6E-2</v>
      </c>
      <c r="Z13" s="1">
        <f t="shared" si="0"/>
        <v>0.11259999999999995</v>
      </c>
      <c r="AA13" s="1">
        <f t="shared" si="1"/>
        <v>2.7100000000000003E-2</v>
      </c>
    </row>
    <row r="14" spans="1:27">
      <c r="A14">
        <v>13</v>
      </c>
      <c r="B14" t="s">
        <v>161</v>
      </c>
      <c r="C14">
        <v>30</v>
      </c>
      <c r="D14">
        <v>0.14499999999999999</v>
      </c>
      <c r="E14">
        <v>5.8000000000000003E-2</v>
      </c>
      <c r="F14">
        <v>3.0000000000000001E-3</v>
      </c>
      <c r="G14">
        <v>3.0000000000000001E-3</v>
      </c>
      <c r="H14">
        <v>0.98899999999999999</v>
      </c>
      <c r="I14">
        <v>3.7999999999999999E-2</v>
      </c>
      <c r="J14">
        <v>2E-3</v>
      </c>
      <c r="K14">
        <v>6.0000000000000001E-3</v>
      </c>
      <c r="L14">
        <v>0.22</v>
      </c>
      <c r="M14">
        <v>0.2</v>
      </c>
      <c r="N14">
        <v>3.4000000000000002E-2</v>
      </c>
      <c r="O14">
        <v>2.7E-2</v>
      </c>
      <c r="P14">
        <v>2.5000000000000001E-2</v>
      </c>
      <c r="Q14">
        <v>8.0000000000000002E-3</v>
      </c>
      <c r="R14">
        <v>1.2E-2</v>
      </c>
      <c r="S14">
        <v>4.9000000000000002E-2</v>
      </c>
      <c r="T14">
        <v>3.5000000000000003E-2</v>
      </c>
      <c r="U14">
        <v>3.1E-2</v>
      </c>
      <c r="V14">
        <v>1.2999999999999999E-2</v>
      </c>
      <c r="W14">
        <v>1.7999999999999999E-2</v>
      </c>
      <c r="Z14" s="1">
        <f t="shared" si="0"/>
        <v>0.16639999999999999</v>
      </c>
      <c r="AA14" s="1">
        <f t="shared" si="1"/>
        <v>2.52E-2</v>
      </c>
    </row>
    <row r="15" spans="1:27">
      <c r="A15">
        <v>14</v>
      </c>
      <c r="B15" t="s">
        <v>162</v>
      </c>
      <c r="C15">
        <v>30</v>
      </c>
      <c r="D15">
        <v>0.13600000000000001</v>
      </c>
      <c r="E15">
        <v>0.311</v>
      </c>
      <c r="F15">
        <v>2E-3</v>
      </c>
      <c r="G15">
        <v>5.0000000000000001E-3</v>
      </c>
      <c r="H15">
        <v>0.98599999999999999</v>
      </c>
      <c r="I15">
        <v>1.2E-2</v>
      </c>
      <c r="J15">
        <v>1E-3</v>
      </c>
      <c r="K15">
        <v>6.0000000000000001E-3</v>
      </c>
      <c r="L15">
        <v>0.14699999999999999</v>
      </c>
      <c r="M15">
        <v>4.5999999999999999E-2</v>
      </c>
      <c r="N15">
        <v>3.4000000000000002E-2</v>
      </c>
      <c r="O15">
        <v>9.8000000000000004E-2</v>
      </c>
      <c r="P15">
        <v>7.4999999999999997E-2</v>
      </c>
      <c r="Q15">
        <v>2E-3</v>
      </c>
      <c r="R15">
        <v>2.1000000000000001E-2</v>
      </c>
      <c r="S15">
        <v>0.44400000000000001</v>
      </c>
      <c r="T15">
        <v>2.7E-2</v>
      </c>
      <c r="U15">
        <v>1.7000000000000001E-2</v>
      </c>
      <c r="V15">
        <v>2E-3</v>
      </c>
      <c r="W15">
        <v>5.0000000000000001E-3</v>
      </c>
      <c r="Z15" s="1">
        <f t="shared" si="0"/>
        <v>0.16519999999999999</v>
      </c>
      <c r="AA15" s="1">
        <f t="shared" si="1"/>
        <v>7.2500000000000009E-2</v>
      </c>
    </row>
    <row r="16" spans="1:27">
      <c r="A16">
        <v>15</v>
      </c>
      <c r="B16" t="s">
        <v>163</v>
      </c>
      <c r="C16">
        <v>30</v>
      </c>
      <c r="D16">
        <v>1.2E-2</v>
      </c>
      <c r="E16">
        <v>8.9999999999999993E-3</v>
      </c>
      <c r="F16">
        <v>1.7000000000000001E-2</v>
      </c>
      <c r="G16">
        <v>4.0000000000000001E-3</v>
      </c>
      <c r="H16">
        <v>0.98799999999999999</v>
      </c>
      <c r="I16">
        <v>0.01</v>
      </c>
      <c r="J16">
        <v>4.0000000000000001E-3</v>
      </c>
      <c r="K16">
        <v>1.2999999999999999E-2</v>
      </c>
      <c r="L16">
        <v>0.01</v>
      </c>
      <c r="M16">
        <v>2.1999999999999999E-2</v>
      </c>
      <c r="N16">
        <v>3.5000000000000003E-2</v>
      </c>
      <c r="O16">
        <v>3.1E-2</v>
      </c>
      <c r="P16">
        <v>1.7000000000000001E-2</v>
      </c>
      <c r="Q16">
        <v>1.4E-2</v>
      </c>
      <c r="R16">
        <v>1.6E-2</v>
      </c>
      <c r="S16">
        <v>3.3000000000000002E-2</v>
      </c>
      <c r="T16">
        <v>8.0000000000000002E-3</v>
      </c>
      <c r="U16">
        <v>2.8000000000000001E-2</v>
      </c>
      <c r="V16">
        <v>6.0000000000000001E-3</v>
      </c>
      <c r="W16">
        <v>1.4E-2</v>
      </c>
      <c r="Z16" s="1">
        <f t="shared" si="0"/>
        <v>0.1089</v>
      </c>
      <c r="AA16" s="1">
        <f t="shared" si="1"/>
        <v>2.0200000000000003E-2</v>
      </c>
    </row>
    <row r="17" spans="1:27">
      <c r="A17">
        <v>16</v>
      </c>
      <c r="B17" t="s">
        <v>164</v>
      </c>
      <c r="C17">
        <v>30</v>
      </c>
      <c r="D17">
        <v>0.17199999999999999</v>
      </c>
      <c r="E17">
        <v>5.0999999999999997E-2</v>
      </c>
      <c r="F17">
        <v>2E-3</v>
      </c>
      <c r="G17">
        <v>2E-3</v>
      </c>
      <c r="H17">
        <v>0.99099999999999999</v>
      </c>
      <c r="I17">
        <v>3.2000000000000001E-2</v>
      </c>
      <c r="J17">
        <v>1E-3</v>
      </c>
      <c r="K17">
        <v>6.0000000000000001E-3</v>
      </c>
      <c r="L17">
        <v>0.218</v>
      </c>
      <c r="M17">
        <v>0.185</v>
      </c>
      <c r="N17">
        <v>3.5000000000000003E-2</v>
      </c>
      <c r="O17">
        <v>2.1000000000000001E-2</v>
      </c>
      <c r="P17">
        <v>2.7E-2</v>
      </c>
      <c r="Q17">
        <v>5.0000000000000001E-3</v>
      </c>
      <c r="R17">
        <v>1.4999999999999999E-2</v>
      </c>
      <c r="S17">
        <v>5.2999999999999999E-2</v>
      </c>
      <c r="T17">
        <v>4.1000000000000002E-2</v>
      </c>
      <c r="U17">
        <v>3.2000000000000001E-2</v>
      </c>
      <c r="V17">
        <v>7.0000000000000001E-3</v>
      </c>
      <c r="W17">
        <v>8.0000000000000002E-3</v>
      </c>
      <c r="Z17" s="1">
        <f t="shared" si="0"/>
        <v>0.16599999999999998</v>
      </c>
      <c r="AA17" s="1">
        <f t="shared" si="1"/>
        <v>2.4400000000000002E-2</v>
      </c>
    </row>
    <row r="18" spans="1:27">
      <c r="A18">
        <v>17</v>
      </c>
      <c r="B18" t="s">
        <v>165</v>
      </c>
      <c r="C18">
        <v>30</v>
      </c>
      <c r="D18">
        <v>9.7000000000000003E-2</v>
      </c>
      <c r="E18">
        <v>3.2000000000000001E-2</v>
      </c>
      <c r="F18">
        <v>6.0000000000000001E-3</v>
      </c>
      <c r="G18">
        <v>2E-3</v>
      </c>
      <c r="H18">
        <v>0.98699999999999999</v>
      </c>
      <c r="I18">
        <v>4.3999999999999997E-2</v>
      </c>
      <c r="J18">
        <v>2E-3</v>
      </c>
      <c r="K18">
        <v>6.0000000000000001E-3</v>
      </c>
      <c r="L18">
        <v>8.1000000000000003E-2</v>
      </c>
      <c r="M18">
        <v>0.29599999999999999</v>
      </c>
      <c r="N18">
        <v>3.4000000000000002E-2</v>
      </c>
      <c r="O18">
        <v>1.2999999999999999E-2</v>
      </c>
      <c r="P18">
        <v>3.2000000000000001E-2</v>
      </c>
      <c r="Q18">
        <v>4.0000000000000001E-3</v>
      </c>
      <c r="R18">
        <v>1.0999999999999999E-2</v>
      </c>
      <c r="S18">
        <v>0.13800000000000001</v>
      </c>
      <c r="T18">
        <v>3.9E-2</v>
      </c>
      <c r="U18">
        <v>0.03</v>
      </c>
      <c r="V18">
        <v>7.0000000000000001E-3</v>
      </c>
      <c r="W18">
        <v>1.7000000000000001E-2</v>
      </c>
      <c r="Z18" s="1">
        <f t="shared" si="0"/>
        <v>0.15530000000000002</v>
      </c>
      <c r="AA18" s="1">
        <f t="shared" si="1"/>
        <v>3.2500000000000008E-2</v>
      </c>
    </row>
    <row r="19" spans="1:27">
      <c r="A19">
        <v>18</v>
      </c>
      <c r="B19" t="s">
        <v>166</v>
      </c>
      <c r="C19">
        <v>30</v>
      </c>
      <c r="D19">
        <v>0.153</v>
      </c>
      <c r="E19">
        <v>3.5999999999999997E-2</v>
      </c>
      <c r="F19">
        <v>3.0000000000000001E-3</v>
      </c>
      <c r="G19">
        <v>2E-3</v>
      </c>
      <c r="H19">
        <v>0.99099999999999999</v>
      </c>
      <c r="I19">
        <v>3.4000000000000002E-2</v>
      </c>
      <c r="J19">
        <v>1E-3</v>
      </c>
      <c r="K19">
        <v>6.0000000000000001E-3</v>
      </c>
      <c r="L19">
        <v>0.129</v>
      </c>
      <c r="M19">
        <v>0.217</v>
      </c>
      <c r="N19">
        <v>3.5000000000000003E-2</v>
      </c>
      <c r="O19">
        <v>1.7000000000000001E-2</v>
      </c>
      <c r="P19">
        <v>2.3E-2</v>
      </c>
      <c r="Q19">
        <v>5.0000000000000001E-3</v>
      </c>
      <c r="R19">
        <v>1.6E-2</v>
      </c>
      <c r="S19">
        <v>5.8999999999999997E-2</v>
      </c>
      <c r="T19">
        <v>3.1E-2</v>
      </c>
      <c r="U19">
        <v>0.02</v>
      </c>
      <c r="V19">
        <v>8.0000000000000002E-3</v>
      </c>
      <c r="W19">
        <v>7.0000000000000001E-3</v>
      </c>
      <c r="Z19" s="1">
        <f t="shared" si="0"/>
        <v>0.15720000000000001</v>
      </c>
      <c r="AA19" s="1">
        <f t="shared" si="1"/>
        <v>2.2100000000000002E-2</v>
      </c>
    </row>
    <row r="20" spans="1:27">
      <c r="A20">
        <v>19</v>
      </c>
      <c r="B20" t="s">
        <v>167</v>
      </c>
      <c r="C20">
        <v>30</v>
      </c>
      <c r="D20">
        <v>4.0000000000000001E-3</v>
      </c>
      <c r="E20">
        <v>5.0000000000000001E-3</v>
      </c>
      <c r="F20">
        <v>3.2000000000000001E-2</v>
      </c>
      <c r="G20">
        <v>5.0000000000000001E-3</v>
      </c>
      <c r="H20">
        <v>0.98799999999999999</v>
      </c>
      <c r="I20">
        <v>6.0000000000000001E-3</v>
      </c>
      <c r="J20">
        <v>8.9999999999999993E-3</v>
      </c>
      <c r="K20">
        <v>1.7999999999999999E-2</v>
      </c>
      <c r="L20">
        <v>5.0000000000000001E-3</v>
      </c>
      <c r="M20">
        <v>6.0000000000000001E-3</v>
      </c>
      <c r="N20">
        <v>3.5000000000000003E-2</v>
      </c>
      <c r="O20">
        <v>6.0999999999999999E-2</v>
      </c>
      <c r="P20">
        <v>1.2E-2</v>
      </c>
      <c r="Q20">
        <v>4.1000000000000002E-2</v>
      </c>
      <c r="R20">
        <v>1.4E-2</v>
      </c>
      <c r="S20">
        <v>1.4E-2</v>
      </c>
      <c r="T20">
        <v>3.0000000000000001E-3</v>
      </c>
      <c r="U20">
        <v>3.4000000000000002E-2</v>
      </c>
      <c r="V20">
        <v>8.0000000000000002E-3</v>
      </c>
      <c r="W20">
        <v>3.5000000000000003E-2</v>
      </c>
      <c r="Z20" s="1">
        <f t="shared" si="0"/>
        <v>0.10779999999999998</v>
      </c>
      <c r="AA20" s="1">
        <f t="shared" si="1"/>
        <v>2.5700000000000001E-2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8.0000000000000002E-3</v>
      </c>
      <c r="F21">
        <v>0.126</v>
      </c>
      <c r="G21">
        <v>3.0000000000000001E-3</v>
      </c>
      <c r="H21">
        <v>0.98499999999999999</v>
      </c>
      <c r="I21">
        <v>6.0000000000000001E-3</v>
      </c>
      <c r="J21">
        <v>0.03</v>
      </c>
      <c r="K21">
        <v>5.0000000000000001E-3</v>
      </c>
      <c r="L21">
        <v>1E-3</v>
      </c>
      <c r="M21">
        <v>3.4000000000000002E-2</v>
      </c>
      <c r="N21">
        <v>3.3000000000000002E-2</v>
      </c>
      <c r="O21">
        <v>2.3E-2</v>
      </c>
      <c r="P21">
        <v>1.6E-2</v>
      </c>
      <c r="Q21">
        <v>2E-3</v>
      </c>
      <c r="R21">
        <v>3.1E-2</v>
      </c>
      <c r="S21">
        <v>0.316</v>
      </c>
      <c r="T21">
        <v>2E-3</v>
      </c>
      <c r="U21">
        <v>3.0000000000000001E-3</v>
      </c>
      <c r="V21">
        <v>3.0000000000000001E-3</v>
      </c>
      <c r="W21">
        <v>4.0000000000000001E-3</v>
      </c>
      <c r="Z21" s="1">
        <f t="shared" si="0"/>
        <v>0.12069999999999999</v>
      </c>
      <c r="AA21" s="1">
        <f t="shared" si="1"/>
        <v>4.3300000000000005E-2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5.0000000000000001E-3</v>
      </c>
      <c r="F22">
        <v>1.4E-2</v>
      </c>
      <c r="G22">
        <v>4.0000000000000001E-3</v>
      </c>
      <c r="H22">
        <v>0.99</v>
      </c>
      <c r="I22">
        <v>8.0000000000000002E-3</v>
      </c>
      <c r="J22">
        <v>4.0000000000000001E-3</v>
      </c>
      <c r="K22">
        <v>1.6E-2</v>
      </c>
      <c r="L22">
        <v>7.0000000000000001E-3</v>
      </c>
      <c r="M22">
        <v>1.0999999999999999E-2</v>
      </c>
      <c r="N22">
        <v>3.6999999999999998E-2</v>
      </c>
      <c r="O22">
        <v>3.1E-2</v>
      </c>
      <c r="P22">
        <v>1.2999999999999999E-2</v>
      </c>
      <c r="Q22">
        <v>1.4E-2</v>
      </c>
      <c r="R22">
        <v>2.4E-2</v>
      </c>
      <c r="S22">
        <v>1.9E-2</v>
      </c>
      <c r="T22">
        <v>6.0000000000000001E-3</v>
      </c>
      <c r="U22">
        <v>2.1000000000000001E-2</v>
      </c>
      <c r="V22">
        <v>5.0000000000000001E-3</v>
      </c>
      <c r="W22">
        <v>7.0000000000000001E-3</v>
      </c>
      <c r="Z22" s="1">
        <f t="shared" si="0"/>
        <v>0.10689999999999997</v>
      </c>
      <c r="AA22" s="1">
        <f t="shared" si="1"/>
        <v>1.77E-2</v>
      </c>
    </row>
    <row r="23" spans="1:27">
      <c r="A23">
        <v>22</v>
      </c>
      <c r="B23" t="s">
        <v>170</v>
      </c>
      <c r="C23">
        <v>30</v>
      </c>
      <c r="D23">
        <v>1.2999999999999999E-2</v>
      </c>
      <c r="E23">
        <v>8.0000000000000002E-3</v>
      </c>
      <c r="F23">
        <v>0.08</v>
      </c>
      <c r="G23">
        <v>2E-3</v>
      </c>
      <c r="H23">
        <v>0.97899999999999998</v>
      </c>
      <c r="I23">
        <v>1.9E-2</v>
      </c>
      <c r="J23">
        <v>2.5999999999999999E-2</v>
      </c>
      <c r="K23">
        <v>5.0000000000000001E-3</v>
      </c>
      <c r="L23">
        <v>2E-3</v>
      </c>
      <c r="M23">
        <v>0.16</v>
      </c>
      <c r="N23">
        <v>3.2000000000000001E-2</v>
      </c>
      <c r="O23">
        <v>1.0999999999999999E-2</v>
      </c>
      <c r="P23">
        <v>2.8000000000000001E-2</v>
      </c>
      <c r="Q23">
        <v>2E-3</v>
      </c>
      <c r="R23">
        <v>0.02</v>
      </c>
      <c r="S23">
        <v>0.622</v>
      </c>
      <c r="T23">
        <v>6.0000000000000001E-3</v>
      </c>
      <c r="U23">
        <v>3.0000000000000001E-3</v>
      </c>
      <c r="V23">
        <v>3.0000000000000001E-3</v>
      </c>
      <c r="W23">
        <v>7.0000000000000001E-3</v>
      </c>
      <c r="Z23" s="1">
        <f t="shared" si="0"/>
        <v>0.12939999999999999</v>
      </c>
      <c r="AA23" s="1">
        <f t="shared" si="1"/>
        <v>7.3399999999999993E-2</v>
      </c>
    </row>
    <row r="24" spans="1:27">
      <c r="A24">
        <v>23</v>
      </c>
      <c r="B24" t="s">
        <v>171</v>
      </c>
      <c r="C24">
        <v>30</v>
      </c>
      <c r="D24">
        <v>6.0000000000000001E-3</v>
      </c>
      <c r="E24">
        <v>8.9999999999999993E-3</v>
      </c>
      <c r="F24">
        <v>1.9E-2</v>
      </c>
      <c r="G24">
        <v>8.0000000000000002E-3</v>
      </c>
      <c r="H24">
        <v>0.99</v>
      </c>
      <c r="I24">
        <v>4.0000000000000001E-3</v>
      </c>
      <c r="J24">
        <v>4.0000000000000001E-3</v>
      </c>
      <c r="K24">
        <v>1.4999999999999999E-2</v>
      </c>
      <c r="L24">
        <v>4.0000000000000001E-3</v>
      </c>
      <c r="M24">
        <v>3.0000000000000001E-3</v>
      </c>
      <c r="N24">
        <v>3.6999999999999998E-2</v>
      </c>
      <c r="O24">
        <v>0.11</v>
      </c>
      <c r="P24">
        <v>1.4E-2</v>
      </c>
      <c r="Q24">
        <v>1.2999999999999999E-2</v>
      </c>
      <c r="R24">
        <v>3.1E-2</v>
      </c>
      <c r="S24">
        <v>2.5000000000000001E-2</v>
      </c>
      <c r="T24">
        <v>2E-3</v>
      </c>
      <c r="U24">
        <v>1.6E-2</v>
      </c>
      <c r="V24">
        <v>3.0000000000000001E-3</v>
      </c>
      <c r="W24">
        <v>5.0000000000000001E-3</v>
      </c>
      <c r="Z24" s="1">
        <f t="shared" si="0"/>
        <v>0.10619999999999999</v>
      </c>
      <c r="AA24" s="1">
        <f t="shared" si="1"/>
        <v>2.5600000000000001E-2</v>
      </c>
    </row>
    <row r="25" spans="1:27">
      <c r="A25">
        <v>24</v>
      </c>
      <c r="B25" t="s">
        <v>172</v>
      </c>
      <c r="C25">
        <v>30</v>
      </c>
      <c r="D25">
        <v>0.98599999999999999</v>
      </c>
      <c r="E25">
        <v>0.91500000000000004</v>
      </c>
      <c r="F25">
        <v>1E-3</v>
      </c>
      <c r="G25">
        <v>0.55900000000000005</v>
      </c>
      <c r="H25">
        <v>0.97599999999999998</v>
      </c>
      <c r="I25">
        <v>0.98799999999999999</v>
      </c>
      <c r="J25">
        <v>0.92400000000000004</v>
      </c>
      <c r="K25">
        <v>0.97099999999999997</v>
      </c>
      <c r="L25">
        <v>0.95699999999999996</v>
      </c>
      <c r="M25">
        <v>0.122</v>
      </c>
      <c r="N25">
        <v>0.02</v>
      </c>
      <c r="O25">
        <v>1.9E-2</v>
      </c>
      <c r="P25">
        <v>8.3000000000000004E-2</v>
      </c>
      <c r="Q25">
        <v>0.754</v>
      </c>
      <c r="R25">
        <v>0.88900000000000001</v>
      </c>
      <c r="S25">
        <v>0.70799999999999996</v>
      </c>
      <c r="T25">
        <v>0.98799999999999999</v>
      </c>
      <c r="U25">
        <v>3.0000000000000001E-3</v>
      </c>
      <c r="V25">
        <v>0.99299999999999999</v>
      </c>
      <c r="W25">
        <v>5.6000000000000001E-2</v>
      </c>
      <c r="Z25" s="1">
        <f t="shared" si="0"/>
        <v>0.7399</v>
      </c>
      <c r="AA25" s="1">
        <f t="shared" si="1"/>
        <v>0.45129999999999998</v>
      </c>
    </row>
    <row r="26" spans="1:27">
      <c r="A26">
        <v>25</v>
      </c>
      <c r="B26" t="s">
        <v>173</v>
      </c>
      <c r="C26">
        <v>30</v>
      </c>
      <c r="D26">
        <v>0.93600000000000005</v>
      </c>
      <c r="E26">
        <v>0.99</v>
      </c>
      <c r="F26">
        <v>0.504</v>
      </c>
      <c r="G26">
        <v>0.96099999999999997</v>
      </c>
      <c r="H26">
        <v>0.25900000000000001</v>
      </c>
      <c r="I26">
        <v>1.4999999999999999E-2</v>
      </c>
      <c r="J26">
        <v>0.81599999999999995</v>
      </c>
      <c r="K26">
        <v>0.76100000000000001</v>
      </c>
      <c r="L26">
        <v>1.4999999999999999E-2</v>
      </c>
      <c r="M26">
        <v>1E-3</v>
      </c>
      <c r="N26">
        <v>2.1000000000000001E-2</v>
      </c>
      <c r="O26">
        <v>5.2999999999999999E-2</v>
      </c>
      <c r="P26">
        <v>4.0000000000000001E-3</v>
      </c>
      <c r="Q26">
        <v>0.254</v>
      </c>
      <c r="R26">
        <v>0.13</v>
      </c>
      <c r="S26">
        <v>3.9E-2</v>
      </c>
      <c r="T26">
        <v>8.5999999999999993E-2</v>
      </c>
      <c r="U26">
        <v>0.98399999999999999</v>
      </c>
      <c r="V26">
        <v>0.99199999999999999</v>
      </c>
      <c r="W26">
        <v>4.0000000000000001E-3</v>
      </c>
      <c r="Z26" s="1">
        <f t="shared" si="0"/>
        <v>0.52580000000000005</v>
      </c>
      <c r="AA26" s="1">
        <f t="shared" si="1"/>
        <v>0.25669999999999998</v>
      </c>
    </row>
    <row r="27" spans="1:27">
      <c r="A27">
        <v>26</v>
      </c>
      <c r="B27" t="s">
        <v>174</v>
      </c>
      <c r="C27">
        <v>30</v>
      </c>
      <c r="D27">
        <v>3.9E-2</v>
      </c>
      <c r="E27">
        <v>0.95399999999999996</v>
      </c>
      <c r="F27">
        <v>1E-3</v>
      </c>
      <c r="G27">
        <v>1.2E-2</v>
      </c>
      <c r="H27">
        <v>0.98799999999999999</v>
      </c>
      <c r="I27">
        <v>7.0000000000000001E-3</v>
      </c>
      <c r="J27">
        <v>1.2999999999999999E-2</v>
      </c>
      <c r="K27">
        <v>0.76800000000000002</v>
      </c>
      <c r="L27">
        <v>0.98699999999999999</v>
      </c>
      <c r="M27">
        <v>4.0000000000000001E-3</v>
      </c>
      <c r="N27">
        <v>0.02</v>
      </c>
      <c r="O27">
        <v>8.0000000000000002E-3</v>
      </c>
      <c r="P27">
        <v>0.82299999999999995</v>
      </c>
      <c r="Q27">
        <v>0.75</v>
      </c>
      <c r="R27">
        <v>0.19500000000000001</v>
      </c>
      <c r="S27">
        <v>0.97699999999999998</v>
      </c>
      <c r="T27">
        <v>0.92800000000000005</v>
      </c>
      <c r="U27">
        <v>8.0000000000000002E-3</v>
      </c>
      <c r="V27">
        <v>0.98099999999999998</v>
      </c>
      <c r="W27">
        <v>3.5999999999999997E-2</v>
      </c>
      <c r="Z27" s="1">
        <f t="shared" si="0"/>
        <v>0.37730000000000002</v>
      </c>
      <c r="AA27" s="1">
        <f t="shared" si="1"/>
        <v>0.47260000000000002</v>
      </c>
    </row>
    <row r="28" spans="1:27">
      <c r="A28">
        <v>27</v>
      </c>
      <c r="B28" t="s">
        <v>175</v>
      </c>
      <c r="C28">
        <v>30</v>
      </c>
      <c r="D28">
        <v>0.98599999999999999</v>
      </c>
      <c r="E28">
        <v>0.99199999999999999</v>
      </c>
      <c r="F28">
        <v>7.0000000000000001E-3</v>
      </c>
      <c r="G28">
        <v>0.94699999999999995</v>
      </c>
      <c r="H28">
        <v>0.92900000000000005</v>
      </c>
      <c r="I28">
        <v>0.99099999999999999</v>
      </c>
      <c r="J28">
        <v>2.1000000000000001E-2</v>
      </c>
      <c r="K28">
        <v>0.94299999999999995</v>
      </c>
      <c r="L28">
        <v>0.98899999999999999</v>
      </c>
      <c r="M28">
        <v>0.49</v>
      </c>
      <c r="N28">
        <v>1.7999999999999999E-2</v>
      </c>
      <c r="O28">
        <v>0.94299999999999995</v>
      </c>
      <c r="P28">
        <v>0.66100000000000003</v>
      </c>
      <c r="Q28">
        <v>0.81499999999999995</v>
      </c>
      <c r="R28">
        <v>0.81899999999999995</v>
      </c>
      <c r="S28">
        <v>7.0000000000000001E-3</v>
      </c>
      <c r="T28">
        <v>0.97399999999999998</v>
      </c>
      <c r="U28">
        <v>0.98899999999999999</v>
      </c>
      <c r="V28">
        <v>0.99</v>
      </c>
      <c r="W28">
        <v>5.0000000000000001E-3</v>
      </c>
      <c r="Z28" s="1">
        <f t="shared" si="0"/>
        <v>0.72949999999999993</v>
      </c>
      <c r="AA28" s="1">
        <f t="shared" si="1"/>
        <v>0.62209999999999999</v>
      </c>
    </row>
    <row r="29" spans="1:27">
      <c r="A29">
        <v>28</v>
      </c>
      <c r="B29" t="s">
        <v>176</v>
      </c>
      <c r="C29">
        <v>30</v>
      </c>
      <c r="D29">
        <v>1.6E-2</v>
      </c>
      <c r="E29">
        <v>6.0000000000000001E-3</v>
      </c>
      <c r="F29">
        <v>1E-3</v>
      </c>
      <c r="G29">
        <v>1.4999999999999999E-2</v>
      </c>
      <c r="H29">
        <v>0.99</v>
      </c>
      <c r="I29">
        <v>1.7000000000000001E-2</v>
      </c>
      <c r="J29">
        <v>0.85899999999999999</v>
      </c>
      <c r="K29">
        <v>0.873</v>
      </c>
      <c r="L29">
        <v>4.0000000000000001E-3</v>
      </c>
      <c r="M29">
        <v>1E-3</v>
      </c>
      <c r="N29">
        <v>0.02</v>
      </c>
      <c r="O29">
        <v>0.121</v>
      </c>
      <c r="P29">
        <v>8.9999999999999993E-3</v>
      </c>
      <c r="Q29">
        <v>0.59499999999999997</v>
      </c>
      <c r="R29">
        <v>1.0999999999999999E-2</v>
      </c>
      <c r="S29">
        <v>0.04</v>
      </c>
      <c r="T29">
        <v>0.48199999999999998</v>
      </c>
      <c r="U29">
        <v>2E-3</v>
      </c>
      <c r="V29">
        <v>0.98799999999999999</v>
      </c>
      <c r="W29">
        <v>1.7000000000000001E-2</v>
      </c>
      <c r="Z29" s="1">
        <f t="shared" si="0"/>
        <v>0.2782</v>
      </c>
      <c r="AA29" s="1">
        <f t="shared" si="1"/>
        <v>0.22849999999999998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0.03</v>
      </c>
      <c r="F30">
        <v>2E-3</v>
      </c>
      <c r="G30">
        <v>6.8000000000000005E-2</v>
      </c>
      <c r="H30">
        <v>0.98099999999999998</v>
      </c>
      <c r="I30">
        <v>1.2999999999999999E-2</v>
      </c>
      <c r="J30">
        <v>0.40200000000000002</v>
      </c>
      <c r="K30">
        <v>0.93300000000000005</v>
      </c>
      <c r="L30">
        <v>2.5999999999999999E-2</v>
      </c>
      <c r="M30">
        <v>1E-3</v>
      </c>
      <c r="N30">
        <v>2.1999999999999999E-2</v>
      </c>
      <c r="O30">
        <v>0.94499999999999995</v>
      </c>
      <c r="P30">
        <v>7.0000000000000001E-3</v>
      </c>
      <c r="Q30">
        <v>0.78100000000000003</v>
      </c>
      <c r="R30">
        <v>5.5E-2</v>
      </c>
      <c r="S30">
        <v>6.2E-2</v>
      </c>
      <c r="T30">
        <v>0.251</v>
      </c>
      <c r="U30">
        <v>7.0000000000000001E-3</v>
      </c>
      <c r="V30">
        <v>0.99099999999999999</v>
      </c>
      <c r="W30">
        <v>0.05</v>
      </c>
      <c r="Z30" s="1">
        <f t="shared" si="0"/>
        <v>0.24629999999999996</v>
      </c>
      <c r="AA30" s="1">
        <f t="shared" si="1"/>
        <v>0.31709999999999999</v>
      </c>
    </row>
    <row r="31" spans="1:27">
      <c r="A31">
        <v>30</v>
      </c>
      <c r="B31" t="s">
        <v>178</v>
      </c>
      <c r="C31">
        <v>30</v>
      </c>
      <c r="D31">
        <v>0.97399999999999998</v>
      </c>
      <c r="E31">
        <v>0.84299999999999997</v>
      </c>
      <c r="F31">
        <v>0.70799999999999996</v>
      </c>
      <c r="G31">
        <v>0.94799999999999995</v>
      </c>
      <c r="H31">
        <v>0.35099999999999998</v>
      </c>
      <c r="I31">
        <v>0.99099999999999999</v>
      </c>
      <c r="J31">
        <v>0.86599999999999999</v>
      </c>
      <c r="K31">
        <v>0.16800000000000001</v>
      </c>
      <c r="L31">
        <v>0.16700000000000001</v>
      </c>
      <c r="M31">
        <v>5.8000000000000003E-2</v>
      </c>
      <c r="N31">
        <v>0.02</v>
      </c>
      <c r="O31">
        <v>0.93200000000000005</v>
      </c>
      <c r="P31">
        <v>3.0000000000000001E-3</v>
      </c>
      <c r="Q31">
        <v>0.25600000000000001</v>
      </c>
      <c r="R31">
        <v>0.19</v>
      </c>
      <c r="S31">
        <v>2E-3</v>
      </c>
      <c r="T31">
        <v>8.9999999999999993E-3</v>
      </c>
      <c r="U31">
        <v>0.99</v>
      </c>
      <c r="V31">
        <v>0.497</v>
      </c>
      <c r="W31">
        <v>5.0000000000000001E-3</v>
      </c>
      <c r="Z31" s="1">
        <f t="shared" si="0"/>
        <v>0.60739999999999994</v>
      </c>
      <c r="AA31" s="1">
        <f t="shared" si="1"/>
        <v>0.29039999999999999</v>
      </c>
    </row>
    <row r="32" spans="1:27">
      <c r="A32">
        <v>31</v>
      </c>
      <c r="B32" t="s">
        <v>179</v>
      </c>
      <c r="C32">
        <v>30</v>
      </c>
      <c r="D32">
        <v>0.79</v>
      </c>
      <c r="E32">
        <v>8.0000000000000002E-3</v>
      </c>
      <c r="F32">
        <v>1E-3</v>
      </c>
      <c r="G32">
        <v>8.9999999999999993E-3</v>
      </c>
      <c r="H32">
        <v>0.98899999999999999</v>
      </c>
      <c r="I32">
        <v>0.99299999999999999</v>
      </c>
      <c r="J32">
        <v>3.1E-2</v>
      </c>
      <c r="K32">
        <v>6.0000000000000001E-3</v>
      </c>
      <c r="L32">
        <v>0.97899999999999998</v>
      </c>
      <c r="M32">
        <v>0.98899999999999999</v>
      </c>
      <c r="N32">
        <v>1.7999999999999999E-2</v>
      </c>
      <c r="O32">
        <v>5.0000000000000001E-3</v>
      </c>
      <c r="P32">
        <v>0.98199999999999998</v>
      </c>
      <c r="Q32">
        <v>0.47599999999999998</v>
      </c>
      <c r="R32">
        <v>5.8999999999999997E-2</v>
      </c>
      <c r="S32">
        <v>0.29399999999999998</v>
      </c>
      <c r="T32">
        <v>0.98699999999999999</v>
      </c>
      <c r="U32">
        <v>1.6E-2</v>
      </c>
      <c r="V32">
        <v>8.0000000000000002E-3</v>
      </c>
      <c r="W32">
        <v>0.95299999999999996</v>
      </c>
      <c r="Z32" s="1">
        <f t="shared" si="0"/>
        <v>0.47949999999999998</v>
      </c>
      <c r="AA32" s="1">
        <f t="shared" si="1"/>
        <v>0.37979999999999997</v>
      </c>
    </row>
    <row r="33" spans="1:27">
      <c r="A33">
        <v>32</v>
      </c>
      <c r="B33" t="s">
        <v>180</v>
      </c>
      <c r="C33">
        <v>30</v>
      </c>
      <c r="D33">
        <v>0.106</v>
      </c>
      <c r="E33">
        <v>0.97599999999999998</v>
      </c>
      <c r="F33">
        <v>0.97799999999999998</v>
      </c>
      <c r="G33">
        <v>0.60299999999999998</v>
      </c>
      <c r="H33">
        <v>0.48899999999999999</v>
      </c>
      <c r="I33">
        <v>0.78300000000000003</v>
      </c>
      <c r="J33">
        <v>3.7999999999999999E-2</v>
      </c>
      <c r="K33">
        <v>3.5000000000000003E-2</v>
      </c>
      <c r="L33">
        <v>7.8E-2</v>
      </c>
      <c r="M33">
        <v>0.29099999999999998</v>
      </c>
      <c r="N33">
        <v>2.3E-2</v>
      </c>
      <c r="O33">
        <v>0.20200000000000001</v>
      </c>
      <c r="P33">
        <v>7.6999999999999999E-2</v>
      </c>
      <c r="Q33">
        <v>3.6999999999999998E-2</v>
      </c>
      <c r="R33">
        <v>2E-3</v>
      </c>
      <c r="S33">
        <v>2E-3</v>
      </c>
      <c r="T33">
        <v>5.8999999999999997E-2</v>
      </c>
      <c r="U33">
        <v>0.98899999999999999</v>
      </c>
      <c r="V33">
        <v>0.05</v>
      </c>
      <c r="W33">
        <v>9.8000000000000004E-2</v>
      </c>
      <c r="Z33" s="1">
        <f t="shared" si="0"/>
        <v>0.43770000000000009</v>
      </c>
      <c r="AA33" s="1">
        <f t="shared" si="1"/>
        <v>0.15390000000000001</v>
      </c>
    </row>
    <row r="34" spans="1:27">
      <c r="A34">
        <v>33</v>
      </c>
      <c r="B34" t="s">
        <v>181</v>
      </c>
      <c r="C34">
        <v>30</v>
      </c>
      <c r="D34">
        <v>0.98499999999999999</v>
      </c>
      <c r="E34">
        <v>0.98499999999999999</v>
      </c>
      <c r="F34">
        <v>1.2999999999999999E-2</v>
      </c>
      <c r="G34">
        <v>0.74</v>
      </c>
      <c r="H34">
        <v>0.79900000000000004</v>
      </c>
      <c r="I34">
        <v>0.99199999999999999</v>
      </c>
      <c r="J34">
        <v>0.14699999999999999</v>
      </c>
      <c r="K34">
        <v>8.9999999999999993E-3</v>
      </c>
      <c r="L34">
        <v>0.98699999999999999</v>
      </c>
      <c r="M34">
        <v>0.97299999999999998</v>
      </c>
      <c r="N34">
        <v>0.02</v>
      </c>
      <c r="O34">
        <v>6.0999999999999999E-2</v>
      </c>
      <c r="P34">
        <v>7.3999999999999996E-2</v>
      </c>
      <c r="Q34">
        <v>0.28699999999999998</v>
      </c>
      <c r="R34">
        <v>0.129</v>
      </c>
      <c r="S34">
        <v>2E-3</v>
      </c>
      <c r="T34">
        <v>9.8000000000000004E-2</v>
      </c>
      <c r="U34">
        <v>0.99</v>
      </c>
      <c r="V34">
        <v>0.17</v>
      </c>
      <c r="W34">
        <v>4.4999999999999998E-2</v>
      </c>
      <c r="Z34" s="1">
        <f t="shared" si="0"/>
        <v>0.66300000000000003</v>
      </c>
      <c r="AA34" s="1">
        <f t="shared" si="1"/>
        <v>0.18759999999999999</v>
      </c>
    </row>
    <row r="35" spans="1:27">
      <c r="A35">
        <v>34</v>
      </c>
      <c r="B35" t="s">
        <v>182</v>
      </c>
      <c r="C35">
        <v>30</v>
      </c>
      <c r="D35">
        <v>3.0000000000000001E-3</v>
      </c>
      <c r="E35">
        <v>2.5999999999999999E-2</v>
      </c>
      <c r="F35">
        <v>0.192</v>
      </c>
      <c r="G35">
        <v>2.5999999999999999E-2</v>
      </c>
      <c r="H35">
        <v>0.98399999999999999</v>
      </c>
      <c r="I35">
        <v>0.46700000000000003</v>
      </c>
      <c r="J35">
        <v>1.7999999999999999E-2</v>
      </c>
      <c r="K35">
        <v>3.0000000000000001E-3</v>
      </c>
      <c r="L35">
        <v>0.185</v>
      </c>
      <c r="M35">
        <v>9.4E-2</v>
      </c>
      <c r="N35">
        <v>2.1999999999999999E-2</v>
      </c>
      <c r="O35">
        <v>0.49</v>
      </c>
      <c r="P35">
        <v>0.53500000000000003</v>
      </c>
      <c r="Q35">
        <v>0.08</v>
      </c>
      <c r="R35">
        <v>2E-3</v>
      </c>
      <c r="S35">
        <v>3.0000000000000001E-3</v>
      </c>
      <c r="T35">
        <v>4.4999999999999998E-2</v>
      </c>
      <c r="U35">
        <v>0.98199999999999998</v>
      </c>
      <c r="V35">
        <v>4.0000000000000001E-3</v>
      </c>
      <c r="W35">
        <v>0.50700000000000001</v>
      </c>
      <c r="Z35" s="1">
        <f t="shared" si="0"/>
        <v>0.19980000000000001</v>
      </c>
      <c r="AA35" s="1">
        <f t="shared" si="1"/>
        <v>0.26700000000000002</v>
      </c>
    </row>
    <row r="36" spans="1:27">
      <c r="A36">
        <v>35</v>
      </c>
      <c r="B36" t="s">
        <v>183</v>
      </c>
      <c r="C36">
        <v>30</v>
      </c>
      <c r="D36">
        <v>0.98499999999999999</v>
      </c>
      <c r="E36">
        <v>0.99199999999999999</v>
      </c>
      <c r="F36">
        <v>0.32800000000000001</v>
      </c>
      <c r="G36">
        <v>0.94299999999999995</v>
      </c>
      <c r="H36">
        <v>0.60499999999999998</v>
      </c>
      <c r="I36">
        <v>0.99299999999999999</v>
      </c>
      <c r="J36">
        <v>1.0999999999999999E-2</v>
      </c>
      <c r="K36">
        <v>1.4999999999999999E-2</v>
      </c>
      <c r="L36">
        <v>0.98899999999999999</v>
      </c>
      <c r="M36">
        <v>0.98899999999999999</v>
      </c>
      <c r="N36">
        <v>1.7999999999999999E-2</v>
      </c>
      <c r="O36">
        <v>1.7000000000000001E-2</v>
      </c>
      <c r="P36">
        <v>0.97599999999999998</v>
      </c>
      <c r="Q36">
        <v>2.7E-2</v>
      </c>
      <c r="R36">
        <v>0.49</v>
      </c>
      <c r="S36">
        <v>0.186</v>
      </c>
      <c r="T36">
        <v>0.96399999999999997</v>
      </c>
      <c r="U36">
        <v>0.98799999999999999</v>
      </c>
      <c r="V36">
        <v>1.7000000000000001E-2</v>
      </c>
      <c r="W36">
        <v>0.10199999999999999</v>
      </c>
      <c r="Z36" s="1">
        <f t="shared" si="0"/>
        <v>0.68499999999999994</v>
      </c>
      <c r="AA36" s="1">
        <f t="shared" si="1"/>
        <v>0.37849999999999995</v>
      </c>
    </row>
    <row r="37" spans="1:27">
      <c r="A37">
        <v>36</v>
      </c>
      <c r="B37" t="s">
        <v>184</v>
      </c>
      <c r="C37">
        <v>30</v>
      </c>
      <c r="D37">
        <v>1.7000000000000001E-2</v>
      </c>
      <c r="E37">
        <v>0.99299999999999999</v>
      </c>
      <c r="F37">
        <v>1.6E-2</v>
      </c>
      <c r="G37">
        <v>0.72399999999999998</v>
      </c>
      <c r="H37">
        <v>0.95799999999999996</v>
      </c>
      <c r="I37">
        <v>5.8999999999999997E-2</v>
      </c>
      <c r="J37">
        <v>5.0000000000000001E-3</v>
      </c>
      <c r="K37">
        <v>0.01</v>
      </c>
      <c r="L37">
        <v>0.98399999999999999</v>
      </c>
      <c r="M37">
        <v>9.0999999999999998E-2</v>
      </c>
      <c r="N37">
        <v>1.9E-2</v>
      </c>
      <c r="O37">
        <v>0.19</v>
      </c>
      <c r="P37">
        <v>0.98599999999999999</v>
      </c>
      <c r="Q37">
        <v>8.7999999999999995E-2</v>
      </c>
      <c r="R37">
        <v>0.157</v>
      </c>
      <c r="S37">
        <v>0.99199999999999999</v>
      </c>
      <c r="T37">
        <v>0.97899999999999998</v>
      </c>
      <c r="U37">
        <v>3.0000000000000001E-3</v>
      </c>
      <c r="V37">
        <v>5.2999999999999999E-2</v>
      </c>
      <c r="W37">
        <v>0.18</v>
      </c>
      <c r="Z37" s="1">
        <f t="shared" si="0"/>
        <v>0.38570000000000004</v>
      </c>
      <c r="AA37" s="1">
        <f t="shared" si="1"/>
        <v>0.36470000000000008</v>
      </c>
    </row>
    <row r="38" spans="1:27">
      <c r="A38">
        <v>37</v>
      </c>
      <c r="B38" t="s">
        <v>185</v>
      </c>
      <c r="C38">
        <v>30</v>
      </c>
      <c r="D38">
        <v>5.0000000000000001E-3</v>
      </c>
      <c r="E38">
        <v>0.99199999999999999</v>
      </c>
      <c r="F38">
        <v>0.97899999999999998</v>
      </c>
      <c r="G38">
        <v>0.748</v>
      </c>
      <c r="H38">
        <v>0.54700000000000004</v>
      </c>
      <c r="I38">
        <v>4.2999999999999997E-2</v>
      </c>
      <c r="J38">
        <v>5.0000000000000001E-3</v>
      </c>
      <c r="K38">
        <v>5.0000000000000001E-3</v>
      </c>
      <c r="L38">
        <v>0.2</v>
      </c>
      <c r="M38">
        <v>2E-3</v>
      </c>
      <c r="N38">
        <v>2.3E-2</v>
      </c>
      <c r="O38">
        <v>0.97099999999999997</v>
      </c>
      <c r="P38">
        <v>0.72899999999999998</v>
      </c>
      <c r="Q38">
        <v>0.17899999999999999</v>
      </c>
      <c r="R38">
        <v>0.01</v>
      </c>
      <c r="S38">
        <v>0.94599999999999995</v>
      </c>
      <c r="T38">
        <v>5.0000000000000001E-3</v>
      </c>
      <c r="U38">
        <v>0.97799999999999998</v>
      </c>
      <c r="V38">
        <v>4.0000000000000001E-3</v>
      </c>
      <c r="W38">
        <v>1.4999999999999999E-2</v>
      </c>
      <c r="Z38" s="1">
        <f t="shared" si="0"/>
        <v>0.35260000000000002</v>
      </c>
      <c r="AA38" s="1">
        <f t="shared" si="1"/>
        <v>0.38599999999999995</v>
      </c>
    </row>
    <row r="39" spans="1:27">
      <c r="A39">
        <v>38</v>
      </c>
      <c r="B39" t="s">
        <v>186</v>
      </c>
      <c r="C39">
        <v>30</v>
      </c>
      <c r="D39">
        <v>0.98699999999999999</v>
      </c>
      <c r="E39">
        <v>0.99299999999999999</v>
      </c>
      <c r="F39">
        <v>0.56200000000000006</v>
      </c>
      <c r="G39">
        <v>0.98799999999999999</v>
      </c>
      <c r="H39">
        <v>0.67500000000000004</v>
      </c>
      <c r="I39">
        <v>0.98899999999999999</v>
      </c>
      <c r="J39">
        <v>6.5000000000000002E-2</v>
      </c>
      <c r="K39">
        <v>0.82799999999999996</v>
      </c>
      <c r="L39">
        <v>0.98899999999999999</v>
      </c>
      <c r="M39">
        <v>0.45500000000000002</v>
      </c>
      <c r="N39">
        <v>1.7000000000000001E-2</v>
      </c>
      <c r="O39">
        <v>0.97699999999999998</v>
      </c>
      <c r="P39">
        <v>0.91600000000000004</v>
      </c>
      <c r="Q39">
        <v>0.76700000000000002</v>
      </c>
      <c r="R39">
        <v>0.97399999999999998</v>
      </c>
      <c r="S39">
        <v>0.99099999999999999</v>
      </c>
      <c r="T39">
        <v>0.98399999999999999</v>
      </c>
      <c r="U39">
        <v>0.11</v>
      </c>
      <c r="V39">
        <v>0.99099999999999999</v>
      </c>
      <c r="W39">
        <v>5.0000000000000001E-3</v>
      </c>
      <c r="Z39" s="1">
        <f t="shared" si="0"/>
        <v>0.7531000000000001</v>
      </c>
      <c r="AA39" s="1">
        <f t="shared" si="1"/>
        <v>0.67319999999999991</v>
      </c>
    </row>
    <row r="40" spans="1:27">
      <c r="A40">
        <v>39</v>
      </c>
      <c r="B40" t="s">
        <v>187</v>
      </c>
      <c r="C40">
        <v>30</v>
      </c>
      <c r="D40">
        <v>0.98699999999999999</v>
      </c>
      <c r="E40">
        <v>0.99099999999999999</v>
      </c>
      <c r="F40">
        <v>5.8000000000000003E-2</v>
      </c>
      <c r="G40">
        <v>0.98199999999999998</v>
      </c>
      <c r="H40">
        <v>0.65200000000000002</v>
      </c>
      <c r="I40">
        <v>0.99299999999999999</v>
      </c>
      <c r="J40">
        <v>0.878</v>
      </c>
      <c r="K40">
        <v>8.9999999999999993E-3</v>
      </c>
      <c r="L40">
        <v>0.35699999999999998</v>
      </c>
      <c r="M40">
        <v>0.91800000000000004</v>
      </c>
      <c r="N40">
        <v>1.7000000000000001E-2</v>
      </c>
      <c r="O40">
        <v>6.0999999999999999E-2</v>
      </c>
      <c r="P40">
        <v>0.34</v>
      </c>
      <c r="Q40">
        <v>0.58599999999999997</v>
      </c>
      <c r="R40">
        <v>0.92300000000000004</v>
      </c>
      <c r="S40">
        <v>0.98899999999999999</v>
      </c>
      <c r="T40">
        <v>0.61099999999999999</v>
      </c>
      <c r="U40">
        <v>1.9E-2</v>
      </c>
      <c r="V40">
        <v>0.93500000000000005</v>
      </c>
      <c r="W40">
        <v>7.0000000000000001E-3</v>
      </c>
      <c r="Z40" s="1">
        <f t="shared" si="0"/>
        <v>0.68250000000000011</v>
      </c>
      <c r="AA40" s="1">
        <f t="shared" si="1"/>
        <v>0.44879999999999998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0.98699999999999999</v>
      </c>
      <c r="F41">
        <v>0.313</v>
      </c>
      <c r="G41">
        <v>0.34499999999999997</v>
      </c>
      <c r="H41">
        <v>0.94099999999999995</v>
      </c>
      <c r="I41">
        <v>4.0000000000000001E-3</v>
      </c>
      <c r="J41">
        <v>1.9E-2</v>
      </c>
      <c r="K41">
        <v>3.5000000000000003E-2</v>
      </c>
      <c r="L41">
        <v>0.36399999999999999</v>
      </c>
      <c r="M41">
        <v>1E-3</v>
      </c>
      <c r="N41">
        <v>2.4E-2</v>
      </c>
      <c r="O41">
        <v>0.75700000000000001</v>
      </c>
      <c r="P41">
        <v>0.47299999999999998</v>
      </c>
      <c r="Q41">
        <v>6.7000000000000004E-2</v>
      </c>
      <c r="R41">
        <v>0.02</v>
      </c>
      <c r="S41">
        <v>0.98699999999999999</v>
      </c>
      <c r="T41">
        <v>6.6000000000000003E-2</v>
      </c>
      <c r="U41">
        <v>4.0000000000000001E-3</v>
      </c>
      <c r="V41">
        <v>0.26100000000000001</v>
      </c>
      <c r="W41">
        <v>0.32400000000000001</v>
      </c>
      <c r="Z41" s="1">
        <f t="shared" si="0"/>
        <v>0.30099999999999999</v>
      </c>
      <c r="AA41" s="1">
        <f t="shared" si="1"/>
        <v>0.29829999999999995</v>
      </c>
    </row>
    <row r="42" spans="1:27">
      <c r="A42">
        <v>41</v>
      </c>
      <c r="B42" t="s">
        <v>189</v>
      </c>
      <c r="C42">
        <v>30</v>
      </c>
      <c r="D42">
        <v>0.34300000000000003</v>
      </c>
      <c r="E42">
        <v>0.99199999999999999</v>
      </c>
      <c r="F42">
        <v>0.98599999999999999</v>
      </c>
      <c r="G42">
        <v>0.97099999999999997</v>
      </c>
      <c r="H42">
        <v>4.2000000000000003E-2</v>
      </c>
      <c r="I42">
        <v>0.96399999999999997</v>
      </c>
      <c r="J42">
        <v>4.9000000000000002E-2</v>
      </c>
      <c r="K42">
        <v>4.1000000000000002E-2</v>
      </c>
      <c r="L42">
        <v>0.97</v>
      </c>
      <c r="M42">
        <v>3.9E-2</v>
      </c>
      <c r="N42">
        <v>2.5000000000000001E-2</v>
      </c>
      <c r="O42">
        <v>0.98599999999999999</v>
      </c>
      <c r="P42">
        <v>0.222</v>
      </c>
      <c r="Q42">
        <v>6.3E-2</v>
      </c>
      <c r="R42">
        <v>0.13600000000000001</v>
      </c>
      <c r="S42">
        <v>0.04</v>
      </c>
      <c r="T42">
        <v>1.2999999999999999E-2</v>
      </c>
      <c r="U42">
        <v>0.99</v>
      </c>
      <c r="V42">
        <v>5.0000000000000001E-3</v>
      </c>
      <c r="W42">
        <v>3.2000000000000001E-2</v>
      </c>
      <c r="Z42" s="1">
        <f t="shared" si="0"/>
        <v>0.53970000000000007</v>
      </c>
      <c r="AA42" s="1">
        <f t="shared" si="1"/>
        <v>0.25119999999999998</v>
      </c>
    </row>
    <row r="43" spans="1:27">
      <c r="A43">
        <v>42</v>
      </c>
      <c r="B43" t="s">
        <v>190</v>
      </c>
      <c r="C43">
        <v>30</v>
      </c>
      <c r="D43">
        <v>0.22600000000000001</v>
      </c>
      <c r="E43">
        <v>2E-3</v>
      </c>
      <c r="F43">
        <v>1.2999999999999999E-2</v>
      </c>
      <c r="G43">
        <v>1.2E-2</v>
      </c>
      <c r="H43">
        <v>0.98499999999999999</v>
      </c>
      <c r="I43">
        <v>0.99099999999999999</v>
      </c>
      <c r="J43">
        <v>0.98899999999999999</v>
      </c>
      <c r="K43">
        <v>1.2E-2</v>
      </c>
      <c r="L43">
        <v>2E-3</v>
      </c>
      <c r="M43">
        <v>3.7999999999999999E-2</v>
      </c>
      <c r="N43">
        <v>1.9E-2</v>
      </c>
      <c r="O43">
        <v>8.0000000000000002E-3</v>
      </c>
      <c r="P43">
        <v>3.0000000000000001E-3</v>
      </c>
      <c r="Q43">
        <v>1.0999999999999999E-2</v>
      </c>
      <c r="R43">
        <v>0.14699999999999999</v>
      </c>
      <c r="S43">
        <v>6.4000000000000001E-2</v>
      </c>
      <c r="T43">
        <v>2.5999999999999999E-2</v>
      </c>
      <c r="U43">
        <v>2E-3</v>
      </c>
      <c r="V43">
        <v>9.7000000000000003E-2</v>
      </c>
      <c r="W43">
        <v>4.5999999999999999E-2</v>
      </c>
      <c r="Z43" s="1">
        <f t="shared" si="0"/>
        <v>0.32699999999999996</v>
      </c>
      <c r="AA43" s="1">
        <f t="shared" si="1"/>
        <v>4.2299999999999997E-2</v>
      </c>
    </row>
    <row r="44" spans="1:27">
      <c r="A44">
        <v>43</v>
      </c>
      <c r="B44" t="s">
        <v>191</v>
      </c>
      <c r="C44">
        <v>30</v>
      </c>
      <c r="D44">
        <v>0.97499999999999998</v>
      </c>
      <c r="E44">
        <v>2E-3</v>
      </c>
      <c r="F44">
        <v>7.0000000000000001E-3</v>
      </c>
      <c r="G44">
        <v>8.0000000000000002E-3</v>
      </c>
      <c r="H44">
        <v>0.98799999999999999</v>
      </c>
      <c r="I44">
        <v>0.99299999999999999</v>
      </c>
      <c r="J44">
        <v>0.98699999999999999</v>
      </c>
      <c r="K44">
        <v>1E-3</v>
      </c>
      <c r="L44">
        <v>3.0000000000000001E-3</v>
      </c>
      <c r="M44">
        <v>0.97599999999999998</v>
      </c>
      <c r="N44">
        <v>1.7000000000000001E-2</v>
      </c>
      <c r="O44">
        <v>1E-3</v>
      </c>
      <c r="P44">
        <v>6.0999999999999999E-2</v>
      </c>
      <c r="Q44">
        <v>0.29399999999999998</v>
      </c>
      <c r="R44">
        <v>0.20599999999999999</v>
      </c>
      <c r="S44">
        <v>0.97599999999999998</v>
      </c>
      <c r="T44">
        <v>0.30099999999999999</v>
      </c>
      <c r="U44">
        <v>1E-3</v>
      </c>
      <c r="V44">
        <v>0.28799999999999998</v>
      </c>
      <c r="W44">
        <v>0.152</v>
      </c>
      <c r="Z44" s="1">
        <f t="shared" si="0"/>
        <v>0.49399999999999994</v>
      </c>
      <c r="AA44" s="1">
        <f t="shared" si="1"/>
        <v>0.22969999999999996</v>
      </c>
    </row>
    <row r="45" spans="1:27">
      <c r="A45">
        <v>44</v>
      </c>
      <c r="B45" t="s">
        <v>192</v>
      </c>
      <c r="C45">
        <v>30</v>
      </c>
      <c r="D45">
        <v>0.96899999999999997</v>
      </c>
      <c r="E45">
        <v>7.8E-2</v>
      </c>
      <c r="F45">
        <v>0.98799999999999999</v>
      </c>
      <c r="G45">
        <v>0.219</v>
      </c>
      <c r="H45">
        <v>0.57999999999999996</v>
      </c>
      <c r="I45">
        <v>0.99199999999999999</v>
      </c>
      <c r="J45">
        <v>0.98899999999999999</v>
      </c>
      <c r="K45">
        <v>2E-3</v>
      </c>
      <c r="L45">
        <v>4.0000000000000001E-3</v>
      </c>
      <c r="M45">
        <v>0.438</v>
      </c>
      <c r="N45">
        <v>2.1999999999999999E-2</v>
      </c>
      <c r="O45">
        <v>0.32400000000000001</v>
      </c>
      <c r="P45">
        <v>6.0000000000000001E-3</v>
      </c>
      <c r="Q45">
        <v>0.11799999999999999</v>
      </c>
      <c r="R45">
        <v>0.08</v>
      </c>
      <c r="S45">
        <v>2E-3</v>
      </c>
      <c r="T45">
        <v>6.0000000000000001E-3</v>
      </c>
      <c r="U45">
        <v>0.98899999999999999</v>
      </c>
      <c r="V45">
        <v>8.8999999999999996E-2</v>
      </c>
      <c r="W45">
        <v>5.0000000000000001E-3</v>
      </c>
      <c r="Z45" s="1">
        <f t="shared" si="0"/>
        <v>0.52589999999999992</v>
      </c>
      <c r="AA45" s="1">
        <f t="shared" si="1"/>
        <v>0.1641</v>
      </c>
    </row>
    <row r="46" spans="1:27">
      <c r="A46">
        <v>45</v>
      </c>
      <c r="B46" t="s">
        <v>193</v>
      </c>
      <c r="C46">
        <v>30</v>
      </c>
      <c r="D46">
        <v>0.97199999999999998</v>
      </c>
      <c r="E46">
        <v>0.65400000000000003</v>
      </c>
      <c r="F46">
        <v>0.98199999999999998</v>
      </c>
      <c r="G46">
        <v>6.4000000000000001E-2</v>
      </c>
      <c r="H46">
        <v>0.755</v>
      </c>
      <c r="I46">
        <v>0.99299999999999999</v>
      </c>
      <c r="J46">
        <v>0.51700000000000002</v>
      </c>
      <c r="K46">
        <v>1E-3</v>
      </c>
      <c r="L46">
        <v>4.9000000000000002E-2</v>
      </c>
      <c r="M46">
        <v>0.99099999999999999</v>
      </c>
      <c r="N46">
        <v>1.9E-2</v>
      </c>
      <c r="O46">
        <v>1E-3</v>
      </c>
      <c r="P46">
        <v>0.98499999999999999</v>
      </c>
      <c r="Q46">
        <v>0.373</v>
      </c>
      <c r="R46">
        <v>2.1000000000000001E-2</v>
      </c>
      <c r="S46">
        <v>0.98699999999999999</v>
      </c>
      <c r="T46">
        <v>0.96199999999999997</v>
      </c>
      <c r="U46">
        <v>6.9000000000000006E-2</v>
      </c>
      <c r="V46">
        <v>3.6999999999999998E-2</v>
      </c>
      <c r="W46">
        <v>0.25600000000000001</v>
      </c>
      <c r="Z46" s="1">
        <f t="shared" si="0"/>
        <v>0.59780000000000011</v>
      </c>
      <c r="AA46" s="1">
        <f t="shared" si="1"/>
        <v>0.371</v>
      </c>
    </row>
    <row r="47" spans="1:27">
      <c r="A47">
        <v>46</v>
      </c>
      <c r="B47" t="s">
        <v>194</v>
      </c>
      <c r="C47">
        <v>30</v>
      </c>
      <c r="D47">
        <v>0.98799999999999999</v>
      </c>
      <c r="E47">
        <v>0.122</v>
      </c>
      <c r="F47">
        <v>0.224</v>
      </c>
      <c r="G47">
        <v>0.13600000000000001</v>
      </c>
      <c r="H47">
        <v>0.50600000000000001</v>
      </c>
      <c r="I47">
        <v>0.99399999999999999</v>
      </c>
      <c r="J47">
        <v>0.97499999999999998</v>
      </c>
      <c r="K47">
        <v>9.5000000000000001E-2</v>
      </c>
      <c r="L47">
        <v>2.8000000000000001E-2</v>
      </c>
      <c r="M47">
        <v>0.99</v>
      </c>
      <c r="N47">
        <v>1.7999999999999999E-2</v>
      </c>
      <c r="O47">
        <v>1E-3</v>
      </c>
      <c r="P47">
        <v>0.87</v>
      </c>
      <c r="Q47">
        <v>0.54200000000000004</v>
      </c>
      <c r="R47">
        <v>0.73399999999999999</v>
      </c>
      <c r="S47">
        <v>0.98799999999999999</v>
      </c>
      <c r="T47">
        <v>0.93799999999999994</v>
      </c>
      <c r="U47">
        <v>1E-3</v>
      </c>
      <c r="V47">
        <v>0.98499999999999999</v>
      </c>
      <c r="W47">
        <v>2.1999999999999999E-2</v>
      </c>
      <c r="Z47" s="1">
        <f t="shared" si="0"/>
        <v>0.50580000000000003</v>
      </c>
      <c r="AA47" s="1">
        <f t="shared" si="1"/>
        <v>0.50990000000000013</v>
      </c>
    </row>
    <row r="48" spans="1:27">
      <c r="A48">
        <v>47</v>
      </c>
      <c r="B48" t="s">
        <v>195</v>
      </c>
      <c r="C48">
        <v>30</v>
      </c>
      <c r="D48">
        <v>0.98299999999999998</v>
      </c>
      <c r="E48">
        <v>7.0000000000000001E-3</v>
      </c>
      <c r="F48">
        <v>0.98099999999999998</v>
      </c>
      <c r="G48">
        <v>0.57599999999999996</v>
      </c>
      <c r="H48">
        <v>0.80800000000000005</v>
      </c>
      <c r="I48">
        <v>0.99299999999999999</v>
      </c>
      <c r="J48">
        <v>0.99099999999999999</v>
      </c>
      <c r="K48">
        <v>8.9999999999999993E-3</v>
      </c>
      <c r="L48">
        <v>2E-3</v>
      </c>
      <c r="M48">
        <v>0.69799999999999995</v>
      </c>
      <c r="N48">
        <v>0.02</v>
      </c>
      <c r="O48">
        <v>4.0000000000000001E-3</v>
      </c>
      <c r="P48">
        <v>2E-3</v>
      </c>
      <c r="Q48">
        <v>2.4E-2</v>
      </c>
      <c r="R48">
        <v>0.16600000000000001</v>
      </c>
      <c r="S48">
        <v>0.11</v>
      </c>
      <c r="T48">
        <v>3.4000000000000002E-2</v>
      </c>
      <c r="U48">
        <v>3.4000000000000002E-2</v>
      </c>
      <c r="V48">
        <v>0.97099999999999997</v>
      </c>
      <c r="W48">
        <v>6.0000000000000001E-3</v>
      </c>
      <c r="Z48" s="1">
        <f t="shared" si="0"/>
        <v>0.6048</v>
      </c>
      <c r="AA48" s="1">
        <f t="shared" si="1"/>
        <v>0.1371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3.4041666666666671E-2</v>
      </c>
      <c r="E50" s="2">
        <f t="shared" ref="E50:W50" si="2">AVERAGE(E1:E24)</f>
        <v>3.5791666666666673E-2</v>
      </c>
      <c r="F50" s="2">
        <f t="shared" si="2"/>
        <v>2.3666666666666669E-2</v>
      </c>
      <c r="G50" s="2">
        <f t="shared" si="2"/>
        <v>8.1666666666666693E-3</v>
      </c>
      <c r="H50" s="2">
        <f t="shared" si="2"/>
        <v>0.98233333333333306</v>
      </c>
      <c r="I50" s="2">
        <f t="shared" si="2"/>
        <v>1.3583333333333336E-2</v>
      </c>
      <c r="J50" s="2">
        <f t="shared" si="2"/>
        <v>2.9875000000000009E-2</v>
      </c>
      <c r="K50" s="2">
        <f t="shared" si="2"/>
        <v>9.7500000000000035E-3</v>
      </c>
      <c r="L50" s="2">
        <f t="shared" si="2"/>
        <v>3.5999999999999997E-2</v>
      </c>
      <c r="M50" s="2">
        <f t="shared" si="2"/>
        <v>7.3541666666666672E-2</v>
      </c>
      <c r="N50" s="2">
        <f t="shared" si="2"/>
        <v>3.2041666666666684E-2</v>
      </c>
      <c r="O50" s="2">
        <f t="shared" si="2"/>
        <v>2.3750000000000004E-2</v>
      </c>
      <c r="P50" s="2">
        <f t="shared" si="2"/>
        <v>3.4958333333333341E-2</v>
      </c>
      <c r="Q50" s="2">
        <f t="shared" si="2"/>
        <v>5.3750000000000004E-3</v>
      </c>
      <c r="R50" s="2">
        <f t="shared" si="2"/>
        <v>1.2750000000000003E-2</v>
      </c>
      <c r="S50" s="2">
        <f t="shared" si="2"/>
        <v>0.23920833333333338</v>
      </c>
      <c r="T50" s="2">
        <f t="shared" si="2"/>
        <v>3.5458333333333342E-2</v>
      </c>
      <c r="U50" s="2">
        <f t="shared" si="2"/>
        <v>1.4125000000000004E-2</v>
      </c>
      <c r="V50" s="2">
        <f t="shared" si="2"/>
        <v>6.1666666666666684E-3</v>
      </c>
      <c r="W50" s="2">
        <f t="shared" si="2"/>
        <v>1.2750000000000003E-2</v>
      </c>
      <c r="Y50" s="1" t="s">
        <v>0</v>
      </c>
      <c r="Z50" s="2">
        <f>AVERAGE(Z1:Z24)</f>
        <v>0.12467499999999998</v>
      </c>
      <c r="AA50" s="2">
        <f>AVERAGE(AA1:AA24)</f>
        <v>4.1658333333333339E-2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0.5944166666666667</v>
      </c>
      <c r="E51" s="2">
        <f t="shared" ref="E51:W51" si="3">AVERAGE(E25:E48)</f>
        <v>0.6054166666666666</v>
      </c>
      <c r="F51" s="2">
        <f t="shared" si="3"/>
        <v>0.36854166666666671</v>
      </c>
      <c r="G51" s="2">
        <f t="shared" si="3"/>
        <v>0.48349999999999999</v>
      </c>
      <c r="H51" s="2">
        <f t="shared" si="3"/>
        <v>0.74070833333333341</v>
      </c>
      <c r="I51" s="2">
        <f t="shared" si="3"/>
        <v>0.67741666666666678</v>
      </c>
      <c r="J51" s="2">
        <f t="shared" si="3"/>
        <v>0.44229166666666669</v>
      </c>
      <c r="K51" s="2">
        <f t="shared" si="3"/>
        <v>0.27220833333333339</v>
      </c>
      <c r="L51" s="2">
        <f t="shared" si="3"/>
        <v>0.42979166666666674</v>
      </c>
      <c r="M51" s="2">
        <f t="shared" si="3"/>
        <v>0.40208333333333335</v>
      </c>
      <c r="N51" s="2">
        <f t="shared" si="3"/>
        <v>2.0083333333333338E-2</v>
      </c>
      <c r="O51" s="2">
        <f t="shared" si="3"/>
        <v>0.33654166666666657</v>
      </c>
      <c r="P51" s="2">
        <f t="shared" si="3"/>
        <v>0.40945833333333331</v>
      </c>
      <c r="Q51" s="2">
        <f t="shared" si="3"/>
        <v>0.34266666666666667</v>
      </c>
      <c r="R51" s="2">
        <f t="shared" si="3"/>
        <v>0.27270833333333339</v>
      </c>
      <c r="S51" s="2">
        <f t="shared" si="3"/>
        <v>0.43308333333333326</v>
      </c>
      <c r="T51" s="2">
        <f t="shared" si="3"/>
        <v>0.44983333333333347</v>
      </c>
      <c r="U51" s="2">
        <f t="shared" si="3"/>
        <v>0.42283333333333339</v>
      </c>
      <c r="V51" s="2">
        <f t="shared" si="3"/>
        <v>0.47487499999999994</v>
      </c>
      <c r="W51" s="2">
        <f t="shared" si="3"/>
        <v>0.12199999999999996</v>
      </c>
      <c r="Y51" s="1" t="s">
        <v>1</v>
      </c>
      <c r="Z51" s="2">
        <f>AVERAGE(Z25:Z48)</f>
        <v>0.50163750000000007</v>
      </c>
      <c r="AA51" s="2">
        <f>AVERAGE(AA25:AA48)</f>
        <v>0.32840833333333341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3.0308488896013242E-7</v>
      </c>
      <c r="E52" s="3">
        <f t="shared" ref="E52:W52" si="4">TTEST(E1:E24,E25:E48,2,2)</f>
        <v>2.9460647297447194E-7</v>
      </c>
      <c r="F52" s="3">
        <f t="shared" si="4"/>
        <v>1.7068661663612153E-4</v>
      </c>
      <c r="G52" s="3">
        <f t="shared" si="4"/>
        <v>5.9404417801812535E-7</v>
      </c>
      <c r="H52" s="3">
        <f t="shared" si="4"/>
        <v>7.5652830795288535E-5</v>
      </c>
      <c r="I52" s="3">
        <f t="shared" si="4"/>
        <v>2.9676592823673828E-9</v>
      </c>
      <c r="J52" s="3">
        <f t="shared" si="4"/>
        <v>3.6018051811566552E-5</v>
      </c>
      <c r="K52" s="3">
        <f t="shared" si="4"/>
        <v>2.1178752069783389E-3</v>
      </c>
      <c r="L52" s="3">
        <f t="shared" si="4"/>
        <v>9.9788139704633862E-5</v>
      </c>
      <c r="M52" s="3">
        <f t="shared" si="4"/>
        <v>4.843504204388751E-4</v>
      </c>
      <c r="N52" s="3">
        <f t="shared" si="4"/>
        <v>5.7682564736958077E-19</v>
      </c>
      <c r="O52" s="3">
        <f t="shared" si="4"/>
        <v>4.9637638364556029E-4</v>
      </c>
      <c r="P52" s="3">
        <f t="shared" si="4"/>
        <v>4.288855581827905E-5</v>
      </c>
      <c r="Q52" s="3">
        <f t="shared" si="4"/>
        <v>7.0266816758972805E-7</v>
      </c>
      <c r="R52" s="3">
        <f t="shared" si="4"/>
        <v>3.6037012455166233E-4</v>
      </c>
      <c r="S52" s="3">
        <f t="shared" si="4"/>
        <v>7.3798738980073345E-2</v>
      </c>
      <c r="T52" s="3">
        <f t="shared" si="4"/>
        <v>3.4249840387443585E-5</v>
      </c>
      <c r="U52" s="3">
        <f t="shared" si="4"/>
        <v>1.6364154850053439E-4</v>
      </c>
      <c r="V52" s="3">
        <f t="shared" si="4"/>
        <v>6.50789085547426E-6</v>
      </c>
      <c r="W52" s="3">
        <f t="shared" si="4"/>
        <v>1.7176302092894349E-2</v>
      </c>
      <c r="Y52" s="1" t="s">
        <v>16</v>
      </c>
      <c r="Z52" s="3">
        <f>TTEST(Z1:Z24,Z25:Z48,2,2)</f>
        <v>1.5773850777451648E-14</v>
      </c>
      <c r="AA52" s="3">
        <f>TTEST(AA1:AA24,AA25:AA48,2,2)</f>
        <v>7.1905884052727209E-12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1.1674243786865558E-2</v>
      </c>
      <c r="E53" s="3">
        <f t="shared" ref="E53:W53" si="5">STDEV(E1:E24)/SQRT(COUNT(E1:E24))</f>
        <v>1.37474607888183E-2</v>
      </c>
      <c r="F53" s="3">
        <f t="shared" si="5"/>
        <v>6.4652545895898458E-3</v>
      </c>
      <c r="G53" s="3">
        <f t="shared" si="5"/>
        <v>2.1833250359395381E-3</v>
      </c>
      <c r="H53" s="3">
        <f t="shared" si="5"/>
        <v>4.6767489430509859E-3</v>
      </c>
      <c r="I53" s="3">
        <f t="shared" si="5"/>
        <v>3.5498094798165113E-3</v>
      </c>
      <c r="J53" s="3">
        <f t="shared" si="5"/>
        <v>1.1888874427166249E-2</v>
      </c>
      <c r="K53" s="3">
        <f t="shared" si="5"/>
        <v>1.4906107103650735E-3</v>
      </c>
      <c r="L53" s="3">
        <f t="shared" si="5"/>
        <v>1.4124831665022326E-2</v>
      </c>
      <c r="M53" s="3">
        <f t="shared" si="5"/>
        <v>1.8737022481531848E-2</v>
      </c>
      <c r="N53" s="3">
        <f t="shared" si="5"/>
        <v>6.7157387786449232E-4</v>
      </c>
      <c r="O53" s="3">
        <f t="shared" si="5"/>
        <v>6.258110679379386E-3</v>
      </c>
      <c r="P53" s="3">
        <f t="shared" si="5"/>
        <v>4.704869188630602E-3</v>
      </c>
      <c r="Q53" s="3">
        <f t="shared" si="5"/>
        <v>1.7721808598447283E-3</v>
      </c>
      <c r="R53" s="3">
        <f t="shared" si="5"/>
        <v>1.5837146756638464E-3</v>
      </c>
      <c r="S53" s="3">
        <f t="shared" si="5"/>
        <v>5.0036145600414618E-2</v>
      </c>
      <c r="T53" s="3">
        <f t="shared" si="5"/>
        <v>1.6192230554003661E-2</v>
      </c>
      <c r="U53" s="3">
        <f t="shared" si="5"/>
        <v>2.4805858500403263E-3</v>
      </c>
      <c r="V53" s="3">
        <f t="shared" si="5"/>
        <v>2.0682789409984755E-3</v>
      </c>
      <c r="W53" s="3">
        <f t="shared" si="5"/>
        <v>4.3385907349296499E-3</v>
      </c>
      <c r="Z53" s="3">
        <f>STDEV(Z1:Z24)/SQRT(COUNT(Z1:Z24))</f>
        <v>4.7414730863926131E-3</v>
      </c>
      <c r="AA53" s="3">
        <f>STDEV(AA1:AA24)/SQRT(COUNT(AA1:AA24))</f>
        <v>4.9986879317124137E-3</v>
      </c>
      <c r="AC53" s="3"/>
      <c r="AD53" s="3"/>
    </row>
    <row r="54" spans="1:30">
      <c r="C54" s="1" t="s">
        <v>1</v>
      </c>
      <c r="D54" s="3">
        <f>STDEV(D25:D48)/SQRT(COUNT(D25:D48))</f>
        <v>9.2871052038637353E-2</v>
      </c>
      <c r="E54" s="3">
        <f t="shared" ref="E54:W54" si="6">STDEV(E25:E48)/SQRT(COUNT(E25:E48))</f>
        <v>9.4016725243989796E-2</v>
      </c>
      <c r="F54" s="3">
        <f t="shared" si="6"/>
        <v>8.403307619938355E-2</v>
      </c>
      <c r="G54" s="3">
        <f t="shared" si="6"/>
        <v>8.2045189033107035E-2</v>
      </c>
      <c r="H54" s="3">
        <f t="shared" si="6"/>
        <v>5.5388891235905673E-2</v>
      </c>
      <c r="I54" s="3">
        <f t="shared" si="6"/>
        <v>9.0550628737377029E-2</v>
      </c>
      <c r="J54" s="3">
        <f t="shared" si="6"/>
        <v>8.9357032584699209E-2</v>
      </c>
      <c r="K54" s="3">
        <f t="shared" si="6"/>
        <v>8.0567146790166341E-2</v>
      </c>
      <c r="L54" s="3">
        <f t="shared" si="6"/>
        <v>9.133792129529715E-2</v>
      </c>
      <c r="M54" s="3">
        <f t="shared" si="6"/>
        <v>8.5439569216626474E-2</v>
      </c>
      <c r="N54" s="3">
        <f t="shared" si="6"/>
        <v>4.6202400757415111E-4</v>
      </c>
      <c r="O54" s="3">
        <f t="shared" si="6"/>
        <v>8.3220502872969671E-2</v>
      </c>
      <c r="P54" s="3">
        <f t="shared" si="6"/>
        <v>8.2688935592644092E-2</v>
      </c>
      <c r="Q54" s="3">
        <f t="shared" si="6"/>
        <v>5.8707536817916794E-2</v>
      </c>
      <c r="R54" s="3">
        <f t="shared" si="6"/>
        <v>6.7459796915490533E-2</v>
      </c>
      <c r="S54" s="3">
        <f t="shared" si="6"/>
        <v>9.3409956578100944E-2</v>
      </c>
      <c r="T54" s="3">
        <f t="shared" si="6"/>
        <v>8.8805533078260432E-2</v>
      </c>
      <c r="U54" s="3">
        <f t="shared" si="6"/>
        <v>9.9525589649944193E-2</v>
      </c>
      <c r="V54" s="3">
        <f t="shared" si="6"/>
        <v>9.2071693719732839E-2</v>
      </c>
      <c r="W54" s="3">
        <f t="shared" si="6"/>
        <v>4.3973023680367977E-2</v>
      </c>
      <c r="Z54" s="3">
        <f>STDEV(Z25:Z48)/SQRT(COUNT(Z25:Z48))</f>
        <v>3.3803021589331968E-2</v>
      </c>
      <c r="AA54" s="3">
        <f>STDEV(AA25:AA48)/SQRT(COUNT(AA25:AA48))</f>
        <v>3.1070097766848808E-2</v>
      </c>
      <c r="AC54" s="3"/>
      <c r="AD54" s="3"/>
    </row>
    <row r="55" spans="1:30">
      <c r="D55" s="2">
        <f>D50-D51</f>
        <v>-0.56037500000000007</v>
      </c>
      <c r="E55" s="2">
        <f t="shared" ref="E55:W55" si="7">E50-E51</f>
        <v>-0.56962499999999994</v>
      </c>
      <c r="F55" s="2">
        <f t="shared" si="7"/>
        <v>-0.34487500000000004</v>
      </c>
      <c r="G55" s="2">
        <f t="shared" si="7"/>
        <v>-0.47533333333333333</v>
      </c>
      <c r="H55" s="2">
        <f t="shared" si="7"/>
        <v>0.24162499999999965</v>
      </c>
      <c r="I55" s="2">
        <f t="shared" si="7"/>
        <v>-0.6638333333333335</v>
      </c>
      <c r="J55" s="2">
        <f t="shared" si="7"/>
        <v>-0.41241666666666671</v>
      </c>
      <c r="K55" s="2">
        <f t="shared" si="7"/>
        <v>-0.2624583333333334</v>
      </c>
      <c r="L55" s="2">
        <f t="shared" si="7"/>
        <v>-0.39379166666666676</v>
      </c>
      <c r="M55" s="2">
        <f t="shared" si="7"/>
        <v>-0.32854166666666668</v>
      </c>
      <c r="N55" s="2">
        <f t="shared" si="7"/>
        <v>1.1958333333333345E-2</v>
      </c>
      <c r="O55" s="2">
        <f t="shared" si="7"/>
        <v>-0.31279166666666658</v>
      </c>
      <c r="P55" s="2">
        <f t="shared" si="7"/>
        <v>-0.37449999999999994</v>
      </c>
      <c r="Q55" s="2">
        <f t="shared" si="7"/>
        <v>-0.33729166666666666</v>
      </c>
      <c r="R55" s="2">
        <f t="shared" si="7"/>
        <v>-0.2599583333333334</v>
      </c>
      <c r="S55" s="2">
        <f t="shared" si="7"/>
        <v>-0.19387499999999988</v>
      </c>
      <c r="T55" s="2">
        <f t="shared" si="7"/>
        <v>-0.41437500000000016</v>
      </c>
      <c r="U55" s="2">
        <f t="shared" si="7"/>
        <v>-0.4087083333333334</v>
      </c>
      <c r="V55" s="2">
        <f t="shared" si="7"/>
        <v>-0.46870833333333328</v>
      </c>
      <c r="W55" s="2">
        <f t="shared" si="7"/>
        <v>-0.10924999999999996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3.3752380952380957E-2</v>
      </c>
      <c r="E58" s="1">
        <f>(E50+0.6*(F50+D50)+0.15*G50)/(1+2*0.6+0.15)</f>
        <v>3.0485815602836887E-2</v>
      </c>
      <c r="F58" s="1">
        <f t="shared" ref="F58:U59" si="9">(F50+0.6*(G50+E50)+0.15*(D50+H50))/(1+2*0.6+2*0.15)</f>
        <v>8.099916666666665E-2</v>
      </c>
      <c r="G58" s="1">
        <f t="shared" si="9"/>
        <v>0.24766916666666655</v>
      </c>
      <c r="H58" s="1">
        <f t="shared" si="9"/>
        <v>0.4013658333333332</v>
      </c>
      <c r="I58" s="1">
        <f t="shared" si="9"/>
        <v>0.24943833333333326</v>
      </c>
      <c r="J58" s="1">
        <f t="shared" si="9"/>
        <v>7.8649999999999998E-2</v>
      </c>
      <c r="K58" s="1">
        <f t="shared" si="9"/>
        <v>2.4937500000000001E-2</v>
      </c>
      <c r="L58" s="1">
        <f t="shared" si="9"/>
        <v>3.8105E-2</v>
      </c>
      <c r="M58" s="1">
        <f t="shared" si="9"/>
        <v>4.7756666666666669E-2</v>
      </c>
      <c r="N58" s="1">
        <f t="shared" si="9"/>
        <v>4.0424166666666678E-2</v>
      </c>
      <c r="O58" s="1">
        <f t="shared" si="9"/>
        <v>3.0315000000000009E-2</v>
      </c>
      <c r="P58" s="1">
        <f t="shared" si="9"/>
        <v>2.3660833333333339E-2</v>
      </c>
      <c r="Q58" s="1">
        <f t="shared" si="9"/>
        <v>2.9377500000000001E-2</v>
      </c>
      <c r="R58" s="1">
        <f t="shared" si="9"/>
        <v>6.8025000000000016E-2</v>
      </c>
      <c r="S58" s="1">
        <f t="shared" si="9"/>
        <v>0.10842333333333336</v>
      </c>
      <c r="T58" s="1">
        <f t="shared" si="9"/>
        <v>7.6118333333333357E-2</v>
      </c>
      <c r="U58" s="1">
        <f t="shared" si="9"/>
        <v>3.0757500000000004E-2</v>
      </c>
      <c r="V58" s="1">
        <f>(V50+0.6*(W50+U50)+0.15*T50)/(1+2*0.6+0.15)</f>
        <v>1.1749113475177307E-2</v>
      </c>
      <c r="W58" s="1">
        <f>(W50+0.6*(V50)+0.15*U58)/(1+0.6+0.15)</f>
        <v>1.2036357142857144E-2</v>
      </c>
    </row>
    <row r="59" spans="1:30">
      <c r="C59" s="1" t="s">
        <v>1</v>
      </c>
      <c r="D59" s="1">
        <f>(D51+0.6*(E51)+0.15*F51)/(1+0.6+0.15)</f>
        <v>0.57882738095238095</v>
      </c>
      <c r="E59" s="1">
        <f>(E51+0.6*(F51+D51)+0.15*G51)/(1+2*0.6+0.15)</f>
        <v>0.53434751773049638</v>
      </c>
      <c r="F59" s="1">
        <f t="shared" si="9"/>
        <v>0.48886416666666666</v>
      </c>
      <c r="G59" s="1">
        <f t="shared" si="9"/>
        <v>0.53659000000000001</v>
      </c>
      <c r="H59" s="1">
        <f t="shared" si="9"/>
        <v>0.6235533333333334</v>
      </c>
      <c r="I59" s="1">
        <f t="shared" si="9"/>
        <v>0.6002291666666667</v>
      </c>
      <c r="J59" s="1">
        <f t="shared" si="9"/>
        <v>0.47505666666666668</v>
      </c>
      <c r="K59" s="1">
        <f t="shared" si="9"/>
        <v>0.38295333333333337</v>
      </c>
      <c r="L59" s="1">
        <f t="shared" si="9"/>
        <v>0.36148916666666669</v>
      </c>
      <c r="M59" s="1">
        <f t="shared" si="9"/>
        <v>0.30532833333333331</v>
      </c>
      <c r="N59" s="1">
        <f t="shared" si="9"/>
        <v>0.2356583333333333</v>
      </c>
      <c r="O59" s="1">
        <f t="shared" si="9"/>
        <v>0.2823916666666666</v>
      </c>
      <c r="P59" s="1">
        <f t="shared" si="9"/>
        <v>0.34436083333333328</v>
      </c>
      <c r="Q59" s="1">
        <f t="shared" si="9"/>
        <v>0.34696416666666663</v>
      </c>
      <c r="R59" s="1">
        <f t="shared" si="9"/>
        <v>0.3468208333333333</v>
      </c>
      <c r="S59" s="1">
        <f t="shared" si="9"/>
        <v>0.39257333333333333</v>
      </c>
      <c r="T59" s="1">
        <f t="shared" si="9"/>
        <v>0.43020833333333341</v>
      </c>
      <c r="U59" s="1">
        <f t="shared" si="9"/>
        <v>0.42436833333333335</v>
      </c>
      <c r="V59" s="1">
        <f>(V51+0.6*(W51+U51)+0.15*T51)/(1+2*0.6+0.15)</f>
        <v>0.36989361702127654</v>
      </c>
      <c r="W59" s="1">
        <f>(W51+0.6*(V51)+0.15*U59)/(1+0.6+0.15)</f>
        <v>0.26890299999999995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1.7798047991337594E-3</v>
      </c>
      <c r="E61" s="1">
        <f ca="1">E1+NORMINV(RAND(),0,'Total-Smoothed'!$AG$2)</f>
        <v>3.2560183455270633E-2</v>
      </c>
      <c r="F61" s="1">
        <f ca="1">F1+NORMINV(RAND(),0,'Total-Smoothed'!$AG$2)</f>
        <v>8.1529287469157483E-4</v>
      </c>
      <c r="G61" s="1">
        <f ca="1">G1+NORMINV(RAND(),0,'Total-Smoothed'!$AG$2)</f>
        <v>0.24291043279681113</v>
      </c>
      <c r="H61" s="1">
        <f ca="1">H1+NORMINV(RAND(),0,'Total-Smoothed'!$AG$2)</f>
        <v>0.80756397324843066</v>
      </c>
      <c r="I61" s="1">
        <f ca="1">I1+NORMINV(RAND(),0,'Total-Smoothed'!$AG$2)</f>
        <v>-2.3363245299235308E-2</v>
      </c>
      <c r="J61" s="1">
        <f ca="1">J1+NORMINV(RAND(),0,'Total-Smoothed'!$AG$2)</f>
        <v>-2.2854429622810618E-2</v>
      </c>
      <c r="K61" s="1">
        <f ca="1">K1+NORMINV(RAND(),0,'Total-Smoothed'!$AG$2)</f>
        <v>-1.2115207339126872E-2</v>
      </c>
      <c r="L61" s="1">
        <f ca="1">L1+NORMINV(RAND(),0,'Total-Smoothed'!$AG$2)</f>
        <v>0.12040623661426729</v>
      </c>
      <c r="M61" s="1">
        <f ca="1">M1+NORMINV(RAND(),0,'Total-Smoothed'!$AG$2)</f>
        <v>-0.19926565915579358</v>
      </c>
      <c r="N61" s="1">
        <f ca="1">N1+NORMINV(RAND(),0,'Total-Smoothed'!$AG$2)</f>
        <v>-1.6608404051953303E-2</v>
      </c>
      <c r="O61" s="1">
        <f ca="1">O1+NORMINV(RAND(),0,'Total-Smoothed'!$AG$2)</f>
        <v>-3.353059437168673E-3</v>
      </c>
      <c r="P61" s="1">
        <f ca="1">P1+NORMINV(RAND(),0,'Total-Smoothed'!$AG$2)</f>
        <v>-0.14224060507562339</v>
      </c>
      <c r="Q61" s="1">
        <f ca="1">Q1+NORMINV(RAND(),0,'Total-Smoothed'!$AG$2)</f>
        <v>6.7227690453300598E-2</v>
      </c>
      <c r="R61" s="1">
        <f ca="1">R1+NORMINV(RAND(),0,'Total-Smoothed'!$AG$2)</f>
        <v>-0.17551805646790858</v>
      </c>
      <c r="S61" s="1">
        <f ca="1">S1+NORMINV(RAND(),0,'Total-Smoothed'!$AG$2)</f>
        <v>6.4940713693542929E-2</v>
      </c>
      <c r="T61" s="1">
        <f ca="1">T1+NORMINV(RAND(),0,'Total-Smoothed'!$AG$2)</f>
        <v>0.14039884932340269</v>
      </c>
      <c r="U61" s="1">
        <f ca="1">U1+NORMINV(RAND(),0,'Total-Smoothed'!$AG$2)</f>
        <v>7.7378652993489901E-3</v>
      </c>
      <c r="V61" s="1">
        <f ca="1">V1+NORMINV(RAND(),0,'Total-Smoothed'!$AG$2)</f>
        <v>-0.16889496719780062</v>
      </c>
      <c r="W61" s="1">
        <f ca="1">W1+NORMINV(RAND(),0,'Total-Smoothed'!$AG$2)</f>
        <v>2.3115328923445578E-2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6.9162617783104438E-2</v>
      </c>
      <c r="E62" s="1">
        <f ca="1">E2+NORMINV(RAND(),0,'Total-Smoothed'!$AG$2)</f>
        <v>4.160590375579297E-2</v>
      </c>
      <c r="F62" s="1">
        <f ca="1">F2+NORMINV(RAND(),0,'Total-Smoothed'!$AG$2)</f>
        <v>-1.2087947053603852E-2</v>
      </c>
      <c r="G62" s="1">
        <f ca="1">G2+NORMINV(RAND(),0,'Total-Smoothed'!$AG$2)</f>
        <v>0.12984259788437699</v>
      </c>
      <c r="H62" s="1">
        <f ca="1">H2+NORMINV(RAND(),0,'Total-Smoothed'!$AG$2)</f>
        <v>1.1733504130481005</v>
      </c>
      <c r="I62" s="1">
        <f ca="1">I2+NORMINV(RAND(),0,'Total-Smoothed'!$AG$2)</f>
        <v>6.636509307227452E-2</v>
      </c>
      <c r="J62" s="1">
        <f ca="1">J2+NORMINV(RAND(),0,'Total-Smoothed'!$AG$2)</f>
        <v>-9.1779140104231577E-3</v>
      </c>
      <c r="K62" s="1">
        <f ca="1">K2+NORMINV(RAND(),0,'Total-Smoothed'!$AG$2)</f>
        <v>2.8611604709053308E-2</v>
      </c>
      <c r="L62" s="1">
        <f ca="1">L2+NORMINV(RAND(),0,'Total-Smoothed'!$AG$2)</f>
        <v>1.0744506967073391E-2</v>
      </c>
      <c r="M62" s="1">
        <f ca="1">M2+NORMINV(RAND(),0,'Total-Smoothed'!$AG$2)</f>
        <v>0.15883850698899568</v>
      </c>
      <c r="N62" s="1">
        <f ca="1">N2+NORMINV(RAND(),0,'Total-Smoothed'!$AG$2)</f>
        <v>5.9966595568774095E-2</v>
      </c>
      <c r="O62" s="1">
        <f ca="1">O2+NORMINV(RAND(),0,'Total-Smoothed'!$AG$2)</f>
        <v>-0.11981171666618834</v>
      </c>
      <c r="P62" s="1">
        <f ca="1">P2+NORMINV(RAND(),0,'Total-Smoothed'!$AG$2)</f>
        <v>0.17411242766651158</v>
      </c>
      <c r="Q62" s="1">
        <f ca="1">Q2+NORMINV(RAND(),0,'Total-Smoothed'!$AG$2)</f>
        <v>-7.5012246228438384E-2</v>
      </c>
      <c r="R62" s="1">
        <f ca="1">R2+NORMINV(RAND(),0,'Total-Smoothed'!$AG$2)</f>
        <v>-0.16663327575894021</v>
      </c>
      <c r="S62" s="1">
        <f ca="1">S2+NORMINV(RAND(),0,'Total-Smoothed'!$AG$2)</f>
        <v>0.69504226052413287</v>
      </c>
      <c r="T62" s="1">
        <f ca="1">T2+NORMINV(RAND(),0,'Total-Smoothed'!$AG$2)</f>
        <v>8.6574937723353895E-2</v>
      </c>
      <c r="U62" s="1">
        <f ca="1">U2+NORMINV(RAND(),0,'Total-Smoothed'!$AG$2)</f>
        <v>0.19879534491672779</v>
      </c>
      <c r="V62" s="1">
        <f ca="1">V2+NORMINV(RAND(),0,'Total-Smoothed'!$AG$2)</f>
        <v>0.12885911693238181</v>
      </c>
      <c r="W62" s="1">
        <f ca="1">W2+NORMINV(RAND(),0,'Total-Smoothed'!$AG$2)</f>
        <v>-6.5227121560366461E-2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-0.12199480260286868</v>
      </c>
      <c r="E63" s="1">
        <f ca="1">E3+NORMINV(RAND(),0,'Total-Smoothed'!$AG$2)</f>
        <v>-0.21145090387134821</v>
      </c>
      <c r="F63" s="1">
        <f ca="1">F3+NORMINV(RAND(),0,'Total-Smoothed'!$AG$2)</f>
        <v>-1.9537412369936814E-2</v>
      </c>
      <c r="G63" s="1">
        <f ca="1">G3+NORMINV(RAND(),0,'Total-Smoothed'!$AG$2)</f>
        <v>-1.6161619938100023E-2</v>
      </c>
      <c r="H63" s="1">
        <f ca="1">H3+NORMINV(RAND(),0,'Total-Smoothed'!$AG$2)</f>
        <v>0.83602256895919824</v>
      </c>
      <c r="I63" s="1">
        <f ca="1">I3+NORMINV(RAND(),0,'Total-Smoothed'!$AG$2)</f>
        <v>5.9945853077976528E-2</v>
      </c>
      <c r="J63" s="1">
        <f ca="1">J3+NORMINV(RAND(),0,'Total-Smoothed'!$AG$2)</f>
        <v>0.20538460460647309</v>
      </c>
      <c r="K63" s="1">
        <f ca="1">K3+NORMINV(RAND(),0,'Total-Smoothed'!$AG$2)</f>
        <v>0.20944866272128668</v>
      </c>
      <c r="L63" s="1">
        <f ca="1">L3+NORMINV(RAND(),0,'Total-Smoothed'!$AG$2)</f>
        <v>-0.14549536949779002</v>
      </c>
      <c r="M63" s="1">
        <f ca="1">M3+NORMINV(RAND(),0,'Total-Smoothed'!$AG$2)</f>
        <v>0.10179012580096576</v>
      </c>
      <c r="N63" s="1">
        <f ca="1">N3+NORMINV(RAND(),0,'Total-Smoothed'!$AG$2)</f>
        <v>-6.9704657929084479E-2</v>
      </c>
      <c r="O63" s="1">
        <f ca="1">O3+NORMINV(RAND(),0,'Total-Smoothed'!$AG$2)</f>
        <v>7.3500404016764082E-2</v>
      </c>
      <c r="P63" s="1">
        <f ca="1">P3+NORMINV(RAND(),0,'Total-Smoothed'!$AG$2)</f>
        <v>1.3930759009530433E-2</v>
      </c>
      <c r="Q63" s="1">
        <f ca="1">Q3+NORMINV(RAND(),0,'Total-Smoothed'!$AG$2)</f>
        <v>0.11970195366788999</v>
      </c>
      <c r="R63" s="1">
        <f ca="1">R3+NORMINV(RAND(),0,'Total-Smoothed'!$AG$2)</f>
        <v>6.058241162790378E-2</v>
      </c>
      <c r="S63" s="1">
        <f ca="1">S3+NORMINV(RAND(),0,'Total-Smoothed'!$AG$2)</f>
        <v>0.35825281841892265</v>
      </c>
      <c r="T63" s="1">
        <f ca="1">T3+NORMINV(RAND(),0,'Total-Smoothed'!$AG$2)</f>
        <v>0.13709204684027465</v>
      </c>
      <c r="U63" s="1">
        <f ca="1">U3+NORMINV(RAND(),0,'Total-Smoothed'!$AG$2)</f>
        <v>-5.0898890973602208E-2</v>
      </c>
      <c r="V63" s="1">
        <f ca="1">V3+NORMINV(RAND(),0,'Total-Smoothed'!$AG$2)</f>
        <v>-7.0441791343465218E-2</v>
      </c>
      <c r="W63" s="1">
        <f ca="1">W3+NORMINV(RAND(),0,'Total-Smoothed'!$AG$2)</f>
        <v>-7.2783917201576388E-3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7.2867174456084996E-2</v>
      </c>
      <c r="E64" s="1">
        <f ca="1">E4+NORMINV(RAND(),0,'Total-Smoothed'!$AG$2)</f>
        <v>-2.7535822911698973E-3</v>
      </c>
      <c r="F64" s="1">
        <f ca="1">F4+NORMINV(RAND(),0,'Total-Smoothed'!$AG$2)</f>
        <v>8.2648027996968521E-2</v>
      </c>
      <c r="G64" s="1">
        <f ca="1">G4+NORMINV(RAND(),0,'Total-Smoothed'!$AG$2)</f>
        <v>7.856329026688421E-3</v>
      </c>
      <c r="H64" s="1">
        <f ca="1">H4+NORMINV(RAND(),0,'Total-Smoothed'!$AG$2)</f>
        <v>1.2018605360824854</v>
      </c>
      <c r="I64" s="1">
        <f ca="1">I4+NORMINV(RAND(),0,'Total-Smoothed'!$AG$2)</f>
        <v>-2.0965146120056621E-2</v>
      </c>
      <c r="J64" s="1">
        <f ca="1">J4+NORMINV(RAND(),0,'Total-Smoothed'!$AG$2)</f>
        <v>0.23376415539973436</v>
      </c>
      <c r="K64" s="1">
        <f ca="1">K4+NORMINV(RAND(),0,'Total-Smoothed'!$AG$2)</f>
        <v>-0.10384587335747937</v>
      </c>
      <c r="L64" s="1">
        <f ca="1">L4+NORMINV(RAND(),0,'Total-Smoothed'!$AG$2)</f>
        <v>-0.22130170921810469</v>
      </c>
      <c r="M64" s="1">
        <f ca="1">M4+NORMINV(RAND(),0,'Total-Smoothed'!$AG$2)</f>
        <v>0.17439756407328261</v>
      </c>
      <c r="N64" s="1">
        <f ca="1">N4+NORMINV(RAND(),0,'Total-Smoothed'!$AG$2)</f>
        <v>-0.1550136732116752</v>
      </c>
      <c r="O64" s="1">
        <f ca="1">O4+NORMINV(RAND(),0,'Total-Smoothed'!$AG$2)</f>
        <v>1.9560167938967071E-2</v>
      </c>
      <c r="P64" s="1">
        <f ca="1">P4+NORMINV(RAND(),0,'Total-Smoothed'!$AG$2)</f>
        <v>-0.15953017084817925</v>
      </c>
      <c r="Q64" s="1">
        <f ca="1">Q4+NORMINV(RAND(),0,'Total-Smoothed'!$AG$2)</f>
        <v>0.12525086070021255</v>
      </c>
      <c r="R64" s="1">
        <f ca="1">R4+NORMINV(RAND(),0,'Total-Smoothed'!$AG$2)</f>
        <v>0.18153772286751141</v>
      </c>
      <c r="S64" s="1">
        <f ca="1">S4+NORMINV(RAND(),0,'Total-Smoothed'!$AG$2)</f>
        <v>0.11560801413315745</v>
      </c>
      <c r="T64" s="1">
        <f ca="1">T4+NORMINV(RAND(),0,'Total-Smoothed'!$AG$2)</f>
        <v>0.26751039653432868</v>
      </c>
      <c r="U64" s="1">
        <f ca="1">U4+NORMINV(RAND(),0,'Total-Smoothed'!$AG$2)</f>
        <v>-0.1355833914211263</v>
      </c>
      <c r="V64" s="1">
        <f ca="1">V4+NORMINV(RAND(),0,'Total-Smoothed'!$AG$2)</f>
        <v>9.2891447695521545E-2</v>
      </c>
      <c r="W64" s="1">
        <f ca="1">W4+NORMINV(RAND(),0,'Total-Smoothed'!$AG$2)</f>
        <v>-4.1851568292327404E-2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-8.9492903350232023E-2</v>
      </c>
      <c r="E65" s="1">
        <f ca="1">E5+NORMINV(RAND(),0,'Total-Smoothed'!$AG$2)</f>
        <v>0.33081120228113703</v>
      </c>
      <c r="F65" s="1">
        <f ca="1">F5+NORMINV(RAND(),0,'Total-Smoothed'!$AG$2)</f>
        <v>4.2950899143501323E-2</v>
      </c>
      <c r="G65" s="1">
        <f ca="1">G5+NORMINV(RAND(),0,'Total-Smoothed'!$AG$2)</f>
        <v>-8.6770536562765649E-2</v>
      </c>
      <c r="H65" s="1">
        <f ca="1">H5+NORMINV(RAND(),0,'Total-Smoothed'!$AG$2)</f>
        <v>0.78483247140187617</v>
      </c>
      <c r="I65" s="1">
        <f ca="1">I5+NORMINV(RAND(),0,'Total-Smoothed'!$AG$2)</f>
        <v>-0.11426981186982953</v>
      </c>
      <c r="J65" s="1">
        <f ca="1">J5+NORMINV(RAND(),0,'Total-Smoothed'!$AG$2)</f>
        <v>-0.11001112992683049</v>
      </c>
      <c r="K65" s="1">
        <f ca="1">K5+NORMINV(RAND(),0,'Total-Smoothed'!$AG$2)</f>
        <v>4.8490885656882823E-3</v>
      </c>
      <c r="L65" s="1">
        <f ca="1">L5+NORMINV(RAND(),0,'Total-Smoothed'!$AG$2)</f>
        <v>8.8104342458087875E-2</v>
      </c>
      <c r="M65" s="1">
        <f ca="1">M5+NORMINV(RAND(),0,'Total-Smoothed'!$AG$2)</f>
        <v>3.8778528858287475E-2</v>
      </c>
      <c r="N65" s="1">
        <f ca="1">N5+NORMINV(RAND(),0,'Total-Smoothed'!$AG$2)</f>
        <v>5.3081221947965281E-2</v>
      </c>
      <c r="O65" s="1">
        <f ca="1">O5+NORMINV(RAND(),0,'Total-Smoothed'!$AG$2)</f>
        <v>-0.10124517721997001</v>
      </c>
      <c r="P65" s="1">
        <f ca="1">P5+NORMINV(RAND(),0,'Total-Smoothed'!$AG$2)</f>
        <v>-2.7381208781305399E-2</v>
      </c>
      <c r="Q65" s="1">
        <f ca="1">Q5+NORMINV(RAND(),0,'Total-Smoothed'!$AG$2)</f>
        <v>1.1952973559956264E-2</v>
      </c>
      <c r="R65" s="1">
        <f ca="1">R5+NORMINV(RAND(),0,'Total-Smoothed'!$AG$2)</f>
        <v>7.6436082143402778E-2</v>
      </c>
      <c r="S65" s="1">
        <f ca="1">S5+NORMINV(RAND(),0,'Total-Smoothed'!$AG$2)</f>
        <v>5.0102671018463371E-2</v>
      </c>
      <c r="T65" s="1">
        <f ca="1">T5+NORMINV(RAND(),0,'Total-Smoothed'!$AG$2)</f>
        <v>0.12548884943338859</v>
      </c>
      <c r="U65" s="1">
        <f ca="1">U5+NORMINV(RAND(),0,'Total-Smoothed'!$AG$2)</f>
        <v>-2.3878378401113346E-2</v>
      </c>
      <c r="V65" s="1">
        <f ca="1">V5+NORMINV(RAND(),0,'Total-Smoothed'!$AG$2)</f>
        <v>0.18842953468761911</v>
      </c>
      <c r="W65" s="1">
        <f ca="1">W5+NORMINV(RAND(),0,'Total-Smoothed'!$AG$2)</f>
        <v>0.18879682201453757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-4.2450700709573477E-2</v>
      </c>
      <c r="E66" s="1">
        <f ca="1">E6+NORMINV(RAND(),0,'Total-Smoothed'!$AG$2)</f>
        <v>1.1179382386153468E-2</v>
      </c>
      <c r="F66" s="1">
        <f ca="1">F6+NORMINV(RAND(),0,'Total-Smoothed'!$AG$2)</f>
        <v>0.24763356570153586</v>
      </c>
      <c r="G66" s="1">
        <f ca="1">G6+NORMINV(RAND(),0,'Total-Smoothed'!$AG$2)</f>
        <v>-0.27859572673201066</v>
      </c>
      <c r="H66" s="1">
        <f ca="1">H6+NORMINV(RAND(),0,'Total-Smoothed'!$AG$2)</f>
        <v>0.85759232020775555</v>
      </c>
      <c r="I66" s="1">
        <f ca="1">I6+NORMINV(RAND(),0,'Total-Smoothed'!$AG$2)</f>
        <v>-1.4800186074879816E-2</v>
      </c>
      <c r="J66" s="1">
        <f ca="1">J6+NORMINV(RAND(),0,'Total-Smoothed'!$AG$2)</f>
        <v>0.15724239918159394</v>
      </c>
      <c r="K66" s="1">
        <f ca="1">K6+NORMINV(RAND(),0,'Total-Smoothed'!$AG$2)</f>
        <v>0.13188544852744874</v>
      </c>
      <c r="L66" s="1">
        <f ca="1">L6+NORMINV(RAND(),0,'Total-Smoothed'!$AG$2)</f>
        <v>0.12794287801987808</v>
      </c>
      <c r="M66" s="1">
        <f ca="1">M6+NORMINV(RAND(),0,'Total-Smoothed'!$AG$2)</f>
        <v>-6.5708231830993828E-3</v>
      </c>
      <c r="N66" s="1">
        <f ca="1">N6+NORMINV(RAND(),0,'Total-Smoothed'!$AG$2)</f>
        <v>2.6461226452510259E-2</v>
      </c>
      <c r="O66" s="1">
        <f ca="1">O6+NORMINV(RAND(),0,'Total-Smoothed'!$AG$2)</f>
        <v>2.528314021656939E-2</v>
      </c>
      <c r="P66" s="1">
        <f ca="1">P6+NORMINV(RAND(),0,'Total-Smoothed'!$AG$2)</f>
        <v>-4.7587990316506221E-2</v>
      </c>
      <c r="Q66" s="1">
        <f ca="1">Q6+NORMINV(RAND(),0,'Total-Smoothed'!$AG$2)</f>
        <v>2.6009229777584953E-2</v>
      </c>
      <c r="R66" s="1">
        <f ca="1">R6+NORMINV(RAND(),0,'Total-Smoothed'!$AG$2)</f>
        <v>0.10611000177635499</v>
      </c>
      <c r="S66" s="1">
        <f ca="1">S6+NORMINV(RAND(),0,'Total-Smoothed'!$AG$2)</f>
        <v>5.1831635460719082E-2</v>
      </c>
      <c r="T66" s="1">
        <f ca="1">T6+NORMINV(RAND(),0,'Total-Smoothed'!$AG$2)</f>
        <v>6.1502516763786291E-2</v>
      </c>
      <c r="U66" s="1">
        <f ca="1">U6+NORMINV(RAND(),0,'Total-Smoothed'!$AG$2)</f>
        <v>8.1924612860775292E-2</v>
      </c>
      <c r="V66" s="1">
        <f ca="1">V6+NORMINV(RAND(),0,'Total-Smoothed'!$AG$2)</f>
        <v>6.1846846566527641E-2</v>
      </c>
      <c r="W66" s="1">
        <f ca="1">W6+NORMINV(RAND(),0,'Total-Smoothed'!$AG$2)</f>
        <v>-0.13147828446501689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-1.2221685226967973E-2</v>
      </c>
      <c r="E67" s="1">
        <f ca="1">E7+NORMINV(RAND(),0,'Total-Smoothed'!$AG$2)</f>
        <v>7.3350932143267655E-2</v>
      </c>
      <c r="F67" s="1">
        <f ca="1">F7+NORMINV(RAND(),0,'Total-Smoothed'!$AG$2)</f>
        <v>-6.1572432678084002E-4</v>
      </c>
      <c r="G67" s="1">
        <f ca="1">G7+NORMINV(RAND(),0,'Total-Smoothed'!$AG$2)</f>
        <v>-8.0501271386080875E-3</v>
      </c>
      <c r="H67" s="1">
        <f ca="1">H7+NORMINV(RAND(),0,'Total-Smoothed'!$AG$2)</f>
        <v>1.0492397605346868</v>
      </c>
      <c r="I67" s="1">
        <f ca="1">I7+NORMINV(RAND(),0,'Total-Smoothed'!$AG$2)</f>
        <v>5.0074848757622893E-2</v>
      </c>
      <c r="J67" s="1">
        <f ca="1">J7+NORMINV(RAND(),0,'Total-Smoothed'!$AG$2)</f>
        <v>0.1507205765259714</v>
      </c>
      <c r="K67" s="1">
        <f ca="1">K7+NORMINV(RAND(),0,'Total-Smoothed'!$AG$2)</f>
        <v>-2.6000949941104842E-2</v>
      </c>
      <c r="L67" s="1">
        <f ca="1">L7+NORMINV(RAND(),0,'Total-Smoothed'!$AG$2)</f>
        <v>0.13731629460269032</v>
      </c>
      <c r="M67" s="1">
        <f ca="1">M7+NORMINV(RAND(),0,'Total-Smoothed'!$AG$2)</f>
        <v>0.11468603057553384</v>
      </c>
      <c r="N67" s="1">
        <f ca="1">N7+NORMINV(RAND(),0,'Total-Smoothed'!$AG$2)</f>
        <v>-4.3405373540170669E-2</v>
      </c>
      <c r="O67" s="1">
        <f ca="1">O7+NORMINV(RAND(),0,'Total-Smoothed'!$AG$2)</f>
        <v>-5.9403981958973832E-2</v>
      </c>
      <c r="P67" s="1">
        <f ca="1">P7+NORMINV(RAND(),0,'Total-Smoothed'!$AG$2)</f>
        <v>0.19676135631250455</v>
      </c>
      <c r="Q67" s="1">
        <f ca="1">Q7+NORMINV(RAND(),0,'Total-Smoothed'!$AG$2)</f>
        <v>2.0946403212616538E-2</v>
      </c>
      <c r="R67" s="1">
        <f ca="1">R7+NORMINV(RAND(),0,'Total-Smoothed'!$AG$2)</f>
        <v>-5.9013183171917914E-2</v>
      </c>
      <c r="S67" s="1">
        <f ca="1">S7+NORMINV(RAND(),0,'Total-Smoothed'!$AG$2)</f>
        <v>0.34388382653862437</v>
      </c>
      <c r="T67" s="1">
        <f ca="1">T7+NORMINV(RAND(),0,'Total-Smoothed'!$AG$2)</f>
        <v>-1.1366882138165614E-2</v>
      </c>
      <c r="U67" s="1">
        <f ca="1">U7+NORMINV(RAND(),0,'Total-Smoothed'!$AG$2)</f>
        <v>7.6063989710153698E-2</v>
      </c>
      <c r="V67" s="1">
        <f ca="1">V7+NORMINV(RAND(),0,'Total-Smoothed'!$AG$2)</f>
        <v>2.2099230821864425E-2</v>
      </c>
      <c r="W67" s="1">
        <f ca="1">W7+NORMINV(RAND(),0,'Total-Smoothed'!$AG$2)</f>
        <v>0.10816914009515795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8.0330267049168458E-2</v>
      </c>
      <c r="E68" s="1">
        <f ca="1">E8+NORMINV(RAND(),0,'Total-Smoothed'!$AG$2)</f>
        <v>2.5610660533392594E-2</v>
      </c>
      <c r="F68" s="1">
        <f ca="1">F8+NORMINV(RAND(),0,'Total-Smoothed'!$AG$2)</f>
        <v>-8.8206018467904046E-2</v>
      </c>
      <c r="G68" s="1">
        <f ca="1">G8+NORMINV(RAND(),0,'Total-Smoothed'!$AG$2)</f>
        <v>3.5778877833551694E-2</v>
      </c>
      <c r="H68" s="1">
        <f ca="1">H8+NORMINV(RAND(),0,'Total-Smoothed'!$AG$2)</f>
        <v>1.0276724191624573</v>
      </c>
      <c r="I68" s="1">
        <f ca="1">I8+NORMINV(RAND(),0,'Total-Smoothed'!$AG$2)</f>
        <v>6.6771154680179343E-2</v>
      </c>
      <c r="J68" s="1">
        <f ca="1">J8+NORMINV(RAND(),0,'Total-Smoothed'!$AG$2)</f>
        <v>9.6728340689404127E-2</v>
      </c>
      <c r="K68" s="1">
        <f ca="1">K8+NORMINV(RAND(),0,'Total-Smoothed'!$AG$2)</f>
        <v>-8.7416191745071856E-2</v>
      </c>
      <c r="L68" s="1">
        <f ca="1">L8+NORMINV(RAND(),0,'Total-Smoothed'!$AG$2)</f>
        <v>-6.6571700736215642E-2</v>
      </c>
      <c r="M68" s="1">
        <f ca="1">M8+NORMINV(RAND(),0,'Total-Smoothed'!$AG$2)</f>
        <v>6.4308891926147471E-2</v>
      </c>
      <c r="N68" s="1">
        <f ca="1">N8+NORMINV(RAND(),0,'Total-Smoothed'!$AG$2)</f>
        <v>0.10883668248206972</v>
      </c>
      <c r="O68" s="1">
        <f ca="1">O8+NORMINV(RAND(),0,'Total-Smoothed'!$AG$2)</f>
        <v>0.11685806919568015</v>
      </c>
      <c r="P68" s="1">
        <f ca="1">P8+NORMINV(RAND(),0,'Total-Smoothed'!$AG$2)</f>
        <v>2.7052562239453723E-3</v>
      </c>
      <c r="Q68" s="1">
        <f ca="1">Q8+NORMINV(RAND(),0,'Total-Smoothed'!$AG$2)</f>
        <v>-1.8988976533314744E-2</v>
      </c>
      <c r="R68" s="1">
        <f ca="1">R8+NORMINV(RAND(),0,'Total-Smoothed'!$AG$2)</f>
        <v>0.22253311213893492</v>
      </c>
      <c r="S68" s="1">
        <f ca="1">S8+NORMINV(RAND(),0,'Total-Smoothed'!$AG$2)</f>
        <v>0.22156934582768981</v>
      </c>
      <c r="T68" s="1">
        <f ca="1">T8+NORMINV(RAND(),0,'Total-Smoothed'!$AG$2)</f>
        <v>-9.8170067092357594E-2</v>
      </c>
      <c r="U68" s="1">
        <f ca="1">U8+NORMINV(RAND(),0,'Total-Smoothed'!$AG$2)</f>
        <v>6.1401215727543021E-2</v>
      </c>
      <c r="V68" s="1">
        <f ca="1">V8+NORMINV(RAND(),0,'Total-Smoothed'!$AG$2)</f>
        <v>-1.01510880955663E-2</v>
      </c>
      <c r="W68" s="1">
        <f ca="1">W8+NORMINV(RAND(),0,'Total-Smoothed'!$AG$2)</f>
        <v>-0.16035423926653514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0.16245413185326632</v>
      </c>
      <c r="E69" s="1">
        <f ca="1">E9+NORMINV(RAND(),0,'Total-Smoothed'!$AG$2)</f>
        <v>0.20017099238394948</v>
      </c>
      <c r="F69" s="1">
        <f ca="1">F9+NORMINV(RAND(),0,'Total-Smoothed'!$AG$2)</f>
        <v>9.3325737401990072E-2</v>
      </c>
      <c r="G69" s="1">
        <f ca="1">G9+NORMINV(RAND(),0,'Total-Smoothed'!$AG$2)</f>
        <v>-1.0729213996824279E-3</v>
      </c>
      <c r="H69" s="1">
        <f ca="1">H9+NORMINV(RAND(),0,'Total-Smoothed'!$AG$2)</f>
        <v>0.95786382075738852</v>
      </c>
      <c r="I69" s="1">
        <f ca="1">I9+NORMINV(RAND(),0,'Total-Smoothed'!$AG$2)</f>
        <v>3.3859891527841931E-3</v>
      </c>
      <c r="J69" s="1">
        <f ca="1">J9+NORMINV(RAND(),0,'Total-Smoothed'!$AG$2)</f>
        <v>2.6659182098817218E-2</v>
      </c>
      <c r="K69" s="1">
        <f ca="1">K9+NORMINV(RAND(),0,'Total-Smoothed'!$AG$2)</f>
        <v>4.8494589533912114E-2</v>
      </c>
      <c r="L69" s="1">
        <f ca="1">L9+NORMINV(RAND(),0,'Total-Smoothed'!$AG$2)</f>
        <v>0.18558586948003863</v>
      </c>
      <c r="M69" s="1">
        <f ca="1">M9+NORMINV(RAND(),0,'Total-Smoothed'!$AG$2)</f>
        <v>0.1190691247401353</v>
      </c>
      <c r="N69" s="1">
        <f ca="1">N9+NORMINV(RAND(),0,'Total-Smoothed'!$AG$2)</f>
        <v>8.4633171282018999E-2</v>
      </c>
      <c r="O69" s="1">
        <f ca="1">O9+NORMINV(RAND(),0,'Total-Smoothed'!$AG$2)</f>
        <v>-0.11966944134020049</v>
      </c>
      <c r="P69" s="1">
        <f ca="1">P9+NORMINV(RAND(),0,'Total-Smoothed'!$AG$2)</f>
        <v>0.13016988935076532</v>
      </c>
      <c r="Q69" s="1">
        <f ca="1">Q9+NORMINV(RAND(),0,'Total-Smoothed'!$AG$2)</f>
        <v>5.0385735302245799E-2</v>
      </c>
      <c r="R69" s="1">
        <f ca="1">R9+NORMINV(RAND(),0,'Total-Smoothed'!$AG$2)</f>
        <v>0.13960172014672037</v>
      </c>
      <c r="S69" s="1">
        <f ca="1">S9+NORMINV(RAND(),0,'Total-Smoothed'!$AG$2)</f>
        <v>0.99414388685687516</v>
      </c>
      <c r="T69" s="1">
        <f ca="1">T9+NORMINV(RAND(),0,'Total-Smoothed'!$AG$2)</f>
        <v>-1.7029898755344681E-2</v>
      </c>
      <c r="U69" s="1">
        <f ca="1">U9+NORMINV(RAND(),0,'Total-Smoothed'!$AG$2)</f>
        <v>-3.0465148736744184E-2</v>
      </c>
      <c r="V69" s="1">
        <f ca="1">V9+NORMINV(RAND(),0,'Total-Smoothed'!$AG$2)</f>
        <v>4.5187914737939129E-2</v>
      </c>
      <c r="W69" s="1">
        <f ca="1">W9+NORMINV(RAND(),0,'Total-Smoothed'!$AG$2)</f>
        <v>6.8529627884020311E-2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5.477478681733583E-2</v>
      </c>
      <c r="E70" s="1">
        <f ca="1">E10+NORMINV(RAND(),0,'Total-Smoothed'!$AG$2)</f>
        <v>0.19999666855585899</v>
      </c>
      <c r="F70" s="1">
        <f ca="1">F10+NORMINV(RAND(),0,'Total-Smoothed'!$AG$2)</f>
        <v>-3.7071682509426584E-3</v>
      </c>
      <c r="G70" s="1">
        <f ca="1">G10+NORMINV(RAND(),0,'Total-Smoothed'!$AG$2)</f>
        <v>2.2457624659158994E-2</v>
      </c>
      <c r="H70" s="1">
        <f ca="1">H10+NORMINV(RAND(),0,'Total-Smoothed'!$AG$2)</f>
        <v>0.8409971946564706</v>
      </c>
      <c r="I70" s="1">
        <f ca="1">I10+NORMINV(RAND(),0,'Total-Smoothed'!$AG$2)</f>
        <v>-5.9252935793577183E-2</v>
      </c>
      <c r="J70" s="1">
        <f ca="1">J10+NORMINV(RAND(),0,'Total-Smoothed'!$AG$2)</f>
        <v>-9.3848648511770869E-2</v>
      </c>
      <c r="K70" s="1">
        <f ca="1">K10+NORMINV(RAND(),0,'Total-Smoothed'!$AG$2)</f>
        <v>-7.8100383369703333E-2</v>
      </c>
      <c r="L70" s="1">
        <f ca="1">L10+NORMINV(RAND(),0,'Total-Smoothed'!$AG$2)</f>
        <v>-7.6279285322234366E-2</v>
      </c>
      <c r="M70" s="1">
        <f ca="1">M10+NORMINV(RAND(),0,'Total-Smoothed'!$AG$2)</f>
        <v>-0.14712158625513799</v>
      </c>
      <c r="N70" s="1">
        <f ca="1">N10+NORMINV(RAND(),0,'Total-Smoothed'!$AG$2)</f>
        <v>0.17411155647106463</v>
      </c>
      <c r="O70" s="1">
        <f ca="1">O10+NORMINV(RAND(),0,'Total-Smoothed'!$AG$2)</f>
        <v>0.14831530496676212</v>
      </c>
      <c r="P70" s="1">
        <f ca="1">P10+NORMINV(RAND(),0,'Total-Smoothed'!$AG$2)</f>
        <v>4.0528984116475313E-2</v>
      </c>
      <c r="Q70" s="1">
        <f ca="1">Q10+NORMINV(RAND(),0,'Total-Smoothed'!$AG$2)</f>
        <v>2.4200188299132314E-2</v>
      </c>
      <c r="R70" s="1">
        <f ca="1">R10+NORMINV(RAND(),0,'Total-Smoothed'!$AG$2)</f>
        <v>0.19610199655161611</v>
      </c>
      <c r="S70" s="1">
        <f ca="1">S10+NORMINV(RAND(),0,'Total-Smoothed'!$AG$2)</f>
        <v>0.41944479298082343</v>
      </c>
      <c r="T70" s="1">
        <f ca="1">T10+NORMINV(RAND(),0,'Total-Smoothed'!$AG$2)</f>
        <v>-0.19267163755793626</v>
      </c>
      <c r="U70" s="1">
        <f ca="1">U10+NORMINV(RAND(),0,'Total-Smoothed'!$AG$2)</f>
        <v>0.14480100137025939</v>
      </c>
      <c r="V70" s="1">
        <f ca="1">V10+NORMINV(RAND(),0,'Total-Smoothed'!$AG$2)</f>
        <v>-6.3554075256801082E-2</v>
      </c>
      <c r="W70" s="1">
        <f ca="1">W10+NORMINV(RAND(),0,'Total-Smoothed'!$AG$2)</f>
        <v>0.1227418984717472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-0.15976643337323293</v>
      </c>
      <c r="E71" s="1">
        <f ca="1">E11+NORMINV(RAND(),0,'Total-Smoothed'!$AG$2)</f>
        <v>9.3222265765777843E-2</v>
      </c>
      <c r="F71" s="1">
        <f ca="1">F11+NORMINV(RAND(),0,'Total-Smoothed'!$AG$2)</f>
        <v>7.9958414809895559E-2</v>
      </c>
      <c r="G71" s="1">
        <f ca="1">G11+NORMINV(RAND(),0,'Total-Smoothed'!$AG$2)</f>
        <v>8.858018371208394E-2</v>
      </c>
      <c r="H71" s="1">
        <f ca="1">H11+NORMINV(RAND(),0,'Total-Smoothed'!$AG$2)</f>
        <v>1.0146291270419094</v>
      </c>
      <c r="I71" s="1">
        <f ca="1">I11+NORMINV(RAND(),0,'Total-Smoothed'!$AG$2)</f>
        <v>-3.4162449270558205E-2</v>
      </c>
      <c r="J71" s="1">
        <f ca="1">J11+NORMINV(RAND(),0,'Total-Smoothed'!$AG$2)</f>
        <v>-2.3535304213059334E-2</v>
      </c>
      <c r="K71" s="1">
        <f ca="1">K11+NORMINV(RAND(),0,'Total-Smoothed'!$AG$2)</f>
        <v>0.15621792219200989</v>
      </c>
      <c r="L71" s="1">
        <f ca="1">L11+NORMINV(RAND(),0,'Total-Smoothed'!$AG$2)</f>
        <v>7.5380832040342058E-2</v>
      </c>
      <c r="M71" s="1">
        <f ca="1">M11+NORMINV(RAND(),0,'Total-Smoothed'!$AG$2)</f>
        <v>-1.6765931174693056E-3</v>
      </c>
      <c r="N71" s="1">
        <f ca="1">N11+NORMINV(RAND(),0,'Total-Smoothed'!$AG$2)</f>
        <v>0.17722980597948601</v>
      </c>
      <c r="O71" s="1">
        <f ca="1">O11+NORMINV(RAND(),0,'Total-Smoothed'!$AG$2)</f>
        <v>0.14971315120627302</v>
      </c>
      <c r="P71" s="1">
        <f ca="1">P11+NORMINV(RAND(),0,'Total-Smoothed'!$AG$2)</f>
        <v>-7.570076700741625E-2</v>
      </c>
      <c r="Q71" s="1">
        <f ca="1">Q11+NORMINV(RAND(),0,'Total-Smoothed'!$AG$2)</f>
        <v>8.3130286392296165E-2</v>
      </c>
      <c r="R71" s="1">
        <f ca="1">R11+NORMINV(RAND(),0,'Total-Smoothed'!$AG$2)</f>
        <v>8.3783050473904733E-2</v>
      </c>
      <c r="S71" s="1">
        <f ca="1">S11+NORMINV(RAND(),0,'Total-Smoothed'!$AG$2)</f>
        <v>0.33144613569191844</v>
      </c>
      <c r="T71" s="1">
        <f ca="1">T11+NORMINV(RAND(),0,'Total-Smoothed'!$AG$2)</f>
        <v>0.20252321137493509</v>
      </c>
      <c r="U71" s="1">
        <f ca="1">U11+NORMINV(RAND(),0,'Total-Smoothed'!$AG$2)</f>
        <v>0.22877674046082316</v>
      </c>
      <c r="V71" s="1">
        <f ca="1">V11+NORMINV(RAND(),0,'Total-Smoothed'!$AG$2)</f>
        <v>-0.12807136853047071</v>
      </c>
      <c r="W71" s="1">
        <f ca="1">W11+NORMINV(RAND(),0,'Total-Smoothed'!$AG$2)</f>
        <v>-1.8064217805006933E-2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0.1409868860103142</v>
      </c>
      <c r="E72" s="1">
        <f ca="1">E12+NORMINV(RAND(),0,'Total-Smoothed'!$AG$2)</f>
        <v>-0.18584699918773984</v>
      </c>
      <c r="F72" s="1">
        <f ca="1">F12+NORMINV(RAND(),0,'Total-Smoothed'!$AG$2)</f>
        <v>-7.3735870215528895E-2</v>
      </c>
      <c r="G72" s="1">
        <f ca="1">G12+NORMINV(RAND(),0,'Total-Smoothed'!$AG$2)</f>
        <v>6.6646736646660529E-2</v>
      </c>
      <c r="H72" s="1">
        <f ca="1">H12+NORMINV(RAND(),0,'Total-Smoothed'!$AG$2)</f>
        <v>1.029334624269211</v>
      </c>
      <c r="I72" s="1">
        <f ca="1">I12+NORMINV(RAND(),0,'Total-Smoothed'!$AG$2)</f>
        <v>3.754861819549922E-2</v>
      </c>
      <c r="J72" s="1">
        <f ca="1">J12+NORMINV(RAND(),0,'Total-Smoothed'!$AG$2)</f>
        <v>-7.3154250315540931E-2</v>
      </c>
      <c r="K72" s="1">
        <f ca="1">K12+NORMINV(RAND(),0,'Total-Smoothed'!$AG$2)</f>
        <v>9.0513011047814833E-3</v>
      </c>
      <c r="L72" s="1">
        <f ca="1">L12+NORMINV(RAND(),0,'Total-Smoothed'!$AG$2)</f>
        <v>-9.6496652091588142E-2</v>
      </c>
      <c r="M72" s="1">
        <f ca="1">M12+NORMINV(RAND(),0,'Total-Smoothed'!$AG$2)</f>
        <v>5.1699745745022736E-2</v>
      </c>
      <c r="N72" s="1">
        <f ca="1">N12+NORMINV(RAND(),0,'Total-Smoothed'!$AG$2)</f>
        <v>7.8394331988022134E-2</v>
      </c>
      <c r="O72" s="1">
        <f ca="1">O12+NORMINV(RAND(),0,'Total-Smoothed'!$AG$2)</f>
        <v>1.2587668220275048E-4</v>
      </c>
      <c r="P72" s="1">
        <f ca="1">P12+NORMINV(RAND(),0,'Total-Smoothed'!$AG$2)</f>
        <v>0.2705410230659665</v>
      </c>
      <c r="Q72" s="1">
        <f ca="1">Q12+NORMINV(RAND(),0,'Total-Smoothed'!$AG$2)</f>
        <v>8.2673050975202447E-4</v>
      </c>
      <c r="R72" s="1">
        <f ca="1">R12+NORMINV(RAND(),0,'Total-Smoothed'!$AG$2)</f>
        <v>6.9301122694924139E-2</v>
      </c>
      <c r="S72" s="1">
        <f ca="1">S12+NORMINV(RAND(),0,'Total-Smoothed'!$AG$2)</f>
        <v>0.33763175828829783</v>
      </c>
      <c r="T72" s="1">
        <f ca="1">T12+NORMINV(RAND(),0,'Total-Smoothed'!$AG$2)</f>
        <v>7.5076233999141942E-2</v>
      </c>
      <c r="U72" s="1">
        <f ca="1">U12+NORMINV(RAND(),0,'Total-Smoothed'!$AG$2)</f>
        <v>-5.5735558135252695E-2</v>
      </c>
      <c r="V72" s="1">
        <f ca="1">V12+NORMINV(RAND(),0,'Total-Smoothed'!$AG$2)</f>
        <v>0.19852595485559779</v>
      </c>
      <c r="W72" s="1">
        <f ca="1">W12+NORMINV(RAND(),0,'Total-Smoothed'!$AG$2)</f>
        <v>-2.7161929392811618E-2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0.20257323788024106</v>
      </c>
      <c r="E73" s="1">
        <f ca="1">E13+NORMINV(RAND(),0,'Total-Smoothed'!$AG$2)</f>
        <v>1.5021254722641247E-2</v>
      </c>
      <c r="F73" s="1">
        <f ca="1">F13+NORMINV(RAND(),0,'Total-Smoothed'!$AG$2)</f>
        <v>-2.9042676684274946E-2</v>
      </c>
      <c r="G73" s="1">
        <f ca="1">G13+NORMINV(RAND(),0,'Total-Smoothed'!$AG$2)</f>
        <v>0.21260662059940261</v>
      </c>
      <c r="H73" s="1">
        <f ca="1">H13+NORMINV(RAND(),0,'Total-Smoothed'!$AG$2)</f>
        <v>0.95202126444402102</v>
      </c>
      <c r="I73" s="1">
        <f ca="1">I13+NORMINV(RAND(),0,'Total-Smoothed'!$AG$2)</f>
        <v>1.9534267102823074E-2</v>
      </c>
      <c r="J73" s="1">
        <f ca="1">J13+NORMINV(RAND(),0,'Total-Smoothed'!$AG$2)</f>
        <v>4.0886628768671253E-2</v>
      </c>
      <c r="K73" s="1">
        <f ca="1">K13+NORMINV(RAND(),0,'Total-Smoothed'!$AG$2)</f>
        <v>-0.11096496169786105</v>
      </c>
      <c r="L73" s="1">
        <f ca="1">L13+NORMINV(RAND(),0,'Total-Smoothed'!$AG$2)</f>
        <v>-0.12374730419243986</v>
      </c>
      <c r="M73" s="1">
        <f ca="1">M13+NORMINV(RAND(),0,'Total-Smoothed'!$AG$2)</f>
        <v>-0.14845801086019311</v>
      </c>
      <c r="N73" s="1">
        <f ca="1">N13+NORMINV(RAND(),0,'Total-Smoothed'!$AG$2)</f>
        <v>-6.0704784307774956E-2</v>
      </c>
      <c r="O73" s="1">
        <f ca="1">O13+NORMINV(RAND(),0,'Total-Smoothed'!$AG$2)</f>
        <v>-7.7793485831359838E-2</v>
      </c>
      <c r="P73" s="1">
        <f ca="1">P13+NORMINV(RAND(),0,'Total-Smoothed'!$AG$2)</f>
        <v>6.4254615124274064E-3</v>
      </c>
      <c r="Q73" s="1">
        <f ca="1">Q13+NORMINV(RAND(),0,'Total-Smoothed'!$AG$2)</f>
        <v>-2.1552858284139224E-2</v>
      </c>
      <c r="R73" s="1">
        <f ca="1">R13+NORMINV(RAND(),0,'Total-Smoothed'!$AG$2)</f>
        <v>0.10213675302800941</v>
      </c>
      <c r="S73" s="1">
        <f ca="1">S13+NORMINV(RAND(),0,'Total-Smoothed'!$AG$2)</f>
        <v>2.2904203038861037E-2</v>
      </c>
      <c r="T73" s="1">
        <f ca="1">T13+NORMINV(RAND(),0,'Total-Smoothed'!$AG$2)</f>
        <v>-5.5572120817679448E-2</v>
      </c>
      <c r="U73" s="1">
        <f ca="1">U13+NORMINV(RAND(),0,'Total-Smoothed'!$AG$2)</f>
        <v>0.14766834106465337</v>
      </c>
      <c r="V73" s="1">
        <f ca="1">V13+NORMINV(RAND(),0,'Total-Smoothed'!$AG$2)</f>
        <v>7.9792691064852567E-2</v>
      </c>
      <c r="W73" s="1">
        <f ca="1">W13+NORMINV(RAND(),0,'Total-Smoothed'!$AG$2)</f>
        <v>-4.3149252890717596E-2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0.17642146657862351</v>
      </c>
      <c r="E74" s="1">
        <f ca="1">E14+NORMINV(RAND(),0,'Total-Smoothed'!$AG$2)</f>
        <v>5.5549577317081447E-2</v>
      </c>
      <c r="F74" s="1">
        <f ca="1">F14+NORMINV(RAND(),0,'Total-Smoothed'!$AG$2)</f>
        <v>4.0419111182788493E-2</v>
      </c>
      <c r="G74" s="1">
        <f ca="1">G14+NORMINV(RAND(),0,'Total-Smoothed'!$AG$2)</f>
        <v>1.7559678259532505E-2</v>
      </c>
      <c r="H74" s="1">
        <f ca="1">H14+NORMINV(RAND(),0,'Total-Smoothed'!$AG$2)</f>
        <v>1.0215045898820987</v>
      </c>
      <c r="I74" s="1">
        <f ca="1">I14+NORMINV(RAND(),0,'Total-Smoothed'!$AG$2)</f>
        <v>5.5325981791275514E-2</v>
      </c>
      <c r="J74" s="1">
        <f ca="1">J14+NORMINV(RAND(),0,'Total-Smoothed'!$AG$2)</f>
        <v>-0.12262115935128769</v>
      </c>
      <c r="K74" s="1">
        <f ca="1">K14+NORMINV(RAND(),0,'Total-Smoothed'!$AG$2)</f>
        <v>-6.9119535032083235E-2</v>
      </c>
      <c r="L74" s="1">
        <f ca="1">L14+NORMINV(RAND(),0,'Total-Smoothed'!$AG$2)</f>
        <v>0.25703911479509289</v>
      </c>
      <c r="M74" s="1">
        <f ca="1">M14+NORMINV(RAND(),0,'Total-Smoothed'!$AG$2)</f>
        <v>0.16182774388515209</v>
      </c>
      <c r="N74" s="1">
        <f ca="1">N14+NORMINV(RAND(),0,'Total-Smoothed'!$AG$2)</f>
        <v>-4.0225213215077424E-2</v>
      </c>
      <c r="O74" s="1">
        <f ca="1">O14+NORMINV(RAND(),0,'Total-Smoothed'!$AG$2)</f>
        <v>8.4766996013927037E-3</v>
      </c>
      <c r="P74" s="1">
        <f ca="1">P14+NORMINV(RAND(),0,'Total-Smoothed'!$AG$2)</f>
        <v>1.1559281085362361E-2</v>
      </c>
      <c r="Q74" s="1">
        <f ca="1">Q14+NORMINV(RAND(),0,'Total-Smoothed'!$AG$2)</f>
        <v>6.1990401468405419E-2</v>
      </c>
      <c r="R74" s="1">
        <f ca="1">R14+NORMINV(RAND(),0,'Total-Smoothed'!$AG$2)</f>
        <v>4.7395100696253217E-2</v>
      </c>
      <c r="S74" s="1">
        <f ca="1">S14+NORMINV(RAND(),0,'Total-Smoothed'!$AG$2)</f>
        <v>-4.3121349564090514E-3</v>
      </c>
      <c r="T74" s="1">
        <f ca="1">T14+NORMINV(RAND(),0,'Total-Smoothed'!$AG$2)</f>
        <v>-6.3923332952400436E-2</v>
      </c>
      <c r="U74" s="1">
        <f ca="1">U14+NORMINV(RAND(),0,'Total-Smoothed'!$AG$2)</f>
        <v>5.3900096915897117E-2</v>
      </c>
      <c r="V74" s="1">
        <f ca="1">V14+NORMINV(RAND(),0,'Total-Smoothed'!$AG$2)</f>
        <v>5.788664144787873E-2</v>
      </c>
      <c r="W74" s="1">
        <f ca="1">W14+NORMINV(RAND(),0,'Total-Smoothed'!$AG$2)</f>
        <v>-8.1354865575084159E-2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0.22608332123878139</v>
      </c>
      <c r="E75" s="1">
        <f ca="1">E15+NORMINV(RAND(),0,'Total-Smoothed'!$AG$2)</f>
        <v>0.49165932295487491</v>
      </c>
      <c r="F75" s="1">
        <f ca="1">F15+NORMINV(RAND(),0,'Total-Smoothed'!$AG$2)</f>
        <v>-0.10892056794243042</v>
      </c>
      <c r="G75" s="1">
        <f ca="1">G15+NORMINV(RAND(),0,'Total-Smoothed'!$AG$2)</f>
        <v>-2.0420798412151626E-2</v>
      </c>
      <c r="H75" s="1">
        <f ca="1">H15+NORMINV(RAND(),0,'Total-Smoothed'!$AG$2)</f>
        <v>0.89962703853633363</v>
      </c>
      <c r="I75" s="1">
        <f ca="1">I15+NORMINV(RAND(),0,'Total-Smoothed'!$AG$2)</f>
        <v>0.27051367946130656</v>
      </c>
      <c r="J75" s="1">
        <f ca="1">J15+NORMINV(RAND(),0,'Total-Smoothed'!$AG$2)</f>
        <v>-0.16578986102194099</v>
      </c>
      <c r="K75" s="1">
        <f ca="1">K15+NORMINV(RAND(),0,'Total-Smoothed'!$AG$2)</f>
        <v>-0.14628858390481533</v>
      </c>
      <c r="L75" s="1">
        <f ca="1">L15+NORMINV(RAND(),0,'Total-Smoothed'!$AG$2)</f>
        <v>0.41018512980884603</v>
      </c>
      <c r="M75" s="1">
        <f ca="1">M15+NORMINV(RAND(),0,'Total-Smoothed'!$AG$2)</f>
        <v>8.4876934792647768E-2</v>
      </c>
      <c r="N75" s="1">
        <f ca="1">N15+NORMINV(RAND(),0,'Total-Smoothed'!$AG$2)</f>
        <v>-9.1853027654701019E-2</v>
      </c>
      <c r="O75" s="1">
        <f ca="1">O15+NORMINV(RAND(),0,'Total-Smoothed'!$AG$2)</f>
        <v>1.9374018370408128E-2</v>
      </c>
      <c r="P75" s="1">
        <f ca="1">P15+NORMINV(RAND(),0,'Total-Smoothed'!$AG$2)</f>
        <v>1.9616703686376087E-2</v>
      </c>
      <c r="Q75" s="1">
        <f ca="1">Q15+NORMINV(RAND(),0,'Total-Smoothed'!$AG$2)</f>
        <v>5.8826806197649954E-2</v>
      </c>
      <c r="R75" s="1">
        <f ca="1">R15+NORMINV(RAND(),0,'Total-Smoothed'!$AG$2)</f>
        <v>-9.5054563394671457E-2</v>
      </c>
      <c r="S75" s="1">
        <f ca="1">S15+NORMINV(RAND(),0,'Total-Smoothed'!$AG$2)</f>
        <v>0.45930541964186944</v>
      </c>
      <c r="T75" s="1">
        <f ca="1">T15+NORMINV(RAND(),0,'Total-Smoothed'!$AG$2)</f>
        <v>0.25733781144982648</v>
      </c>
      <c r="U75" s="1">
        <f ca="1">U15+NORMINV(RAND(),0,'Total-Smoothed'!$AG$2)</f>
        <v>-5.3109054777326498E-2</v>
      </c>
      <c r="V75" s="1">
        <f ca="1">V15+NORMINV(RAND(),0,'Total-Smoothed'!$AG$2)</f>
        <v>3.3540824808277768E-2</v>
      </c>
      <c r="W75" s="1">
        <f ca="1">W15+NORMINV(RAND(),0,'Total-Smoothed'!$AG$2)</f>
        <v>6.7825612239387198E-2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0.12556083277205082</v>
      </c>
      <c r="E76" s="1">
        <f ca="1">E16+NORMINV(RAND(),0,'Total-Smoothed'!$AG$2)</f>
        <v>0.16235195988343659</v>
      </c>
      <c r="F76" s="1">
        <f ca="1">F16+NORMINV(RAND(),0,'Total-Smoothed'!$AG$2)</f>
        <v>-6.5539970635251216E-3</v>
      </c>
      <c r="G76" s="1">
        <f ca="1">G16+NORMINV(RAND(),0,'Total-Smoothed'!$AG$2)</f>
        <v>-4.2870454716464113E-2</v>
      </c>
      <c r="H76" s="1">
        <f ca="1">H16+NORMINV(RAND(),0,'Total-Smoothed'!$AG$2)</f>
        <v>0.9359009670184153</v>
      </c>
      <c r="I76" s="1">
        <f ca="1">I16+NORMINV(RAND(),0,'Total-Smoothed'!$AG$2)</f>
        <v>-5.4037966882464865E-2</v>
      </c>
      <c r="J76" s="1">
        <f ca="1">J16+NORMINV(RAND(),0,'Total-Smoothed'!$AG$2)</f>
        <v>7.3776336977821516E-2</v>
      </c>
      <c r="K76" s="1">
        <f ca="1">K16+NORMINV(RAND(),0,'Total-Smoothed'!$AG$2)</f>
        <v>1.3580284084329812E-2</v>
      </c>
      <c r="L76" s="1">
        <f ca="1">L16+NORMINV(RAND(),0,'Total-Smoothed'!$AG$2)</f>
        <v>9.0727448941718303E-2</v>
      </c>
      <c r="M76" s="1">
        <f ca="1">M16+NORMINV(RAND(),0,'Total-Smoothed'!$AG$2)</f>
        <v>-3.9571776596154982E-2</v>
      </c>
      <c r="N76" s="1">
        <f ca="1">N16+NORMINV(RAND(),0,'Total-Smoothed'!$AG$2)</f>
        <v>-7.749522011626811E-2</v>
      </c>
      <c r="O76" s="1">
        <f ca="1">O16+NORMINV(RAND(),0,'Total-Smoothed'!$AG$2)</f>
        <v>8.0932053860806583E-2</v>
      </c>
      <c r="P76" s="1">
        <f ca="1">P16+NORMINV(RAND(),0,'Total-Smoothed'!$AG$2)</f>
        <v>7.6083774811523494E-2</v>
      </c>
      <c r="Q76" s="1">
        <f ca="1">Q16+NORMINV(RAND(),0,'Total-Smoothed'!$AG$2)</f>
        <v>-6.2945748532753851E-2</v>
      </c>
      <c r="R76" s="1">
        <f ca="1">R16+NORMINV(RAND(),0,'Total-Smoothed'!$AG$2)</f>
        <v>1.5933131252820205E-2</v>
      </c>
      <c r="S76" s="1">
        <f ca="1">S16+NORMINV(RAND(),0,'Total-Smoothed'!$AG$2)</f>
        <v>3.2600001510492707E-2</v>
      </c>
      <c r="T76" s="1">
        <f ca="1">T16+NORMINV(RAND(),0,'Total-Smoothed'!$AG$2)</f>
        <v>-0.10818659744312817</v>
      </c>
      <c r="U76" s="1">
        <f ca="1">U16+NORMINV(RAND(),0,'Total-Smoothed'!$AG$2)</f>
        <v>3.8717813749598096E-2</v>
      </c>
      <c r="V76" s="1">
        <f ca="1">V16+NORMINV(RAND(),0,'Total-Smoothed'!$AG$2)</f>
        <v>-2.8798835975254206E-2</v>
      </c>
      <c r="W76" s="1">
        <f ca="1">W16+NORMINV(RAND(),0,'Total-Smoothed'!$AG$2)</f>
        <v>6.3421162777193549E-2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0.22243675379014469</v>
      </c>
      <c r="E77" s="1">
        <f ca="1">E17+NORMINV(RAND(),0,'Total-Smoothed'!$AG$2)</f>
        <v>-0.15017205120534066</v>
      </c>
      <c r="F77" s="1">
        <f ca="1">F17+NORMINV(RAND(),0,'Total-Smoothed'!$AG$2)</f>
        <v>1.9399021429190547E-2</v>
      </c>
      <c r="G77" s="1">
        <f ca="1">G17+NORMINV(RAND(),0,'Total-Smoothed'!$AG$2)</f>
        <v>6.4617990906318548E-2</v>
      </c>
      <c r="H77" s="1">
        <f ca="1">H17+NORMINV(RAND(),0,'Total-Smoothed'!$AG$2)</f>
        <v>1.0037298119489371</v>
      </c>
      <c r="I77" s="1">
        <f ca="1">I17+NORMINV(RAND(),0,'Total-Smoothed'!$AG$2)</f>
        <v>-9.4983717612987961E-2</v>
      </c>
      <c r="J77" s="1">
        <f ca="1">J17+NORMINV(RAND(),0,'Total-Smoothed'!$AG$2)</f>
        <v>2.0460202231948579E-2</v>
      </c>
      <c r="K77" s="1">
        <f ca="1">K17+NORMINV(RAND(),0,'Total-Smoothed'!$AG$2)</f>
        <v>5.4407318834470204E-2</v>
      </c>
      <c r="L77" s="1">
        <f ca="1">L17+NORMINV(RAND(),0,'Total-Smoothed'!$AG$2)</f>
        <v>0.14643920506517333</v>
      </c>
      <c r="M77" s="1">
        <f ca="1">M17+NORMINV(RAND(),0,'Total-Smoothed'!$AG$2)</f>
        <v>0.225480518451562</v>
      </c>
      <c r="N77" s="1">
        <f ca="1">N17+NORMINV(RAND(),0,'Total-Smoothed'!$AG$2)</f>
        <v>9.104578507388477E-3</v>
      </c>
      <c r="O77" s="1">
        <f ca="1">O17+NORMINV(RAND(),0,'Total-Smoothed'!$AG$2)</f>
        <v>-4.2526267346950281E-2</v>
      </c>
      <c r="P77" s="1">
        <f ca="1">P17+NORMINV(RAND(),0,'Total-Smoothed'!$AG$2)</f>
        <v>-3.3257569045272536E-2</v>
      </c>
      <c r="Q77" s="1">
        <f ca="1">Q17+NORMINV(RAND(),0,'Total-Smoothed'!$AG$2)</f>
        <v>-0.10085865776925294</v>
      </c>
      <c r="R77" s="1">
        <f ca="1">R17+NORMINV(RAND(),0,'Total-Smoothed'!$AG$2)</f>
        <v>0.25929304164884082</v>
      </c>
      <c r="S77" s="1">
        <f ca="1">S17+NORMINV(RAND(),0,'Total-Smoothed'!$AG$2)</f>
        <v>2.9668392305314685E-2</v>
      </c>
      <c r="T77" s="1">
        <f ca="1">T17+NORMINV(RAND(),0,'Total-Smoothed'!$AG$2)</f>
        <v>4.3262301959486119E-2</v>
      </c>
      <c r="U77" s="1">
        <f ca="1">U17+NORMINV(RAND(),0,'Total-Smoothed'!$AG$2)</f>
        <v>1.0850096496283809E-2</v>
      </c>
      <c r="V77" s="1">
        <f ca="1">V17+NORMINV(RAND(),0,'Total-Smoothed'!$AG$2)</f>
        <v>-3.3258846787728079E-2</v>
      </c>
      <c r="W77" s="1">
        <f ca="1">W17+NORMINV(RAND(),0,'Total-Smoothed'!$AG$2)</f>
        <v>-0.10082298245776281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3.2017081401573069E-2</v>
      </c>
      <c r="E78" s="1">
        <f ca="1">E18+NORMINV(RAND(),0,'Total-Smoothed'!$AG$2)</f>
        <v>-3.6044979718260955E-2</v>
      </c>
      <c r="F78" s="1">
        <f ca="1">F18+NORMINV(RAND(),0,'Total-Smoothed'!$AG$2)</f>
        <v>1.9026768822929419E-2</v>
      </c>
      <c r="G78" s="1">
        <f ca="1">G18+NORMINV(RAND(),0,'Total-Smoothed'!$AG$2)</f>
        <v>-0.12016291342229937</v>
      </c>
      <c r="H78" s="1">
        <f ca="1">H18+NORMINV(RAND(),0,'Total-Smoothed'!$AG$2)</f>
        <v>0.95790643391711028</v>
      </c>
      <c r="I78" s="1">
        <f ca="1">I18+NORMINV(RAND(),0,'Total-Smoothed'!$AG$2)</f>
        <v>-0.27831257486078176</v>
      </c>
      <c r="J78" s="1">
        <f ca="1">J18+NORMINV(RAND(),0,'Total-Smoothed'!$AG$2)</f>
        <v>2.0319262100565928E-2</v>
      </c>
      <c r="K78" s="1">
        <f ca="1">K18+NORMINV(RAND(),0,'Total-Smoothed'!$AG$2)</f>
        <v>-5.9751946465425289E-2</v>
      </c>
      <c r="L78" s="1">
        <f ca="1">L18+NORMINV(RAND(),0,'Total-Smoothed'!$AG$2)</f>
        <v>-6.0709154951429409E-2</v>
      </c>
      <c r="M78" s="1">
        <f ca="1">M18+NORMINV(RAND(),0,'Total-Smoothed'!$AG$2)</f>
        <v>0.42234708015268735</v>
      </c>
      <c r="N78" s="1">
        <f ca="1">N18+NORMINV(RAND(),0,'Total-Smoothed'!$AG$2)</f>
        <v>8.9239576725979541E-2</v>
      </c>
      <c r="O78" s="1">
        <f ca="1">O18+NORMINV(RAND(),0,'Total-Smoothed'!$AG$2)</f>
        <v>0.12846792042681263</v>
      </c>
      <c r="P78" s="1">
        <f ca="1">P18+NORMINV(RAND(),0,'Total-Smoothed'!$AG$2)</f>
        <v>0.15629791187554873</v>
      </c>
      <c r="Q78" s="1">
        <f ca="1">Q18+NORMINV(RAND(),0,'Total-Smoothed'!$AG$2)</f>
        <v>-6.6277380065384639E-2</v>
      </c>
      <c r="R78" s="1">
        <f ca="1">R18+NORMINV(RAND(),0,'Total-Smoothed'!$AG$2)</f>
        <v>2.7212327116822293E-3</v>
      </c>
      <c r="S78" s="1">
        <f ca="1">S18+NORMINV(RAND(),0,'Total-Smoothed'!$AG$2)</f>
        <v>0.15065933442287163</v>
      </c>
      <c r="T78" s="1">
        <f ca="1">T18+NORMINV(RAND(),0,'Total-Smoothed'!$AG$2)</f>
        <v>0.2375484844808726</v>
      </c>
      <c r="U78" s="1">
        <f ca="1">U18+NORMINV(RAND(),0,'Total-Smoothed'!$AG$2)</f>
        <v>3.4129295341232345E-2</v>
      </c>
      <c r="V78" s="1">
        <f ca="1">V18+NORMINV(RAND(),0,'Total-Smoothed'!$AG$2)</f>
        <v>5.5167070137243542E-2</v>
      </c>
      <c r="W78" s="1">
        <f ca="1">W18+NORMINV(RAND(),0,'Total-Smoothed'!$AG$2)</f>
        <v>3.3203769756692224E-2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0.14231257420832596</v>
      </c>
      <c r="E79" s="1">
        <f ca="1">E19+NORMINV(RAND(),0,'Total-Smoothed'!$AG$2)</f>
        <v>-1.7337505969543594E-2</v>
      </c>
      <c r="F79" s="1">
        <f ca="1">F19+NORMINV(RAND(),0,'Total-Smoothed'!$AG$2)</f>
        <v>9.6818723536340343E-2</v>
      </c>
      <c r="G79" s="1">
        <f ca="1">G19+NORMINV(RAND(),0,'Total-Smoothed'!$AG$2)</f>
        <v>8.8111433274194198E-2</v>
      </c>
      <c r="H79" s="1">
        <f ca="1">H19+NORMINV(RAND(),0,'Total-Smoothed'!$AG$2)</f>
        <v>0.94370773030387178</v>
      </c>
      <c r="I79" s="1">
        <f ca="1">I19+NORMINV(RAND(),0,'Total-Smoothed'!$AG$2)</f>
        <v>2.2380938428390867E-4</v>
      </c>
      <c r="J79" s="1">
        <f ca="1">J19+NORMINV(RAND(),0,'Total-Smoothed'!$AG$2)</f>
        <v>-0.11229197617584863</v>
      </c>
      <c r="K79" s="1">
        <f ca="1">K19+NORMINV(RAND(),0,'Total-Smoothed'!$AG$2)</f>
        <v>3.5833032841264068E-3</v>
      </c>
      <c r="L79" s="1">
        <f ca="1">L19+NORMINV(RAND(),0,'Total-Smoothed'!$AG$2)</f>
        <v>0.38943912797434049</v>
      </c>
      <c r="M79" s="1">
        <f ca="1">M19+NORMINV(RAND(),0,'Total-Smoothed'!$AG$2)</f>
        <v>0.19714403971684888</v>
      </c>
      <c r="N79" s="1">
        <f ca="1">N19+NORMINV(RAND(),0,'Total-Smoothed'!$AG$2)</f>
        <v>1.6114943523383843E-2</v>
      </c>
      <c r="O79" s="1">
        <f ca="1">O19+NORMINV(RAND(),0,'Total-Smoothed'!$AG$2)</f>
        <v>3.204221613708351E-2</v>
      </c>
      <c r="P79" s="1">
        <f ca="1">P19+NORMINV(RAND(),0,'Total-Smoothed'!$AG$2)</f>
        <v>-1.1586062250569143E-2</v>
      </c>
      <c r="Q79" s="1">
        <f ca="1">Q19+NORMINV(RAND(),0,'Total-Smoothed'!$AG$2)</f>
        <v>0.11885591115539461</v>
      </c>
      <c r="R79" s="1">
        <f ca="1">R19+NORMINV(RAND(),0,'Total-Smoothed'!$AG$2)</f>
        <v>-0.10004314962760781</v>
      </c>
      <c r="S79" s="1">
        <f ca="1">S19+NORMINV(RAND(),0,'Total-Smoothed'!$AG$2)</f>
        <v>-7.2134479603467083E-2</v>
      </c>
      <c r="T79" s="1">
        <f ca="1">T19+NORMINV(RAND(),0,'Total-Smoothed'!$AG$2)</f>
        <v>2.687055507774554E-2</v>
      </c>
      <c r="U79" s="1">
        <f ca="1">U19+NORMINV(RAND(),0,'Total-Smoothed'!$AG$2)</f>
        <v>-8.5395589231480676E-2</v>
      </c>
      <c r="V79" s="1">
        <f ca="1">V19+NORMINV(RAND(),0,'Total-Smoothed'!$AG$2)</f>
        <v>-0.11757943639214621</v>
      </c>
      <c r="W79" s="1">
        <f ca="1">W19+NORMINV(RAND(),0,'Total-Smoothed'!$AG$2)</f>
        <v>0.10139741476378734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1.6049669840135228E-2</v>
      </c>
      <c r="E80" s="1">
        <f ca="1">E20+NORMINV(RAND(),0,'Total-Smoothed'!$AG$2)</f>
        <v>-0.11976915084158357</v>
      </c>
      <c r="F80" s="1">
        <f ca="1">F20+NORMINV(RAND(),0,'Total-Smoothed'!$AG$2)</f>
        <v>-1.9355613997207699E-2</v>
      </c>
      <c r="G80" s="1">
        <f ca="1">G20+NORMINV(RAND(),0,'Total-Smoothed'!$AG$2)</f>
        <v>0.15213001061240278</v>
      </c>
      <c r="H80" s="1">
        <f ca="1">H20+NORMINV(RAND(),0,'Total-Smoothed'!$AG$2)</f>
        <v>1.0004678903207298</v>
      </c>
      <c r="I80" s="1">
        <f ca="1">I20+NORMINV(RAND(),0,'Total-Smoothed'!$AG$2)</f>
        <v>-1.8015017812200516E-2</v>
      </c>
      <c r="J80" s="1">
        <f ca="1">J20+NORMINV(RAND(),0,'Total-Smoothed'!$AG$2)</f>
        <v>-2.2034022950896112E-2</v>
      </c>
      <c r="K80" s="1">
        <f ca="1">K20+NORMINV(RAND(),0,'Total-Smoothed'!$AG$2)</f>
        <v>-4.6841810311097631E-2</v>
      </c>
      <c r="L80" s="1">
        <f ca="1">L20+NORMINV(RAND(),0,'Total-Smoothed'!$AG$2)</f>
        <v>-3.8442685930780936E-2</v>
      </c>
      <c r="M80" s="1">
        <f ca="1">M20+NORMINV(RAND(),0,'Total-Smoothed'!$AG$2)</f>
        <v>9.9922686107096634E-2</v>
      </c>
      <c r="N80" s="1">
        <f ca="1">N20+NORMINV(RAND(),0,'Total-Smoothed'!$AG$2)</f>
        <v>1.6422000777279483E-2</v>
      </c>
      <c r="O80" s="1">
        <f ca="1">O20+NORMINV(RAND(),0,'Total-Smoothed'!$AG$2)</f>
        <v>9.1293646684876523E-2</v>
      </c>
      <c r="P80" s="1">
        <f ca="1">P20+NORMINV(RAND(),0,'Total-Smoothed'!$AG$2)</f>
        <v>-1.1698300885493264E-2</v>
      </c>
      <c r="Q80" s="1">
        <f ca="1">Q20+NORMINV(RAND(),0,'Total-Smoothed'!$AG$2)</f>
        <v>2.2386027602310617E-2</v>
      </c>
      <c r="R80" s="1">
        <f ca="1">R20+NORMINV(RAND(),0,'Total-Smoothed'!$AG$2)</f>
        <v>4.111385716765923E-3</v>
      </c>
      <c r="S80" s="1">
        <f ca="1">S20+NORMINV(RAND(),0,'Total-Smoothed'!$AG$2)</f>
        <v>0.10640914378721335</v>
      </c>
      <c r="T80" s="1">
        <f ca="1">T20+NORMINV(RAND(),0,'Total-Smoothed'!$AG$2)</f>
        <v>-0.20267336112908779</v>
      </c>
      <c r="U80" s="1">
        <f ca="1">U20+NORMINV(RAND(),0,'Total-Smoothed'!$AG$2)</f>
        <v>-6.2113472911622378E-2</v>
      </c>
      <c r="V80" s="1">
        <f ca="1">V20+NORMINV(RAND(),0,'Total-Smoothed'!$AG$2)</f>
        <v>-0.1481827471189642</v>
      </c>
      <c r="W80" s="1">
        <f ca="1">W20+NORMINV(RAND(),0,'Total-Smoothed'!$AG$2)</f>
        <v>7.5153893624477983E-2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7.0064723374143614E-2</v>
      </c>
      <c r="E81" s="1">
        <f ca="1">E21+NORMINV(RAND(),0,'Total-Smoothed'!$AG$2)</f>
        <v>-5.4174098183366146E-2</v>
      </c>
      <c r="F81" s="1">
        <f ca="1">F21+NORMINV(RAND(),0,'Total-Smoothed'!$AG$2)</f>
        <v>0.24153601736172739</v>
      </c>
      <c r="G81" s="1">
        <f ca="1">G21+NORMINV(RAND(),0,'Total-Smoothed'!$AG$2)</f>
        <v>7.477632479708099E-2</v>
      </c>
      <c r="H81" s="1">
        <f ca="1">H21+NORMINV(RAND(),0,'Total-Smoothed'!$AG$2)</f>
        <v>0.92786415175576531</v>
      </c>
      <c r="I81" s="1">
        <f ca="1">I21+NORMINV(RAND(),0,'Total-Smoothed'!$AG$2)</f>
        <v>0.10982765435549964</v>
      </c>
      <c r="J81" s="1">
        <f ca="1">J21+NORMINV(RAND(),0,'Total-Smoothed'!$AG$2)</f>
        <v>-8.726866361313429E-2</v>
      </c>
      <c r="K81" s="1">
        <f ca="1">K21+NORMINV(RAND(),0,'Total-Smoothed'!$AG$2)</f>
        <v>4.0153931511076831E-2</v>
      </c>
      <c r="L81" s="1">
        <f ca="1">L21+NORMINV(RAND(),0,'Total-Smoothed'!$AG$2)</f>
        <v>0.18608168143149165</v>
      </c>
      <c r="M81" s="1">
        <f ca="1">M21+NORMINV(RAND(),0,'Total-Smoothed'!$AG$2)</f>
        <v>4.8405235606347033E-2</v>
      </c>
      <c r="N81" s="1">
        <f ca="1">N21+NORMINV(RAND(),0,'Total-Smoothed'!$AG$2)</f>
        <v>3.2204286541363362E-3</v>
      </c>
      <c r="O81" s="1">
        <f ca="1">O21+NORMINV(RAND(),0,'Total-Smoothed'!$AG$2)</f>
        <v>-7.5950952828660254E-3</v>
      </c>
      <c r="P81" s="1">
        <f ca="1">P21+NORMINV(RAND(),0,'Total-Smoothed'!$AG$2)</f>
        <v>0.21026312785258405</v>
      </c>
      <c r="Q81" s="1">
        <f ca="1">Q21+NORMINV(RAND(),0,'Total-Smoothed'!$AG$2)</f>
        <v>-3.424812487616017E-2</v>
      </c>
      <c r="R81" s="1">
        <f ca="1">R21+NORMINV(RAND(),0,'Total-Smoothed'!$AG$2)</f>
        <v>-5.8743281924207552E-2</v>
      </c>
      <c r="S81" s="1">
        <f ca="1">S21+NORMINV(RAND(),0,'Total-Smoothed'!$AG$2)</f>
        <v>0.28583798416461081</v>
      </c>
      <c r="T81" s="1">
        <f ca="1">T21+NORMINV(RAND(),0,'Total-Smoothed'!$AG$2)</f>
        <v>7.8269341368661621E-2</v>
      </c>
      <c r="U81" s="1">
        <f ca="1">U21+NORMINV(RAND(),0,'Total-Smoothed'!$AG$2)</f>
        <v>0.10692369043207497</v>
      </c>
      <c r="V81" s="1">
        <f ca="1">V21+NORMINV(RAND(),0,'Total-Smoothed'!$AG$2)</f>
        <v>-5.7058207209785853E-3</v>
      </c>
      <c r="W81" s="1">
        <f ca="1">W21+NORMINV(RAND(),0,'Total-Smoothed'!$AG$2)</f>
        <v>0.12870156449276285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-9.5016092844618996E-5</v>
      </c>
      <c r="E82" s="1">
        <f ca="1">E22+NORMINV(RAND(),0,'Total-Smoothed'!$AG$2)</f>
        <v>9.2103880969019281E-2</v>
      </c>
      <c r="F82" s="1">
        <f ca="1">F22+NORMINV(RAND(),0,'Total-Smoothed'!$AG$2)</f>
        <v>3.1002891738676278E-2</v>
      </c>
      <c r="G82" s="1">
        <f ca="1">G22+NORMINV(RAND(),0,'Total-Smoothed'!$AG$2)</f>
        <v>-1.1282380121140132E-2</v>
      </c>
      <c r="H82" s="1">
        <f ca="1">H22+NORMINV(RAND(),0,'Total-Smoothed'!$AG$2)</f>
        <v>1.1020299138560201</v>
      </c>
      <c r="I82" s="1">
        <f ca="1">I22+NORMINV(RAND(),0,'Total-Smoothed'!$AG$2)</f>
        <v>0.1871586794185264</v>
      </c>
      <c r="J82" s="1">
        <f ca="1">J22+NORMINV(RAND(),0,'Total-Smoothed'!$AG$2)</f>
        <v>-5.175776674732005E-2</v>
      </c>
      <c r="K82" s="1">
        <f ca="1">K22+NORMINV(RAND(),0,'Total-Smoothed'!$AG$2)</f>
        <v>0.10458257007881426</v>
      </c>
      <c r="L82" s="1">
        <f ca="1">L22+NORMINV(RAND(),0,'Total-Smoothed'!$AG$2)</f>
        <v>-7.8708699263723647E-2</v>
      </c>
      <c r="M82" s="1">
        <f ca="1">M22+NORMINV(RAND(),0,'Total-Smoothed'!$AG$2)</f>
        <v>2.9829816373065917E-2</v>
      </c>
      <c r="N82" s="1">
        <f ca="1">N22+NORMINV(RAND(),0,'Total-Smoothed'!$AG$2)</f>
        <v>5.7168531466431499E-3</v>
      </c>
      <c r="O82" s="1">
        <f ca="1">O22+NORMINV(RAND(),0,'Total-Smoothed'!$AG$2)</f>
        <v>-0.21999878511111656</v>
      </c>
      <c r="P82" s="1">
        <f ca="1">P22+NORMINV(RAND(),0,'Total-Smoothed'!$AG$2)</f>
        <v>4.8544577362799733E-2</v>
      </c>
      <c r="Q82" s="1">
        <f ca="1">Q22+NORMINV(RAND(),0,'Total-Smoothed'!$AG$2)</f>
        <v>-8.3008960565612466E-2</v>
      </c>
      <c r="R82" s="1">
        <f ca="1">R22+NORMINV(RAND(),0,'Total-Smoothed'!$AG$2)</f>
        <v>6.1990544950359341E-2</v>
      </c>
      <c r="S82" s="1">
        <f ca="1">S22+NORMINV(RAND(),0,'Total-Smoothed'!$AG$2)</f>
        <v>-0.11851055354994143</v>
      </c>
      <c r="T82" s="1">
        <f ca="1">T22+NORMINV(RAND(),0,'Total-Smoothed'!$AG$2)</f>
        <v>0.14846341380374925</v>
      </c>
      <c r="U82" s="1">
        <f ca="1">U22+NORMINV(RAND(),0,'Total-Smoothed'!$AG$2)</f>
        <v>0.16535395237785516</v>
      </c>
      <c r="V82" s="1">
        <f ca="1">V22+NORMINV(RAND(),0,'Total-Smoothed'!$AG$2)</f>
        <v>-0.11185772252911599</v>
      </c>
      <c r="W82" s="1">
        <f ca="1">W22+NORMINV(RAND(),0,'Total-Smoothed'!$AG$2)</f>
        <v>0.13530271432294574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-0.17651383529764475</v>
      </c>
      <c r="E83" s="1">
        <f ca="1">E23+NORMINV(RAND(),0,'Total-Smoothed'!$AG$2)</f>
        <v>1.902295917250146E-2</v>
      </c>
      <c r="F83" s="1">
        <f ca="1">F23+NORMINV(RAND(),0,'Total-Smoothed'!$AG$2)</f>
        <v>9.1626132567080423E-2</v>
      </c>
      <c r="G83" s="1">
        <f ca="1">G23+NORMINV(RAND(),0,'Total-Smoothed'!$AG$2)</f>
        <v>-2.6143198219882015E-2</v>
      </c>
      <c r="H83" s="1">
        <f ca="1">H23+NORMINV(RAND(),0,'Total-Smoothed'!$AG$2)</f>
        <v>1.0424741011771892</v>
      </c>
      <c r="I83" s="1">
        <f ca="1">I23+NORMINV(RAND(),0,'Total-Smoothed'!$AG$2)</f>
        <v>-5.1178015555250034E-2</v>
      </c>
      <c r="J83" s="1">
        <f ca="1">J23+NORMINV(RAND(),0,'Total-Smoothed'!$AG$2)</f>
        <v>-1.2431592025693401E-2</v>
      </c>
      <c r="K83" s="1">
        <f ca="1">K23+NORMINV(RAND(),0,'Total-Smoothed'!$AG$2)</f>
        <v>0.11610255783169142</v>
      </c>
      <c r="L83" s="1">
        <f ca="1">L23+NORMINV(RAND(),0,'Total-Smoothed'!$AG$2)</f>
        <v>-1.5989201212446118E-2</v>
      </c>
      <c r="M83" s="1">
        <f ca="1">M23+NORMINV(RAND(),0,'Total-Smoothed'!$AG$2)</f>
        <v>0.13005493043234498</v>
      </c>
      <c r="N83" s="1">
        <f ca="1">N23+NORMINV(RAND(),0,'Total-Smoothed'!$AG$2)</f>
        <v>0.15700229375047176</v>
      </c>
      <c r="O83" s="1">
        <f ca="1">O23+NORMINV(RAND(),0,'Total-Smoothed'!$AG$2)</f>
        <v>0.13788853932865583</v>
      </c>
      <c r="P83" s="1">
        <f ca="1">P23+NORMINV(RAND(),0,'Total-Smoothed'!$AG$2)</f>
        <v>6.8540362186475218E-2</v>
      </c>
      <c r="Q83" s="1">
        <f ca="1">Q23+NORMINV(RAND(),0,'Total-Smoothed'!$AG$2)</f>
        <v>0.10420543037381505</v>
      </c>
      <c r="R83" s="1">
        <f ca="1">R23+NORMINV(RAND(),0,'Total-Smoothed'!$AG$2)</f>
        <v>0.11102429314771754</v>
      </c>
      <c r="S83" s="1">
        <f ca="1">S23+NORMINV(RAND(),0,'Total-Smoothed'!$AG$2)</f>
        <v>0.58813363201200008</v>
      </c>
      <c r="T83" s="1">
        <f ca="1">T23+NORMINV(RAND(),0,'Total-Smoothed'!$AG$2)</f>
        <v>2.1272301154034508E-2</v>
      </c>
      <c r="U83" s="1">
        <f ca="1">U23+NORMINV(RAND(),0,'Total-Smoothed'!$AG$2)</f>
        <v>-9.8713320315295339E-2</v>
      </c>
      <c r="V83" s="1">
        <f ca="1">V23+NORMINV(RAND(),0,'Total-Smoothed'!$AG$2)</f>
        <v>4.1035432812157095E-2</v>
      </c>
      <c r="W83" s="1">
        <f ca="1">W23+NORMINV(RAND(),0,'Total-Smoothed'!$AG$2)</f>
        <v>-3.9272941002334305E-2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0.13634267179599865</v>
      </c>
      <c r="E84" s="1">
        <f ca="1">E24+NORMINV(RAND(),0,'Total-Smoothed'!$AG$2)</f>
        <v>-5.0588411602375559E-2</v>
      </c>
      <c r="F84" s="1">
        <f ca="1">F24+NORMINV(RAND(),0,'Total-Smoothed'!$AG$2)</f>
        <v>-2.3138474574140973E-2</v>
      </c>
      <c r="G84" s="1">
        <f ca="1">G24+NORMINV(RAND(),0,'Total-Smoothed'!$AG$2)</f>
        <v>0.10652562075003894</v>
      </c>
      <c r="H84" s="1">
        <f ca="1">H24+NORMINV(RAND(),0,'Total-Smoothed'!$AG$2)</f>
        <v>0.89746831321575216</v>
      </c>
      <c r="I84" s="1">
        <f ca="1">I24+NORMINV(RAND(),0,'Total-Smoothed'!$AG$2)</f>
        <v>6.9284082430785987E-2</v>
      </c>
      <c r="J84" s="1">
        <f ca="1">J24+NORMINV(RAND(),0,'Total-Smoothed'!$AG$2)</f>
        <v>3.6726263766045944E-2</v>
      </c>
      <c r="K84" s="1">
        <f ca="1">K24+NORMINV(RAND(),0,'Total-Smoothed'!$AG$2)</f>
        <v>-3.8640062847403171E-2</v>
      </c>
      <c r="L84" s="1">
        <f ca="1">L24+NORMINV(RAND(),0,'Total-Smoothed'!$AG$2)</f>
        <v>-8.3883400284070667E-2</v>
      </c>
      <c r="M84" s="1">
        <f ca="1">M24+NORMINV(RAND(),0,'Total-Smoothed'!$AG$2)</f>
        <v>8.6664410907682163E-2</v>
      </c>
      <c r="N84" s="1">
        <f ca="1">N24+NORMINV(RAND(),0,'Total-Smoothed'!$AG$2)</f>
        <v>-2.0814863533613739E-2</v>
      </c>
      <c r="O84" s="1">
        <f ca="1">O24+NORMINV(RAND(),0,'Total-Smoothed'!$AG$2)</f>
        <v>0.23949576169818337</v>
      </c>
      <c r="P84" s="1">
        <f ca="1">P24+NORMINV(RAND(),0,'Total-Smoothed'!$AG$2)</f>
        <v>0.15035078475077521</v>
      </c>
      <c r="Q84" s="1">
        <f ca="1">Q24+NORMINV(RAND(),0,'Total-Smoothed'!$AG$2)</f>
        <v>-3.7553773413951955E-2</v>
      </c>
      <c r="R84" s="1">
        <f ca="1">R24+NORMINV(RAND(),0,'Total-Smoothed'!$AG$2)</f>
        <v>0.13628579006148014</v>
      </c>
      <c r="S84" s="1">
        <f ca="1">S24+NORMINV(RAND(),0,'Total-Smoothed'!$AG$2)</f>
        <v>-4.6967629818384031E-2</v>
      </c>
      <c r="T84" s="1">
        <f ca="1">T24+NORMINV(RAND(),0,'Total-Smoothed'!$AG$2)</f>
        <v>-8.6586015731913893E-2</v>
      </c>
      <c r="U84" s="1">
        <f ca="1">U24+NORMINV(RAND(),0,'Total-Smoothed'!$AG$2)</f>
        <v>0.10718069307717557</v>
      </c>
      <c r="V84" s="1">
        <f ca="1">V24+NORMINV(RAND(),0,'Total-Smoothed'!$AG$2)</f>
        <v>-5.2105284875669768E-2</v>
      </c>
      <c r="W84" s="1">
        <f ca="1">W24+NORMINV(RAND(),0,'Total-Smoothed'!$AG$2)</f>
        <v>-2.4311936144066199E-2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0.90136096832659895</v>
      </c>
      <c r="E85" s="1">
        <f ca="1">E25+NORMINV(RAND(),0,'Total-Smoothed'!$AG$2)</f>
        <v>0.83499692659027713</v>
      </c>
      <c r="F85" s="1">
        <f ca="1">F25+NORMINV(RAND(),0,'Total-Smoothed'!$AG$2)</f>
        <v>1.2243243665299504E-2</v>
      </c>
      <c r="G85" s="1">
        <f ca="1">G25+NORMINV(RAND(),0,'Total-Smoothed'!$AG$2)</f>
        <v>0.7541750650962139</v>
      </c>
      <c r="H85" s="1">
        <f ca="1">H25+NORMINV(RAND(),0,'Total-Smoothed'!$AG$2)</f>
        <v>0.87370079248498889</v>
      </c>
      <c r="I85" s="1">
        <f ca="1">I25+NORMINV(RAND(),0,'Total-Smoothed'!$AG$2)</f>
        <v>0.96263832868666266</v>
      </c>
      <c r="J85" s="1">
        <f ca="1">J25+NORMINV(RAND(),0,'Total-Smoothed'!$AG$2)</f>
        <v>0.99708937653745988</v>
      </c>
      <c r="K85" s="1">
        <f ca="1">K25+NORMINV(RAND(),0,'Total-Smoothed'!$AG$2)</f>
        <v>0.74115758571020773</v>
      </c>
      <c r="L85" s="1">
        <f ca="1">L25+NORMINV(RAND(),0,'Total-Smoothed'!$AG$2)</f>
        <v>0.90084960494520683</v>
      </c>
      <c r="M85" s="1">
        <f ca="1">M25+NORMINV(RAND(),0,'Total-Smoothed'!$AG$2)</f>
        <v>0.26709909338249055</v>
      </c>
      <c r="N85" s="1">
        <f ca="1">N25+NORMINV(RAND(),0,'Total-Smoothed'!$AG$2)</f>
        <v>0.1839282641352811</v>
      </c>
      <c r="O85" s="1">
        <f ca="1">O25+NORMINV(RAND(),0,'Total-Smoothed'!$AG$2)</f>
        <v>3.0970157371120341E-2</v>
      </c>
      <c r="P85" s="1">
        <f ca="1">P25+NORMINV(RAND(),0,'Total-Smoothed'!$AG$2)</f>
        <v>-7.1980361184607863E-2</v>
      </c>
      <c r="Q85" s="1">
        <f ca="1">Q25+NORMINV(RAND(),0,'Total-Smoothed'!$AG$2)</f>
        <v>0.62104563076041308</v>
      </c>
      <c r="R85" s="1">
        <f ca="1">R25+NORMINV(RAND(),0,'Total-Smoothed'!$AG$2)</f>
        <v>0.84255008699540856</v>
      </c>
      <c r="S85" s="1">
        <f ca="1">S25+NORMINV(RAND(),0,'Total-Smoothed'!$AG$2)</f>
        <v>0.72607794643699641</v>
      </c>
      <c r="T85" s="1">
        <f ca="1">T25+NORMINV(RAND(),0,'Total-Smoothed'!$AG$2)</f>
        <v>1.0103986715044706</v>
      </c>
      <c r="U85" s="1">
        <f ca="1">U25+NORMINV(RAND(),0,'Total-Smoothed'!$AG$2)</f>
        <v>-3.6386146996478276E-2</v>
      </c>
      <c r="V85" s="1">
        <f ca="1">V25+NORMINV(RAND(),0,'Total-Smoothed'!$AG$2)</f>
        <v>1.0406940703785348</v>
      </c>
      <c r="W85" s="1">
        <f ca="1">W25+NORMINV(RAND(),0,'Total-Smoothed'!$AG$2)</f>
        <v>4.2505596152044876E-2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0.84634038013203405</v>
      </c>
      <c r="E86" s="1">
        <f ca="1">E26+NORMINV(RAND(),0,'Total-Smoothed'!$AG$2)</f>
        <v>0.82269363784182459</v>
      </c>
      <c r="F86" s="1">
        <f ca="1">F26+NORMINV(RAND(),0,'Total-Smoothed'!$AG$2)</f>
        <v>0.43757423330601825</v>
      </c>
      <c r="G86" s="1">
        <f ca="1">G26+NORMINV(RAND(),0,'Total-Smoothed'!$AG$2)</f>
        <v>0.8709444960490873</v>
      </c>
      <c r="H86" s="1">
        <f ca="1">H26+NORMINV(RAND(),0,'Total-Smoothed'!$AG$2)</f>
        <v>0.30376127330393338</v>
      </c>
      <c r="I86" s="1">
        <f ca="1">I26+NORMINV(RAND(),0,'Total-Smoothed'!$AG$2)</f>
        <v>9.6933835268763632E-2</v>
      </c>
      <c r="J86" s="1">
        <f ca="1">J26+NORMINV(RAND(),0,'Total-Smoothed'!$AG$2)</f>
        <v>0.90675373656361646</v>
      </c>
      <c r="K86" s="1">
        <f ca="1">K26+NORMINV(RAND(),0,'Total-Smoothed'!$AG$2)</f>
        <v>0.61244745809652867</v>
      </c>
      <c r="L86" s="1">
        <f ca="1">L26+NORMINV(RAND(),0,'Total-Smoothed'!$AG$2)</f>
        <v>0.21920159290383068</v>
      </c>
      <c r="M86" s="1">
        <f ca="1">M26+NORMINV(RAND(),0,'Total-Smoothed'!$AG$2)</f>
        <v>3.1394238739803085E-2</v>
      </c>
      <c r="N86" s="1">
        <f ca="1">N26+NORMINV(RAND(),0,'Total-Smoothed'!$AG$2)</f>
        <v>1.988215075116774E-2</v>
      </c>
      <c r="O86" s="1">
        <f ca="1">O26+NORMINV(RAND(),0,'Total-Smoothed'!$AG$2)</f>
        <v>6.8121961559060043E-2</v>
      </c>
      <c r="P86" s="1">
        <f ca="1">P26+NORMINV(RAND(),0,'Total-Smoothed'!$AG$2)</f>
        <v>-7.9695957048606259E-3</v>
      </c>
      <c r="Q86" s="1">
        <f ca="1">Q26+NORMINV(RAND(),0,'Total-Smoothed'!$AG$2)</f>
        <v>0.18967680894850358</v>
      </c>
      <c r="R86" s="1">
        <f ca="1">R26+NORMINV(RAND(),0,'Total-Smoothed'!$AG$2)</f>
        <v>0.28649384593943233</v>
      </c>
      <c r="S86" s="1">
        <f ca="1">S26+NORMINV(RAND(),0,'Total-Smoothed'!$AG$2)</f>
        <v>-0.15367015975589526</v>
      </c>
      <c r="T86" s="1">
        <f ca="1">T26+NORMINV(RAND(),0,'Total-Smoothed'!$AG$2)</f>
        <v>0.17067892882926589</v>
      </c>
      <c r="U86" s="1">
        <f ca="1">U26+NORMINV(RAND(),0,'Total-Smoothed'!$AG$2)</f>
        <v>0.95512115731874436</v>
      </c>
      <c r="V86" s="1">
        <f ca="1">V26+NORMINV(RAND(),0,'Total-Smoothed'!$AG$2)</f>
        <v>0.88476963183274715</v>
      </c>
      <c r="W86" s="1">
        <f ca="1">W26+NORMINV(RAND(),0,'Total-Smoothed'!$AG$2)</f>
        <v>-0.15395864361507963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-7.410799347734344E-3</v>
      </c>
      <c r="E87" s="1">
        <f ca="1">E27+NORMINV(RAND(),0,'Total-Smoothed'!$AG$2)</f>
        <v>0.88577920108115826</v>
      </c>
      <c r="F87" s="1">
        <f ca="1">F27+NORMINV(RAND(),0,'Total-Smoothed'!$AG$2)</f>
        <v>-7.1695319834484766E-2</v>
      </c>
      <c r="G87" s="1">
        <f ca="1">G27+NORMINV(RAND(),0,'Total-Smoothed'!$AG$2)</f>
        <v>-3.9969622943286251E-2</v>
      </c>
      <c r="H87" s="1">
        <f ca="1">H27+NORMINV(RAND(),0,'Total-Smoothed'!$AG$2)</f>
        <v>1.0694562332504276</v>
      </c>
      <c r="I87" s="1">
        <f ca="1">I27+NORMINV(RAND(),0,'Total-Smoothed'!$AG$2)</f>
        <v>-4.773417331822459E-2</v>
      </c>
      <c r="J87" s="1">
        <f ca="1">J27+NORMINV(RAND(),0,'Total-Smoothed'!$AG$2)</f>
        <v>0.1239393493907358</v>
      </c>
      <c r="K87" s="1">
        <f ca="1">K27+NORMINV(RAND(),0,'Total-Smoothed'!$AG$2)</f>
        <v>1.0048330718760656</v>
      </c>
      <c r="L87" s="1">
        <f ca="1">L27+NORMINV(RAND(),0,'Total-Smoothed'!$AG$2)</f>
        <v>1.1171310508969292</v>
      </c>
      <c r="M87" s="1">
        <f ca="1">M27+NORMINV(RAND(),0,'Total-Smoothed'!$AG$2)</f>
        <v>2.922300242415243E-2</v>
      </c>
      <c r="N87" s="1">
        <f ca="1">N27+NORMINV(RAND(),0,'Total-Smoothed'!$AG$2)</f>
        <v>3.9859977180031737E-2</v>
      </c>
      <c r="O87" s="1">
        <f ca="1">O27+NORMINV(RAND(),0,'Total-Smoothed'!$AG$2)</f>
        <v>0.10728548290855261</v>
      </c>
      <c r="P87" s="1">
        <f ca="1">P27+NORMINV(RAND(),0,'Total-Smoothed'!$AG$2)</f>
        <v>0.8034777355881213</v>
      </c>
      <c r="Q87" s="1">
        <f ca="1">Q27+NORMINV(RAND(),0,'Total-Smoothed'!$AG$2)</f>
        <v>0.70122201153971564</v>
      </c>
      <c r="R87" s="1">
        <f ca="1">R27+NORMINV(RAND(),0,'Total-Smoothed'!$AG$2)</f>
        <v>2.9898584314140497E-2</v>
      </c>
      <c r="S87" s="1">
        <f ca="1">S27+NORMINV(RAND(),0,'Total-Smoothed'!$AG$2)</f>
        <v>1.1374651165429976</v>
      </c>
      <c r="T87" s="1">
        <f ca="1">T27+NORMINV(RAND(),0,'Total-Smoothed'!$AG$2)</f>
        <v>1.0073410746056997</v>
      </c>
      <c r="U87" s="1">
        <f ca="1">U27+NORMINV(RAND(),0,'Total-Smoothed'!$AG$2)</f>
        <v>-0.11664065561116066</v>
      </c>
      <c r="V87" s="1">
        <f ca="1">V27+NORMINV(RAND(),0,'Total-Smoothed'!$AG$2)</f>
        <v>0.98669320610714761</v>
      </c>
      <c r="W87" s="1">
        <f ca="1">W27+NORMINV(RAND(),0,'Total-Smoothed'!$AG$2)</f>
        <v>2.0856748684372012E-2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0.96173450368017321</v>
      </c>
      <c r="E88" s="1">
        <f ca="1">E28+NORMINV(RAND(),0,'Total-Smoothed'!$AG$2)</f>
        <v>0.96475081997428935</v>
      </c>
      <c r="F88" s="1">
        <f ca="1">F28+NORMINV(RAND(),0,'Total-Smoothed'!$AG$2)</f>
        <v>0.15727149523012146</v>
      </c>
      <c r="G88" s="1">
        <f ca="1">G28+NORMINV(RAND(),0,'Total-Smoothed'!$AG$2)</f>
        <v>1.0539598251740663</v>
      </c>
      <c r="H88" s="1">
        <f ca="1">H28+NORMINV(RAND(),0,'Total-Smoothed'!$AG$2)</f>
        <v>0.81580642500194633</v>
      </c>
      <c r="I88" s="1">
        <f ca="1">I28+NORMINV(RAND(),0,'Total-Smoothed'!$AG$2)</f>
        <v>0.85079689871492992</v>
      </c>
      <c r="J88" s="1">
        <f ca="1">J28+NORMINV(RAND(),0,'Total-Smoothed'!$AG$2)</f>
        <v>-9.8040861686520708E-2</v>
      </c>
      <c r="K88" s="1">
        <f ca="1">K28+NORMINV(RAND(),0,'Total-Smoothed'!$AG$2)</f>
        <v>0.75428169397072664</v>
      </c>
      <c r="L88" s="1">
        <f ca="1">L28+NORMINV(RAND(),0,'Total-Smoothed'!$AG$2)</f>
        <v>1.0933351812551506</v>
      </c>
      <c r="M88" s="1">
        <f ca="1">M28+NORMINV(RAND(),0,'Total-Smoothed'!$AG$2)</f>
        <v>0.51206592777525917</v>
      </c>
      <c r="N88" s="1">
        <f ca="1">N28+NORMINV(RAND(),0,'Total-Smoothed'!$AG$2)</f>
        <v>4.2403211678589875E-2</v>
      </c>
      <c r="O88" s="1">
        <f ca="1">O28+NORMINV(RAND(),0,'Total-Smoothed'!$AG$2)</f>
        <v>0.8421127125073935</v>
      </c>
      <c r="P88" s="1">
        <f ca="1">P28+NORMINV(RAND(),0,'Total-Smoothed'!$AG$2)</f>
        <v>0.66885098912369945</v>
      </c>
      <c r="Q88" s="1">
        <f ca="1">Q28+NORMINV(RAND(),0,'Total-Smoothed'!$AG$2)</f>
        <v>0.70935960122582908</v>
      </c>
      <c r="R88" s="1">
        <f ca="1">R28+NORMINV(RAND(),0,'Total-Smoothed'!$AG$2)</f>
        <v>0.72545876647848673</v>
      </c>
      <c r="S88" s="1">
        <f ca="1">S28+NORMINV(RAND(),0,'Total-Smoothed'!$AG$2)</f>
        <v>-8.2994675712526333E-3</v>
      </c>
      <c r="T88" s="1">
        <f ca="1">T28+NORMINV(RAND(),0,'Total-Smoothed'!$AG$2)</f>
        <v>0.90081182404690674</v>
      </c>
      <c r="U88" s="1">
        <f ca="1">U28+NORMINV(RAND(),0,'Total-Smoothed'!$AG$2)</f>
        <v>1.1118596381422163</v>
      </c>
      <c r="V88" s="1">
        <f ca="1">V28+NORMINV(RAND(),0,'Total-Smoothed'!$AG$2)</f>
        <v>1.2131581972473129</v>
      </c>
      <c r="W88" s="1">
        <f ca="1">W28+NORMINV(RAND(),0,'Total-Smoothed'!$AG$2)</f>
        <v>-3.7144181208335373E-3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-0.12055577605619237</v>
      </c>
      <c r="E89" s="1">
        <f ca="1">E29+NORMINV(RAND(),0,'Total-Smoothed'!$AG$2)</f>
        <v>0.17379072593598127</v>
      </c>
      <c r="F89" s="1">
        <f ca="1">F29+NORMINV(RAND(),0,'Total-Smoothed'!$AG$2)</f>
        <v>-1.0127752423048204E-2</v>
      </c>
      <c r="G89" s="1">
        <f ca="1">G29+NORMINV(RAND(),0,'Total-Smoothed'!$AG$2)</f>
        <v>9.4153231713382315E-2</v>
      </c>
      <c r="H89" s="1">
        <f ca="1">H29+NORMINV(RAND(),0,'Total-Smoothed'!$AG$2)</f>
        <v>1.004070788537752</v>
      </c>
      <c r="I89" s="1">
        <f ca="1">I29+NORMINV(RAND(),0,'Total-Smoothed'!$AG$2)</f>
        <v>5.7525335312483418E-2</v>
      </c>
      <c r="J89" s="1">
        <f ca="1">J29+NORMINV(RAND(),0,'Total-Smoothed'!$AG$2)</f>
        <v>0.81845085215985636</v>
      </c>
      <c r="K89" s="1">
        <f ca="1">K29+NORMINV(RAND(),0,'Total-Smoothed'!$AG$2)</f>
        <v>0.96848712596865627</v>
      </c>
      <c r="L89" s="1">
        <f ca="1">L29+NORMINV(RAND(),0,'Total-Smoothed'!$AG$2)</f>
        <v>0.12396495227446667</v>
      </c>
      <c r="M89" s="1">
        <f ca="1">M29+NORMINV(RAND(),0,'Total-Smoothed'!$AG$2)</f>
        <v>-0.1626448349146353</v>
      </c>
      <c r="N89" s="1">
        <f ca="1">N29+NORMINV(RAND(),0,'Total-Smoothed'!$AG$2)</f>
        <v>-1.1442059764754191E-2</v>
      </c>
      <c r="O89" s="1">
        <f ca="1">O29+NORMINV(RAND(),0,'Total-Smoothed'!$AG$2)</f>
        <v>0.16602598645246733</v>
      </c>
      <c r="P89" s="1">
        <f ca="1">P29+NORMINV(RAND(),0,'Total-Smoothed'!$AG$2)</f>
        <v>0.10116910911867109</v>
      </c>
      <c r="Q89" s="1">
        <f ca="1">Q29+NORMINV(RAND(),0,'Total-Smoothed'!$AG$2)</f>
        <v>0.56112295178389859</v>
      </c>
      <c r="R89" s="1">
        <f ca="1">R29+NORMINV(RAND(),0,'Total-Smoothed'!$AG$2)</f>
        <v>9.3252482522694261E-2</v>
      </c>
      <c r="S89" s="1">
        <f ca="1">S29+NORMINV(RAND(),0,'Total-Smoothed'!$AG$2)</f>
        <v>4.7514426879717846E-2</v>
      </c>
      <c r="T89" s="1">
        <f ca="1">T29+NORMINV(RAND(),0,'Total-Smoothed'!$AG$2)</f>
        <v>0.48790031004271972</v>
      </c>
      <c r="U89" s="1">
        <f ca="1">U29+NORMINV(RAND(),0,'Total-Smoothed'!$AG$2)</f>
        <v>-0.1834839957495385</v>
      </c>
      <c r="V89" s="1">
        <f ca="1">V29+NORMINV(RAND(),0,'Total-Smoothed'!$AG$2)</f>
        <v>1.1070931301705138</v>
      </c>
      <c r="W89" s="1">
        <f ca="1">W29+NORMINV(RAND(),0,'Total-Smoothed'!$AG$2)</f>
        <v>-7.7677709362104982E-2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3.6879473559288618E-2</v>
      </c>
      <c r="E90" s="1">
        <f ca="1">E30+NORMINV(RAND(),0,'Total-Smoothed'!$AG$2)</f>
        <v>-1.4207207318506929E-2</v>
      </c>
      <c r="F90" s="1">
        <f ca="1">F30+NORMINV(RAND(),0,'Total-Smoothed'!$AG$2)</f>
        <v>-5.0079790742276357E-2</v>
      </c>
      <c r="G90" s="1">
        <f ca="1">G30+NORMINV(RAND(),0,'Total-Smoothed'!$AG$2)</f>
        <v>0.15228070823006845</v>
      </c>
      <c r="H90" s="1">
        <f ca="1">H30+NORMINV(RAND(),0,'Total-Smoothed'!$AG$2)</f>
        <v>1.0290771476180172</v>
      </c>
      <c r="I90" s="1">
        <f ca="1">I30+NORMINV(RAND(),0,'Total-Smoothed'!$AG$2)</f>
        <v>5.3097436052624417E-2</v>
      </c>
      <c r="J90" s="1">
        <f ca="1">J30+NORMINV(RAND(),0,'Total-Smoothed'!$AG$2)</f>
        <v>0.45237250134566831</v>
      </c>
      <c r="K90" s="1">
        <f ca="1">K30+NORMINV(RAND(),0,'Total-Smoothed'!$AG$2)</f>
        <v>0.98411270201861234</v>
      </c>
      <c r="L90" s="1">
        <f ca="1">L30+NORMINV(RAND(),0,'Total-Smoothed'!$AG$2)</f>
        <v>0.11775541503010967</v>
      </c>
      <c r="M90" s="1">
        <f ca="1">M30+NORMINV(RAND(),0,'Total-Smoothed'!$AG$2)</f>
        <v>0.17426954359460001</v>
      </c>
      <c r="N90" s="1">
        <f ca="1">N30+NORMINV(RAND(),0,'Total-Smoothed'!$AG$2)</f>
        <v>5.9845232676542938E-2</v>
      </c>
      <c r="O90" s="1">
        <f ca="1">O30+NORMINV(RAND(),0,'Total-Smoothed'!$AG$2)</f>
        <v>0.86089057978533212</v>
      </c>
      <c r="P90" s="1">
        <f ca="1">P30+NORMINV(RAND(),0,'Total-Smoothed'!$AG$2)</f>
        <v>0.1667010497261612</v>
      </c>
      <c r="Q90" s="1">
        <f ca="1">Q30+NORMINV(RAND(),0,'Total-Smoothed'!$AG$2)</f>
        <v>0.76529916937142073</v>
      </c>
      <c r="R90" s="1">
        <f ca="1">R30+NORMINV(RAND(),0,'Total-Smoothed'!$AG$2)</f>
        <v>2.2329662125103525E-2</v>
      </c>
      <c r="S90" s="1">
        <f ca="1">S30+NORMINV(RAND(),0,'Total-Smoothed'!$AG$2)</f>
        <v>3.119839323874448E-2</v>
      </c>
      <c r="T90" s="1">
        <f ca="1">T30+NORMINV(RAND(),0,'Total-Smoothed'!$AG$2)</f>
        <v>0.26672200173606092</v>
      </c>
      <c r="U90" s="1">
        <f ca="1">U30+NORMINV(RAND(),0,'Total-Smoothed'!$AG$2)</f>
        <v>4.6436434854225411E-2</v>
      </c>
      <c r="V90" s="1">
        <f ca="1">V30+NORMINV(RAND(),0,'Total-Smoothed'!$AG$2)</f>
        <v>1.0272205260098857</v>
      </c>
      <c r="W90" s="1">
        <f ca="1">W30+NORMINV(RAND(),0,'Total-Smoothed'!$AG$2)</f>
        <v>1.5212668139443102E-2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0.96543652726076534</v>
      </c>
      <c r="E91" s="1">
        <f ca="1">E31+NORMINV(RAND(),0,'Total-Smoothed'!$AG$2)</f>
        <v>0.99878949039063269</v>
      </c>
      <c r="F91" s="1">
        <f ca="1">F31+NORMINV(RAND(),0,'Total-Smoothed'!$AG$2)</f>
        <v>0.6918425190149543</v>
      </c>
      <c r="G91" s="1">
        <f ca="1">G31+NORMINV(RAND(),0,'Total-Smoothed'!$AG$2)</f>
        <v>0.87354520801078661</v>
      </c>
      <c r="H91" s="1">
        <f ca="1">H31+NORMINV(RAND(),0,'Total-Smoothed'!$AG$2)</f>
        <v>0.25835748995427676</v>
      </c>
      <c r="I91" s="1">
        <f ca="1">I31+NORMINV(RAND(),0,'Total-Smoothed'!$AG$2)</f>
        <v>0.94064396413688267</v>
      </c>
      <c r="J91" s="1">
        <f ca="1">J31+NORMINV(RAND(),0,'Total-Smoothed'!$AG$2)</f>
        <v>0.95860736408451697</v>
      </c>
      <c r="K91" s="1">
        <f ca="1">K31+NORMINV(RAND(),0,'Total-Smoothed'!$AG$2)</f>
        <v>0.29121074563240867</v>
      </c>
      <c r="L91" s="1">
        <f ca="1">L31+NORMINV(RAND(),0,'Total-Smoothed'!$AG$2)</f>
        <v>0.15395680053219452</v>
      </c>
      <c r="M91" s="1">
        <f ca="1">M31+NORMINV(RAND(),0,'Total-Smoothed'!$AG$2)</f>
        <v>1.6729381551048951E-2</v>
      </c>
      <c r="N91" s="1">
        <f ca="1">N31+NORMINV(RAND(),0,'Total-Smoothed'!$AG$2)</f>
        <v>-0.10858865091166965</v>
      </c>
      <c r="O91" s="1">
        <f ca="1">O31+NORMINV(RAND(),0,'Total-Smoothed'!$AG$2)</f>
        <v>1.0669186340921171</v>
      </c>
      <c r="P91" s="1">
        <f ca="1">P31+NORMINV(RAND(),0,'Total-Smoothed'!$AG$2)</f>
        <v>4.9830546391930238E-4</v>
      </c>
      <c r="Q91" s="1">
        <f ca="1">Q31+NORMINV(RAND(),0,'Total-Smoothed'!$AG$2)</f>
        <v>0.41496054657124859</v>
      </c>
      <c r="R91" s="1">
        <f ca="1">R31+NORMINV(RAND(),0,'Total-Smoothed'!$AG$2)</f>
        <v>0.21450789529070038</v>
      </c>
      <c r="S91" s="1">
        <f ca="1">S31+NORMINV(RAND(),0,'Total-Smoothed'!$AG$2)</f>
        <v>8.2302202912112724E-2</v>
      </c>
      <c r="T91" s="1">
        <f ca="1">T31+NORMINV(RAND(),0,'Total-Smoothed'!$AG$2)</f>
        <v>5.4229310952225801E-2</v>
      </c>
      <c r="U91" s="1">
        <f ca="1">U31+NORMINV(RAND(),0,'Total-Smoothed'!$AG$2)</f>
        <v>0.95813137206216215</v>
      </c>
      <c r="V91" s="1">
        <f ca="1">V31+NORMINV(RAND(),0,'Total-Smoothed'!$AG$2)</f>
        <v>0.47922802592289032</v>
      </c>
      <c r="W91" s="1">
        <f ca="1">W31+NORMINV(RAND(),0,'Total-Smoothed'!$AG$2)</f>
        <v>3.8561543985090235E-2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0.81998666222037819</v>
      </c>
      <c r="E92" s="1">
        <f ca="1">E32+NORMINV(RAND(),0,'Total-Smoothed'!$AG$2)</f>
        <v>-3.3621241553643842E-2</v>
      </c>
      <c r="F92" s="1">
        <f ca="1">F32+NORMINV(RAND(),0,'Total-Smoothed'!$AG$2)</f>
        <v>1.1472241827623585E-2</v>
      </c>
      <c r="G92" s="1">
        <f ca="1">G32+NORMINV(RAND(),0,'Total-Smoothed'!$AG$2)</f>
        <v>-7.9152667316390785E-2</v>
      </c>
      <c r="H92" s="1">
        <f ca="1">H32+NORMINV(RAND(),0,'Total-Smoothed'!$AG$2)</f>
        <v>1.0528444999959776</v>
      </c>
      <c r="I92" s="1">
        <f ca="1">I32+NORMINV(RAND(),0,'Total-Smoothed'!$AG$2)</f>
        <v>0.92791378272747715</v>
      </c>
      <c r="J92" s="1">
        <f ca="1">J32+NORMINV(RAND(),0,'Total-Smoothed'!$AG$2)</f>
        <v>0.15582739439360282</v>
      </c>
      <c r="K92" s="1">
        <f ca="1">K32+NORMINV(RAND(),0,'Total-Smoothed'!$AG$2)</f>
        <v>-0.11517227385934069</v>
      </c>
      <c r="L92" s="1">
        <f ca="1">L32+NORMINV(RAND(),0,'Total-Smoothed'!$AG$2)</f>
        <v>1.0213251434962385</v>
      </c>
      <c r="M92" s="1">
        <f ca="1">M32+NORMINV(RAND(),0,'Total-Smoothed'!$AG$2)</f>
        <v>0.89196975859275385</v>
      </c>
      <c r="N92" s="1">
        <f ca="1">N32+NORMINV(RAND(),0,'Total-Smoothed'!$AG$2)</f>
        <v>-3.7719505196339903E-2</v>
      </c>
      <c r="O92" s="1">
        <f ca="1">O32+NORMINV(RAND(),0,'Total-Smoothed'!$AG$2)</f>
        <v>0.10736031394264056</v>
      </c>
      <c r="P92" s="1">
        <f ca="1">P32+NORMINV(RAND(),0,'Total-Smoothed'!$AG$2)</f>
        <v>0.84154528983630295</v>
      </c>
      <c r="Q92" s="1">
        <f ca="1">Q32+NORMINV(RAND(),0,'Total-Smoothed'!$AG$2)</f>
        <v>0.38236675366063549</v>
      </c>
      <c r="R92" s="1">
        <f ca="1">R32+NORMINV(RAND(),0,'Total-Smoothed'!$AG$2)</f>
        <v>7.3594059262225564E-3</v>
      </c>
      <c r="S92" s="1">
        <f ca="1">S32+NORMINV(RAND(),0,'Total-Smoothed'!$AG$2)</f>
        <v>0.35733030374564867</v>
      </c>
      <c r="T92" s="1">
        <f ca="1">T32+NORMINV(RAND(),0,'Total-Smoothed'!$AG$2)</f>
        <v>1.0362102340513188</v>
      </c>
      <c r="U92" s="1">
        <f ca="1">U32+NORMINV(RAND(),0,'Total-Smoothed'!$AG$2)</f>
        <v>6.5113547787935794E-2</v>
      </c>
      <c r="V92" s="1">
        <f ca="1">V32+NORMINV(RAND(),0,'Total-Smoothed'!$AG$2)</f>
        <v>5.1547071182557296E-2</v>
      </c>
      <c r="W92" s="1">
        <f ca="1">W32+NORMINV(RAND(),0,'Total-Smoothed'!$AG$2)</f>
        <v>1.0006043798781894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2.7387239808705444E-2</v>
      </c>
      <c r="E93" s="1">
        <f ca="1">E33+NORMINV(RAND(),0,'Total-Smoothed'!$AG$2)</f>
        <v>0.97983539886020465</v>
      </c>
      <c r="F93" s="1">
        <f ca="1">F33+NORMINV(RAND(),0,'Total-Smoothed'!$AG$2)</f>
        <v>0.97251289498913673</v>
      </c>
      <c r="G93" s="1">
        <f ca="1">G33+NORMINV(RAND(),0,'Total-Smoothed'!$AG$2)</f>
        <v>0.67867188485658481</v>
      </c>
      <c r="H93" s="1">
        <f ca="1">H33+NORMINV(RAND(),0,'Total-Smoothed'!$AG$2)</f>
        <v>0.41970405845538539</v>
      </c>
      <c r="I93" s="1">
        <f ca="1">I33+NORMINV(RAND(),0,'Total-Smoothed'!$AG$2)</f>
        <v>0.81522233087403695</v>
      </c>
      <c r="J93" s="1">
        <f ca="1">J33+NORMINV(RAND(),0,'Total-Smoothed'!$AG$2)</f>
        <v>0.12702804815411553</v>
      </c>
      <c r="K93" s="1">
        <f ca="1">K33+NORMINV(RAND(),0,'Total-Smoothed'!$AG$2)</f>
        <v>-8.2034346420357368E-2</v>
      </c>
      <c r="L93" s="1">
        <f ca="1">L33+NORMINV(RAND(),0,'Total-Smoothed'!$AG$2)</f>
        <v>0.20349034257546705</v>
      </c>
      <c r="M93" s="1">
        <f ca="1">M33+NORMINV(RAND(),0,'Total-Smoothed'!$AG$2)</f>
        <v>0.37828403613786432</v>
      </c>
      <c r="N93" s="1">
        <f ca="1">N33+NORMINV(RAND(),0,'Total-Smoothed'!$AG$2)</f>
        <v>2.3287840915367477E-2</v>
      </c>
      <c r="O93" s="1">
        <f ca="1">O33+NORMINV(RAND(),0,'Total-Smoothed'!$AG$2)</f>
        <v>0.22896497293379042</v>
      </c>
      <c r="P93" s="1">
        <f ca="1">P33+NORMINV(RAND(),0,'Total-Smoothed'!$AG$2)</f>
        <v>-3.6333312702997403E-2</v>
      </c>
      <c r="Q93" s="1">
        <f ca="1">Q33+NORMINV(RAND(),0,'Total-Smoothed'!$AG$2)</f>
        <v>-0.15220190730674027</v>
      </c>
      <c r="R93" s="1">
        <f ca="1">R33+NORMINV(RAND(),0,'Total-Smoothed'!$AG$2)</f>
        <v>-6.1678163925944052E-2</v>
      </c>
      <c r="S93" s="1">
        <f ca="1">S33+NORMINV(RAND(),0,'Total-Smoothed'!$AG$2)</f>
        <v>1.7474856154926704E-2</v>
      </c>
      <c r="T93" s="1">
        <f ca="1">T33+NORMINV(RAND(),0,'Total-Smoothed'!$AG$2)</f>
        <v>6.210864885786304E-2</v>
      </c>
      <c r="U93" s="1">
        <f ca="1">U33+NORMINV(RAND(),0,'Total-Smoothed'!$AG$2)</f>
        <v>0.9475447417948456</v>
      </c>
      <c r="V93" s="1">
        <f ca="1">V33+NORMINV(RAND(),0,'Total-Smoothed'!$AG$2)</f>
        <v>-5.9766152200126363E-2</v>
      </c>
      <c r="W93" s="1">
        <f ca="1">W33+NORMINV(RAND(),0,'Total-Smoothed'!$AG$2)</f>
        <v>0.14191094994517994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0.97389264709100787</v>
      </c>
      <c r="E94" s="1">
        <f ca="1">E34+NORMINV(RAND(),0,'Total-Smoothed'!$AG$2)</f>
        <v>0.88325667680023034</v>
      </c>
      <c r="F94" s="1">
        <f ca="1">F34+NORMINV(RAND(),0,'Total-Smoothed'!$AG$2)</f>
        <v>1.8671096549258238E-2</v>
      </c>
      <c r="G94" s="1">
        <f ca="1">G34+NORMINV(RAND(),0,'Total-Smoothed'!$AG$2)</f>
        <v>0.5909811939009777</v>
      </c>
      <c r="H94" s="1">
        <f ca="1">H34+NORMINV(RAND(),0,'Total-Smoothed'!$AG$2)</f>
        <v>0.72095830371249547</v>
      </c>
      <c r="I94" s="1">
        <f ca="1">I34+NORMINV(RAND(),0,'Total-Smoothed'!$AG$2)</f>
        <v>0.82813434736579505</v>
      </c>
      <c r="J94" s="1">
        <f ca="1">J34+NORMINV(RAND(),0,'Total-Smoothed'!$AG$2)</f>
        <v>0.13777422323344851</v>
      </c>
      <c r="K94" s="1">
        <f ca="1">K34+NORMINV(RAND(),0,'Total-Smoothed'!$AG$2)</f>
        <v>9.6618354409116744E-2</v>
      </c>
      <c r="L94" s="1">
        <f ca="1">L34+NORMINV(RAND(),0,'Total-Smoothed'!$AG$2)</f>
        <v>0.91142699752229217</v>
      </c>
      <c r="M94" s="1">
        <f ca="1">M34+NORMINV(RAND(),0,'Total-Smoothed'!$AG$2)</f>
        <v>0.89909809950314235</v>
      </c>
      <c r="N94" s="1">
        <f ca="1">N34+NORMINV(RAND(),0,'Total-Smoothed'!$AG$2)</f>
        <v>-0.19995497839381104</v>
      </c>
      <c r="O94" s="1">
        <f ca="1">O34+NORMINV(RAND(),0,'Total-Smoothed'!$AG$2)</f>
        <v>8.8110787481629732E-2</v>
      </c>
      <c r="P94" s="1">
        <f ca="1">P34+NORMINV(RAND(),0,'Total-Smoothed'!$AG$2)</f>
        <v>0.1314526046730034</v>
      </c>
      <c r="Q94" s="1">
        <f ca="1">Q34+NORMINV(RAND(),0,'Total-Smoothed'!$AG$2)</f>
        <v>0.22153985491987821</v>
      </c>
      <c r="R94" s="1">
        <f ca="1">R34+NORMINV(RAND(),0,'Total-Smoothed'!$AG$2)</f>
        <v>-6.6277973609658591E-3</v>
      </c>
      <c r="S94" s="1">
        <f ca="1">S34+NORMINV(RAND(),0,'Total-Smoothed'!$AG$2)</f>
        <v>8.9812879137654133E-3</v>
      </c>
      <c r="T94" s="1">
        <f ca="1">T34+NORMINV(RAND(),0,'Total-Smoothed'!$AG$2)</f>
        <v>3.5348207865009904E-2</v>
      </c>
      <c r="U94" s="1">
        <f ca="1">U34+NORMINV(RAND(),0,'Total-Smoothed'!$AG$2)</f>
        <v>1.093054511102604</v>
      </c>
      <c r="V94" s="1">
        <f ca="1">V34+NORMINV(RAND(),0,'Total-Smoothed'!$AG$2)</f>
        <v>6.8612051507688357E-2</v>
      </c>
      <c r="W94" s="1">
        <f ca="1">W34+NORMINV(RAND(),0,'Total-Smoothed'!$AG$2)</f>
        <v>-4.1249040012892424E-2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-9.0453580751812937E-2</v>
      </c>
      <c r="E95" s="1">
        <f ca="1">E35+NORMINV(RAND(),0,'Total-Smoothed'!$AG$2)</f>
        <v>5.0665964252954082E-2</v>
      </c>
      <c r="F95" s="1">
        <f ca="1">F35+NORMINV(RAND(),0,'Total-Smoothed'!$AG$2)</f>
        <v>0.21201365273153916</v>
      </c>
      <c r="G95" s="1">
        <f ca="1">G35+NORMINV(RAND(),0,'Total-Smoothed'!$AG$2)</f>
        <v>-1.4581921064564071E-2</v>
      </c>
      <c r="H95" s="1">
        <f ca="1">H35+NORMINV(RAND(),0,'Total-Smoothed'!$AG$2)</f>
        <v>1.0676674981690679</v>
      </c>
      <c r="I95" s="1">
        <f ca="1">I35+NORMINV(RAND(),0,'Total-Smoothed'!$AG$2)</f>
        <v>0.44262917356978837</v>
      </c>
      <c r="J95" s="1">
        <f ca="1">J35+NORMINV(RAND(),0,'Total-Smoothed'!$AG$2)</f>
        <v>6.7887589166284026E-2</v>
      </c>
      <c r="K95" s="1">
        <f ca="1">K35+NORMINV(RAND(),0,'Total-Smoothed'!$AG$2)</f>
        <v>0.10133996420678559</v>
      </c>
      <c r="L95" s="1">
        <f ca="1">L35+NORMINV(RAND(),0,'Total-Smoothed'!$AG$2)</f>
        <v>0.12427317453399356</v>
      </c>
      <c r="M95" s="1">
        <f ca="1">M35+NORMINV(RAND(),0,'Total-Smoothed'!$AG$2)</f>
        <v>6.3920414568917477E-2</v>
      </c>
      <c r="N95" s="1">
        <f ca="1">N35+NORMINV(RAND(),0,'Total-Smoothed'!$AG$2)</f>
        <v>0.20853889747094281</v>
      </c>
      <c r="O95" s="1">
        <f ca="1">O35+NORMINV(RAND(),0,'Total-Smoothed'!$AG$2)</f>
        <v>0.38043427500962429</v>
      </c>
      <c r="P95" s="1">
        <f ca="1">P35+NORMINV(RAND(),0,'Total-Smoothed'!$AG$2)</f>
        <v>0.64921522331366543</v>
      </c>
      <c r="Q95" s="1">
        <f ca="1">Q35+NORMINV(RAND(),0,'Total-Smoothed'!$AG$2)</f>
        <v>0.14458005083593756</v>
      </c>
      <c r="R95" s="1">
        <f ca="1">R35+NORMINV(RAND(),0,'Total-Smoothed'!$AG$2)</f>
        <v>-0.25769893396082194</v>
      </c>
      <c r="S95" s="1">
        <f ca="1">S35+NORMINV(RAND(),0,'Total-Smoothed'!$AG$2)</f>
        <v>-4.2259473122827164E-2</v>
      </c>
      <c r="T95" s="1">
        <f ca="1">T35+NORMINV(RAND(),0,'Total-Smoothed'!$AG$2)</f>
        <v>0.11653219928110624</v>
      </c>
      <c r="U95" s="1">
        <f ca="1">U35+NORMINV(RAND(),0,'Total-Smoothed'!$AG$2)</f>
        <v>1.0095004580115445</v>
      </c>
      <c r="V95" s="1">
        <f ca="1">V35+NORMINV(RAND(),0,'Total-Smoothed'!$AG$2)</f>
        <v>7.5641477028658269E-2</v>
      </c>
      <c r="W95" s="1">
        <f ca="1">W35+NORMINV(RAND(),0,'Total-Smoothed'!$AG$2)</f>
        <v>0.44751652196838332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0.94053627783562255</v>
      </c>
      <c r="E96" s="1">
        <f ca="1">E36+NORMINV(RAND(),0,'Total-Smoothed'!$AG$2)</f>
        <v>0.98065181419950442</v>
      </c>
      <c r="F96" s="1">
        <f ca="1">F36+NORMINV(RAND(),0,'Total-Smoothed'!$AG$2)</f>
        <v>0.31703669276041779</v>
      </c>
      <c r="G96" s="1">
        <f ca="1">G36+NORMINV(RAND(),0,'Total-Smoothed'!$AG$2)</f>
        <v>0.96167294429534145</v>
      </c>
      <c r="H96" s="1">
        <f ca="1">H36+NORMINV(RAND(),0,'Total-Smoothed'!$AG$2)</f>
        <v>0.85968767887772768</v>
      </c>
      <c r="I96" s="1">
        <f ca="1">I36+NORMINV(RAND(),0,'Total-Smoothed'!$AG$2)</f>
        <v>1.0108880367212334</v>
      </c>
      <c r="J96" s="1">
        <f ca="1">J36+NORMINV(RAND(),0,'Total-Smoothed'!$AG$2)</f>
        <v>-5.1403545043596177E-2</v>
      </c>
      <c r="K96" s="1">
        <f ca="1">K36+NORMINV(RAND(),0,'Total-Smoothed'!$AG$2)</f>
        <v>0.20147891826335901</v>
      </c>
      <c r="L96" s="1">
        <f ca="1">L36+NORMINV(RAND(),0,'Total-Smoothed'!$AG$2)</f>
        <v>1.0187168225588012</v>
      </c>
      <c r="M96" s="1">
        <f ca="1">M36+NORMINV(RAND(),0,'Total-Smoothed'!$AG$2)</f>
        <v>0.97073892195541289</v>
      </c>
      <c r="N96" s="1">
        <f ca="1">N36+NORMINV(RAND(),0,'Total-Smoothed'!$AG$2)</f>
        <v>6.193916369555641E-2</v>
      </c>
      <c r="O96" s="1">
        <f ca="1">O36+NORMINV(RAND(),0,'Total-Smoothed'!$AG$2)</f>
        <v>-5.5272570169047824E-2</v>
      </c>
      <c r="P96" s="1">
        <f ca="1">P36+NORMINV(RAND(),0,'Total-Smoothed'!$AG$2)</f>
        <v>0.9235599208164984</v>
      </c>
      <c r="Q96" s="1">
        <f ca="1">Q36+NORMINV(RAND(),0,'Total-Smoothed'!$AG$2)</f>
        <v>0.23948382219981323</v>
      </c>
      <c r="R96" s="1">
        <f ca="1">R36+NORMINV(RAND(),0,'Total-Smoothed'!$AG$2)</f>
        <v>0.56960825304886109</v>
      </c>
      <c r="S96" s="1">
        <f ca="1">S36+NORMINV(RAND(),0,'Total-Smoothed'!$AG$2)</f>
        <v>0.13130935583574743</v>
      </c>
      <c r="T96" s="1">
        <f ca="1">T36+NORMINV(RAND(),0,'Total-Smoothed'!$AG$2)</f>
        <v>0.95034501802326776</v>
      </c>
      <c r="U96" s="1">
        <f ca="1">U36+NORMINV(RAND(),0,'Total-Smoothed'!$AG$2)</f>
        <v>1.0889917097981139</v>
      </c>
      <c r="V96" s="1">
        <f ca="1">V36+NORMINV(RAND(),0,'Total-Smoothed'!$AG$2)</f>
        <v>0.12608539113091297</v>
      </c>
      <c r="W96" s="1">
        <f ca="1">W36+NORMINV(RAND(),0,'Total-Smoothed'!$AG$2)</f>
        <v>0.13681611697236537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-8.0262568581912719E-2</v>
      </c>
      <c r="E97" s="1">
        <f ca="1">E37+NORMINV(RAND(),0,'Total-Smoothed'!$AG$2)</f>
        <v>0.82589731301301039</v>
      </c>
      <c r="F97" s="1">
        <f ca="1">F37+NORMINV(RAND(),0,'Total-Smoothed'!$AG$2)</f>
        <v>5.5516514402727569E-2</v>
      </c>
      <c r="G97" s="1">
        <f ca="1">G37+NORMINV(RAND(),0,'Total-Smoothed'!$AG$2)</f>
        <v>0.84882546353454347</v>
      </c>
      <c r="H97" s="1">
        <f ca="1">H37+NORMINV(RAND(),0,'Total-Smoothed'!$AG$2)</f>
        <v>0.98905633626974665</v>
      </c>
      <c r="I97" s="1">
        <f ca="1">I37+NORMINV(RAND(),0,'Total-Smoothed'!$AG$2)</f>
        <v>-0.19712125189251867</v>
      </c>
      <c r="J97" s="1">
        <f ca="1">J37+NORMINV(RAND(),0,'Total-Smoothed'!$AG$2)</f>
        <v>-7.5119751920986683E-3</v>
      </c>
      <c r="K97" s="1">
        <f ca="1">K37+NORMINV(RAND(),0,'Total-Smoothed'!$AG$2)</f>
        <v>-9.0516437400224817E-2</v>
      </c>
      <c r="L97" s="1">
        <f ca="1">L37+NORMINV(RAND(),0,'Total-Smoothed'!$AG$2)</f>
        <v>1.0512875024645456</v>
      </c>
      <c r="M97" s="1">
        <f ca="1">M37+NORMINV(RAND(),0,'Total-Smoothed'!$AG$2)</f>
        <v>0.1119894280809971</v>
      </c>
      <c r="N97" s="1">
        <f ca="1">N37+NORMINV(RAND(),0,'Total-Smoothed'!$AG$2)</f>
        <v>0.15109133991623219</v>
      </c>
      <c r="O97" s="1">
        <f ca="1">O37+NORMINV(RAND(),0,'Total-Smoothed'!$AG$2)</f>
        <v>0.20390819265764229</v>
      </c>
      <c r="P97" s="1">
        <f ca="1">P37+NORMINV(RAND(),0,'Total-Smoothed'!$AG$2)</f>
        <v>0.94156536929078372</v>
      </c>
      <c r="Q97" s="1">
        <f ca="1">Q37+NORMINV(RAND(),0,'Total-Smoothed'!$AG$2)</f>
        <v>0.30325439675027055</v>
      </c>
      <c r="R97" s="1">
        <f ca="1">R37+NORMINV(RAND(),0,'Total-Smoothed'!$AG$2)</f>
        <v>0.15886543651454599</v>
      </c>
      <c r="S97" s="1">
        <f ca="1">S37+NORMINV(RAND(),0,'Total-Smoothed'!$AG$2)</f>
        <v>1.1152455652832478</v>
      </c>
      <c r="T97" s="1">
        <f ca="1">T37+NORMINV(RAND(),0,'Total-Smoothed'!$AG$2)</f>
        <v>0.87177902007320685</v>
      </c>
      <c r="U97" s="1">
        <f ca="1">U37+NORMINV(RAND(),0,'Total-Smoothed'!$AG$2)</f>
        <v>0.18131178059123942</v>
      </c>
      <c r="V97" s="1">
        <f ca="1">V37+NORMINV(RAND(),0,'Total-Smoothed'!$AG$2)</f>
        <v>5.7719020128236077E-2</v>
      </c>
      <c r="W97" s="1">
        <f ca="1">W37+NORMINV(RAND(),0,'Total-Smoothed'!$AG$2)</f>
        <v>7.8114428867075425E-2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3.6474465996349542E-2</v>
      </c>
      <c r="E98" s="1">
        <f ca="1">E38+NORMINV(RAND(),0,'Total-Smoothed'!$AG$2)</f>
        <v>1.0091926238325639</v>
      </c>
      <c r="F98" s="1">
        <f ca="1">F38+NORMINV(RAND(),0,'Total-Smoothed'!$AG$2)</f>
        <v>0.84093104187039458</v>
      </c>
      <c r="G98" s="1">
        <f ca="1">G38+NORMINV(RAND(),0,'Total-Smoothed'!$AG$2)</f>
        <v>0.86140710530576592</v>
      </c>
      <c r="H98" s="1">
        <f ca="1">H38+NORMINV(RAND(),0,'Total-Smoothed'!$AG$2)</f>
        <v>0.41958727180517474</v>
      </c>
      <c r="I98" s="1">
        <f ca="1">I38+NORMINV(RAND(),0,'Total-Smoothed'!$AG$2)</f>
        <v>4.9783627699827047E-2</v>
      </c>
      <c r="J98" s="1">
        <f ca="1">J38+NORMINV(RAND(),0,'Total-Smoothed'!$AG$2)</f>
        <v>5.9138503232781268E-2</v>
      </c>
      <c r="K98" s="1">
        <f ca="1">K38+NORMINV(RAND(),0,'Total-Smoothed'!$AG$2)</f>
        <v>1.1551827756809161E-2</v>
      </c>
      <c r="L98" s="1">
        <f ca="1">L38+NORMINV(RAND(),0,'Total-Smoothed'!$AG$2)</f>
        <v>7.1471376874984921E-2</v>
      </c>
      <c r="M98" s="1">
        <f ca="1">M38+NORMINV(RAND(),0,'Total-Smoothed'!$AG$2)</f>
        <v>4.8322941814204656E-2</v>
      </c>
      <c r="N98" s="1">
        <f ca="1">N38+NORMINV(RAND(),0,'Total-Smoothed'!$AG$2)</f>
        <v>-0.18368749718170674</v>
      </c>
      <c r="O98" s="1">
        <f ca="1">O38+NORMINV(RAND(),0,'Total-Smoothed'!$AG$2)</f>
        <v>1.0347899676854408</v>
      </c>
      <c r="P98" s="1">
        <f ca="1">P38+NORMINV(RAND(),0,'Total-Smoothed'!$AG$2)</f>
        <v>0.65558258127245794</v>
      </c>
      <c r="Q98" s="1">
        <f ca="1">Q38+NORMINV(RAND(),0,'Total-Smoothed'!$AG$2)</f>
        <v>0.17176550403861662</v>
      </c>
      <c r="R98" s="1">
        <f ca="1">R38+NORMINV(RAND(),0,'Total-Smoothed'!$AG$2)</f>
        <v>5.4592675963340574E-2</v>
      </c>
      <c r="S98" s="1">
        <f ca="1">S38+NORMINV(RAND(),0,'Total-Smoothed'!$AG$2)</f>
        <v>1.1031689338461954</v>
      </c>
      <c r="T98" s="1">
        <f ca="1">T38+NORMINV(RAND(),0,'Total-Smoothed'!$AG$2)</f>
        <v>-0.12709705232555868</v>
      </c>
      <c r="U98" s="1">
        <f ca="1">U38+NORMINV(RAND(),0,'Total-Smoothed'!$AG$2)</f>
        <v>0.87955781044838455</v>
      </c>
      <c r="V98" s="1">
        <f ca="1">V38+NORMINV(RAND(),0,'Total-Smoothed'!$AG$2)</f>
        <v>-2.8579592815351735E-2</v>
      </c>
      <c r="W98" s="1">
        <f ca="1">W38+NORMINV(RAND(),0,'Total-Smoothed'!$AG$2)</f>
        <v>4.5120576291704365E-2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1.0211687940359633</v>
      </c>
      <c r="E99" s="1">
        <f ca="1">E39+NORMINV(RAND(),0,'Total-Smoothed'!$AG$2)</f>
        <v>0.90207824813957749</v>
      </c>
      <c r="F99" s="1">
        <f ca="1">F39+NORMINV(RAND(),0,'Total-Smoothed'!$AG$2)</f>
        <v>0.40550057940823936</v>
      </c>
      <c r="G99" s="1">
        <f ca="1">G39+NORMINV(RAND(),0,'Total-Smoothed'!$AG$2)</f>
        <v>1.0697452541881851</v>
      </c>
      <c r="H99" s="1">
        <f ca="1">H39+NORMINV(RAND(),0,'Total-Smoothed'!$AG$2)</f>
        <v>0.61473901643361617</v>
      </c>
      <c r="I99" s="1">
        <f ca="1">I39+NORMINV(RAND(),0,'Total-Smoothed'!$AG$2)</f>
        <v>0.9548119590390387</v>
      </c>
      <c r="J99" s="1">
        <f ca="1">J39+NORMINV(RAND(),0,'Total-Smoothed'!$AG$2)</f>
        <v>-3.3058546272019956E-2</v>
      </c>
      <c r="K99" s="1">
        <f ca="1">K39+NORMINV(RAND(),0,'Total-Smoothed'!$AG$2)</f>
        <v>0.80330311364579965</v>
      </c>
      <c r="L99" s="1">
        <f ca="1">L39+NORMINV(RAND(),0,'Total-Smoothed'!$AG$2)</f>
        <v>1.0374743692454653</v>
      </c>
      <c r="M99" s="1">
        <f ca="1">M39+NORMINV(RAND(),0,'Total-Smoothed'!$AG$2)</f>
        <v>0.53569390560395402</v>
      </c>
      <c r="N99" s="1">
        <f ca="1">N39+NORMINV(RAND(),0,'Total-Smoothed'!$AG$2)</f>
        <v>-0.13917363590010046</v>
      </c>
      <c r="O99" s="1">
        <f ca="1">O39+NORMINV(RAND(),0,'Total-Smoothed'!$AG$2)</f>
        <v>0.90731852418932157</v>
      </c>
      <c r="P99" s="1">
        <f ca="1">P39+NORMINV(RAND(),0,'Total-Smoothed'!$AG$2)</f>
        <v>0.76769222014301497</v>
      </c>
      <c r="Q99" s="1">
        <f ca="1">Q39+NORMINV(RAND(),0,'Total-Smoothed'!$AG$2)</f>
        <v>0.66092513453985702</v>
      </c>
      <c r="R99" s="1">
        <f ca="1">R39+NORMINV(RAND(),0,'Total-Smoothed'!$AG$2)</f>
        <v>0.67207553639360063</v>
      </c>
      <c r="S99" s="1">
        <f ca="1">S39+NORMINV(RAND(),0,'Total-Smoothed'!$AG$2)</f>
        <v>1.1052431361749628</v>
      </c>
      <c r="T99" s="1">
        <f ca="1">T39+NORMINV(RAND(),0,'Total-Smoothed'!$AG$2)</f>
        <v>0.81811899123633836</v>
      </c>
      <c r="U99" s="1">
        <f ca="1">U39+NORMINV(RAND(),0,'Total-Smoothed'!$AG$2)</f>
        <v>0.18226845932440355</v>
      </c>
      <c r="V99" s="1">
        <f ca="1">V39+NORMINV(RAND(),0,'Total-Smoothed'!$AG$2)</f>
        <v>0.90997510860639352</v>
      </c>
      <c r="W99" s="1">
        <f ca="1">W39+NORMINV(RAND(),0,'Total-Smoothed'!$AG$2)</f>
        <v>-8.2738977249761272E-2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0.93900320101735923</v>
      </c>
      <c r="E100" s="1">
        <f ca="1">E40+NORMINV(RAND(),0,'Total-Smoothed'!$AG$2)</f>
        <v>1.0089362567996132</v>
      </c>
      <c r="F100" s="1">
        <f ca="1">F40+NORMINV(RAND(),0,'Total-Smoothed'!$AG$2)</f>
        <v>0.14892373683913207</v>
      </c>
      <c r="G100" s="1">
        <f ca="1">G40+NORMINV(RAND(),0,'Total-Smoothed'!$AG$2)</f>
        <v>0.8997084072224365</v>
      </c>
      <c r="H100" s="1">
        <f ca="1">H40+NORMINV(RAND(),0,'Total-Smoothed'!$AG$2)</f>
        <v>0.67288875772569778</v>
      </c>
      <c r="I100" s="1">
        <f ca="1">I40+NORMINV(RAND(),0,'Total-Smoothed'!$AG$2)</f>
        <v>0.91769907139125262</v>
      </c>
      <c r="J100" s="1">
        <f ca="1">J40+NORMINV(RAND(),0,'Total-Smoothed'!$AG$2)</f>
        <v>0.86452685207725755</v>
      </c>
      <c r="K100" s="1">
        <f ca="1">K40+NORMINV(RAND(),0,'Total-Smoothed'!$AG$2)</f>
        <v>7.5447220056817976E-2</v>
      </c>
      <c r="L100" s="1">
        <f ca="1">L40+NORMINV(RAND(),0,'Total-Smoothed'!$AG$2)</f>
        <v>0.37892698012911824</v>
      </c>
      <c r="M100" s="1">
        <f ca="1">M40+NORMINV(RAND(),0,'Total-Smoothed'!$AG$2)</f>
        <v>1.0419455767264645</v>
      </c>
      <c r="N100" s="1">
        <f ca="1">N40+NORMINV(RAND(),0,'Total-Smoothed'!$AG$2)</f>
        <v>-5.8464985333078354E-2</v>
      </c>
      <c r="O100" s="1">
        <f ca="1">O40+NORMINV(RAND(),0,'Total-Smoothed'!$AG$2)</f>
        <v>-5.6030085589482276E-3</v>
      </c>
      <c r="P100" s="1">
        <f ca="1">P40+NORMINV(RAND(),0,'Total-Smoothed'!$AG$2)</f>
        <v>0.47158350336811039</v>
      </c>
      <c r="Q100" s="1">
        <f ca="1">Q40+NORMINV(RAND(),0,'Total-Smoothed'!$AG$2)</f>
        <v>0.58890709959372545</v>
      </c>
      <c r="R100" s="1">
        <f ca="1">R40+NORMINV(RAND(),0,'Total-Smoothed'!$AG$2)</f>
        <v>0.90686521537126374</v>
      </c>
      <c r="S100" s="1">
        <f ca="1">S40+NORMINV(RAND(),0,'Total-Smoothed'!$AG$2)</f>
        <v>1.0010702648297998</v>
      </c>
      <c r="T100" s="1">
        <f ca="1">T40+NORMINV(RAND(),0,'Total-Smoothed'!$AG$2)</f>
        <v>0.58986434796607157</v>
      </c>
      <c r="U100" s="1">
        <f ca="1">U40+NORMINV(RAND(),0,'Total-Smoothed'!$AG$2)</f>
        <v>8.7516726761267108E-2</v>
      </c>
      <c r="V100" s="1">
        <f ca="1">V40+NORMINV(RAND(),0,'Total-Smoothed'!$AG$2)</f>
        <v>0.88131332475089019</v>
      </c>
      <c r="W100" s="1">
        <f ca="1">W40+NORMINV(RAND(),0,'Total-Smoothed'!$AG$2)</f>
        <v>0.244553377885072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-9.9295245143465688E-2</v>
      </c>
      <c r="E101" s="1">
        <f ca="1">E41+NORMINV(RAND(),0,'Total-Smoothed'!$AG$2)</f>
        <v>0.95525850773895471</v>
      </c>
      <c r="F101" s="1">
        <f ca="1">F41+NORMINV(RAND(),0,'Total-Smoothed'!$AG$2)</f>
        <v>0.22058990879134022</v>
      </c>
      <c r="G101" s="1">
        <f ca="1">G41+NORMINV(RAND(),0,'Total-Smoothed'!$AG$2)</f>
        <v>0.18785167840458772</v>
      </c>
      <c r="H101" s="1">
        <f ca="1">H41+NORMINV(RAND(),0,'Total-Smoothed'!$AG$2)</f>
        <v>1.0114546849297814</v>
      </c>
      <c r="I101" s="1">
        <f ca="1">I41+NORMINV(RAND(),0,'Total-Smoothed'!$AG$2)</f>
        <v>3.6098676916182806E-2</v>
      </c>
      <c r="J101" s="1">
        <f ca="1">J41+NORMINV(RAND(),0,'Total-Smoothed'!$AG$2)</f>
        <v>8.3523671770328475E-2</v>
      </c>
      <c r="K101" s="1">
        <f ca="1">K41+NORMINV(RAND(),0,'Total-Smoothed'!$AG$2)</f>
        <v>6.2454647066559704E-2</v>
      </c>
      <c r="L101" s="1">
        <f ca="1">L41+NORMINV(RAND(),0,'Total-Smoothed'!$AG$2)</f>
        <v>0.35545747205262435</v>
      </c>
      <c r="M101" s="1">
        <f ca="1">M41+NORMINV(RAND(),0,'Total-Smoothed'!$AG$2)</f>
        <v>0.10561728726263186</v>
      </c>
      <c r="N101" s="1">
        <f ca="1">N41+NORMINV(RAND(),0,'Total-Smoothed'!$AG$2)</f>
        <v>7.8780104349857549E-2</v>
      </c>
      <c r="O101" s="1">
        <f ca="1">O41+NORMINV(RAND(),0,'Total-Smoothed'!$AG$2)</f>
        <v>0.65822861038491831</v>
      </c>
      <c r="P101" s="1">
        <f ca="1">P41+NORMINV(RAND(),0,'Total-Smoothed'!$AG$2)</f>
        <v>0.48815780272758869</v>
      </c>
      <c r="Q101" s="1">
        <f ca="1">Q41+NORMINV(RAND(),0,'Total-Smoothed'!$AG$2)</f>
        <v>4.6901067316296417E-2</v>
      </c>
      <c r="R101" s="1">
        <f ca="1">R41+NORMINV(RAND(),0,'Total-Smoothed'!$AG$2)</f>
        <v>-8.654720056188777E-3</v>
      </c>
      <c r="S101" s="1">
        <f ca="1">S41+NORMINV(RAND(),0,'Total-Smoothed'!$AG$2)</f>
        <v>0.84460315507821881</v>
      </c>
      <c r="T101" s="1">
        <f ca="1">T41+NORMINV(RAND(),0,'Total-Smoothed'!$AG$2)</f>
        <v>-0.1951958560329099</v>
      </c>
      <c r="U101" s="1">
        <f ca="1">U41+NORMINV(RAND(),0,'Total-Smoothed'!$AG$2)</f>
        <v>8.2547825997043689E-2</v>
      </c>
      <c r="V101" s="1">
        <f ca="1">V41+NORMINV(RAND(),0,'Total-Smoothed'!$AG$2)</f>
        <v>0.21385887577699836</v>
      </c>
      <c r="W101" s="1">
        <f ca="1">W41+NORMINV(RAND(),0,'Total-Smoothed'!$AG$2)</f>
        <v>0.22548584539481137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0.30136239601132053</v>
      </c>
      <c r="E102" s="1">
        <f ca="1">E42+NORMINV(RAND(),0,'Total-Smoothed'!$AG$2)</f>
        <v>0.82329708034772098</v>
      </c>
      <c r="F102" s="1">
        <f ca="1">F42+NORMINV(RAND(),0,'Total-Smoothed'!$AG$2)</f>
        <v>0.88691123175801434</v>
      </c>
      <c r="G102" s="1">
        <f ca="1">G42+NORMINV(RAND(),0,'Total-Smoothed'!$AG$2)</f>
        <v>1.1094512552282141</v>
      </c>
      <c r="H102" s="1">
        <f ca="1">H42+NORMINV(RAND(),0,'Total-Smoothed'!$AG$2)</f>
        <v>-5.8228924510770642E-2</v>
      </c>
      <c r="I102" s="1">
        <f ca="1">I42+NORMINV(RAND(),0,'Total-Smoothed'!$AG$2)</f>
        <v>1.0362730600920105</v>
      </c>
      <c r="J102" s="1">
        <f ca="1">J42+NORMINV(RAND(),0,'Total-Smoothed'!$AG$2)</f>
        <v>-7.2686725439267422E-2</v>
      </c>
      <c r="K102" s="1">
        <f ca="1">K42+NORMINV(RAND(),0,'Total-Smoothed'!$AG$2)</f>
        <v>-2.0010255858328843E-2</v>
      </c>
      <c r="L102" s="1">
        <f ca="1">L42+NORMINV(RAND(),0,'Total-Smoothed'!$AG$2)</f>
        <v>0.82934567839050277</v>
      </c>
      <c r="M102" s="1">
        <f ca="1">M42+NORMINV(RAND(),0,'Total-Smoothed'!$AG$2)</f>
        <v>0.12944280156906066</v>
      </c>
      <c r="N102" s="1">
        <f ca="1">N42+NORMINV(RAND(),0,'Total-Smoothed'!$AG$2)</f>
        <v>6.7366111254193298E-2</v>
      </c>
      <c r="O102" s="1">
        <f ca="1">O42+NORMINV(RAND(),0,'Total-Smoothed'!$AG$2)</f>
        <v>0.94884633743420732</v>
      </c>
      <c r="P102" s="1">
        <f ca="1">P42+NORMINV(RAND(),0,'Total-Smoothed'!$AG$2)</f>
        <v>0.31685160641306914</v>
      </c>
      <c r="Q102" s="1">
        <f ca="1">Q42+NORMINV(RAND(),0,'Total-Smoothed'!$AG$2)</f>
        <v>0.14060657552174421</v>
      </c>
      <c r="R102" s="1">
        <f ca="1">R42+NORMINV(RAND(),0,'Total-Smoothed'!$AG$2)</f>
        <v>0.2395687720210993</v>
      </c>
      <c r="S102" s="1">
        <f ca="1">S42+NORMINV(RAND(),0,'Total-Smoothed'!$AG$2)</f>
        <v>3.4858782450359782E-2</v>
      </c>
      <c r="T102" s="1">
        <f ca="1">T42+NORMINV(RAND(),0,'Total-Smoothed'!$AG$2)</f>
        <v>8.3192077858368317E-3</v>
      </c>
      <c r="U102" s="1">
        <f ca="1">U42+NORMINV(RAND(),0,'Total-Smoothed'!$AG$2)</f>
        <v>1.2172852103590679</v>
      </c>
      <c r="V102" s="1">
        <f ca="1">V42+NORMINV(RAND(),0,'Total-Smoothed'!$AG$2)</f>
        <v>-7.1391251341865235E-3</v>
      </c>
      <c r="W102" s="1">
        <f ca="1">W42+NORMINV(RAND(),0,'Total-Smoothed'!$AG$2)</f>
        <v>1.1265346776747759E-2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0.18744665977500707</v>
      </c>
      <c r="E103" s="1">
        <f ca="1">E43+NORMINV(RAND(),0,'Total-Smoothed'!$AG$2)</f>
        <v>-0.16024775593352505</v>
      </c>
      <c r="F103" s="1">
        <f ca="1">F43+NORMINV(RAND(),0,'Total-Smoothed'!$AG$2)</f>
        <v>-0.11834336304345298</v>
      </c>
      <c r="G103" s="1">
        <f ca="1">G43+NORMINV(RAND(),0,'Total-Smoothed'!$AG$2)</f>
        <v>2.3349209538152279E-2</v>
      </c>
      <c r="H103" s="1">
        <f ca="1">H43+NORMINV(RAND(),0,'Total-Smoothed'!$AG$2)</f>
        <v>1.0097062137884585</v>
      </c>
      <c r="I103" s="1">
        <f ca="1">I43+NORMINV(RAND(),0,'Total-Smoothed'!$AG$2)</f>
        <v>0.84854385736158511</v>
      </c>
      <c r="J103" s="1">
        <f ca="1">J43+NORMINV(RAND(),0,'Total-Smoothed'!$AG$2)</f>
        <v>1.0181514606823938</v>
      </c>
      <c r="K103" s="1">
        <f ca="1">K43+NORMINV(RAND(),0,'Total-Smoothed'!$AG$2)</f>
        <v>4.3278351717427985E-2</v>
      </c>
      <c r="L103" s="1">
        <f ca="1">L43+NORMINV(RAND(),0,'Total-Smoothed'!$AG$2)</f>
        <v>6.2669236701242914E-2</v>
      </c>
      <c r="M103" s="1">
        <f ca="1">M43+NORMINV(RAND(),0,'Total-Smoothed'!$AG$2)</f>
        <v>0.17238152094345366</v>
      </c>
      <c r="N103" s="1">
        <f ca="1">N43+NORMINV(RAND(),0,'Total-Smoothed'!$AG$2)</f>
        <v>-6.7789124233100947E-2</v>
      </c>
      <c r="O103" s="1">
        <f ca="1">O43+NORMINV(RAND(),0,'Total-Smoothed'!$AG$2)</f>
        <v>-1.4061001503219647E-2</v>
      </c>
      <c r="P103" s="1">
        <f ca="1">P43+NORMINV(RAND(),0,'Total-Smoothed'!$AG$2)</f>
        <v>-7.1392045289616998E-2</v>
      </c>
      <c r="Q103" s="1">
        <f ca="1">Q43+NORMINV(RAND(),0,'Total-Smoothed'!$AG$2)</f>
        <v>1.9539080664829636E-2</v>
      </c>
      <c r="R103" s="1">
        <f ca="1">R43+NORMINV(RAND(),0,'Total-Smoothed'!$AG$2)</f>
        <v>0.12442010667282222</v>
      </c>
      <c r="S103" s="1">
        <f ca="1">S43+NORMINV(RAND(),0,'Total-Smoothed'!$AG$2)</f>
        <v>-0.31901837429673785</v>
      </c>
      <c r="T103" s="1">
        <f ca="1">T43+NORMINV(RAND(),0,'Total-Smoothed'!$AG$2)</f>
        <v>-9.3742826257271726E-3</v>
      </c>
      <c r="U103" s="1">
        <f ca="1">U43+NORMINV(RAND(),0,'Total-Smoothed'!$AG$2)</f>
        <v>-2.897696559425026E-2</v>
      </c>
      <c r="V103" s="1">
        <f ca="1">V43+NORMINV(RAND(),0,'Total-Smoothed'!$AG$2)</f>
        <v>0.12556964143171601</v>
      </c>
      <c r="W103" s="1">
        <f ca="1">W43+NORMINV(RAND(),0,'Total-Smoothed'!$AG$2)</f>
        <v>-7.5709344313949295E-2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0.94567706126038531</v>
      </c>
      <c r="E104" s="1">
        <f ca="1">E44+NORMINV(RAND(),0,'Total-Smoothed'!$AG$2)</f>
        <v>-0.12272386682256493</v>
      </c>
      <c r="F104" s="1">
        <f ca="1">F44+NORMINV(RAND(),0,'Total-Smoothed'!$AG$2)</f>
        <v>0.13885355391049437</v>
      </c>
      <c r="G104" s="1">
        <f ca="1">G44+NORMINV(RAND(),0,'Total-Smoothed'!$AG$2)</f>
        <v>1.9494891798754833E-2</v>
      </c>
      <c r="H104" s="1">
        <f ca="1">H44+NORMINV(RAND(),0,'Total-Smoothed'!$AG$2)</f>
        <v>0.91756719657635255</v>
      </c>
      <c r="I104" s="1">
        <f ca="1">I44+NORMINV(RAND(),0,'Total-Smoothed'!$AG$2)</f>
        <v>1.0445082712313329</v>
      </c>
      <c r="J104" s="1">
        <f ca="1">J44+NORMINV(RAND(),0,'Total-Smoothed'!$AG$2)</f>
        <v>0.99946064508347909</v>
      </c>
      <c r="K104" s="1">
        <f ca="1">K44+NORMINV(RAND(),0,'Total-Smoothed'!$AG$2)</f>
        <v>7.3986820678712054E-2</v>
      </c>
      <c r="L104" s="1">
        <f ca="1">L44+NORMINV(RAND(),0,'Total-Smoothed'!$AG$2)</f>
        <v>-0.15923501722881078</v>
      </c>
      <c r="M104" s="1">
        <f ca="1">M44+NORMINV(RAND(),0,'Total-Smoothed'!$AG$2)</f>
        <v>0.83501240797073262</v>
      </c>
      <c r="N104" s="1">
        <f ca="1">N44+NORMINV(RAND(),0,'Total-Smoothed'!$AG$2)</f>
        <v>-1.7639268063649662E-2</v>
      </c>
      <c r="O104" s="1">
        <f ca="1">O44+NORMINV(RAND(),0,'Total-Smoothed'!$AG$2)</f>
        <v>0.17973087228687612</v>
      </c>
      <c r="P104" s="1">
        <f ca="1">P44+NORMINV(RAND(),0,'Total-Smoothed'!$AG$2)</f>
        <v>0.10189790608847588</v>
      </c>
      <c r="Q104" s="1">
        <f ca="1">Q44+NORMINV(RAND(),0,'Total-Smoothed'!$AG$2)</f>
        <v>0.12227563606950981</v>
      </c>
      <c r="R104" s="1">
        <f ca="1">R44+NORMINV(RAND(),0,'Total-Smoothed'!$AG$2)</f>
        <v>0.15872605553386809</v>
      </c>
      <c r="S104" s="1">
        <f ca="1">S44+NORMINV(RAND(),0,'Total-Smoothed'!$AG$2)</f>
        <v>0.88637612762299844</v>
      </c>
      <c r="T104" s="1">
        <f ca="1">T44+NORMINV(RAND(),0,'Total-Smoothed'!$AG$2)</f>
        <v>0.35237816185748333</v>
      </c>
      <c r="U104" s="1">
        <f ca="1">U44+NORMINV(RAND(),0,'Total-Smoothed'!$AG$2)</f>
        <v>-1.6963653206235847E-2</v>
      </c>
      <c r="V104" s="1">
        <f ca="1">V44+NORMINV(RAND(),0,'Total-Smoothed'!$AG$2)</f>
        <v>0.29677655840329398</v>
      </c>
      <c r="W104" s="1">
        <f ca="1">W44+NORMINV(RAND(),0,'Total-Smoothed'!$AG$2)</f>
        <v>0.37623681896884076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0.97446442366543284</v>
      </c>
      <c r="E105" s="1">
        <f ca="1">E45+NORMINV(RAND(),0,'Total-Smoothed'!$AG$2)</f>
        <v>5.2454700862493667E-2</v>
      </c>
      <c r="F105" s="1">
        <f ca="1">F45+NORMINV(RAND(),0,'Total-Smoothed'!$AG$2)</f>
        <v>1.1313437092919492</v>
      </c>
      <c r="G105" s="1">
        <f ca="1">G45+NORMINV(RAND(),0,'Total-Smoothed'!$AG$2)</f>
        <v>0.24735976213018598</v>
      </c>
      <c r="H105" s="1">
        <f ca="1">H45+NORMINV(RAND(),0,'Total-Smoothed'!$AG$2)</f>
        <v>0.56542445367303895</v>
      </c>
      <c r="I105" s="1">
        <f ca="1">I45+NORMINV(RAND(),0,'Total-Smoothed'!$AG$2)</f>
        <v>0.8846164886141723</v>
      </c>
      <c r="J105" s="1">
        <f ca="1">J45+NORMINV(RAND(),0,'Total-Smoothed'!$AG$2)</f>
        <v>1.157998593743206</v>
      </c>
      <c r="K105" s="1">
        <f ca="1">K45+NORMINV(RAND(),0,'Total-Smoothed'!$AG$2)</f>
        <v>-9.5827697670181344E-2</v>
      </c>
      <c r="L105" s="1">
        <f ca="1">L45+NORMINV(RAND(),0,'Total-Smoothed'!$AG$2)</f>
        <v>-8.7235892257606584E-2</v>
      </c>
      <c r="M105" s="1">
        <f ca="1">M45+NORMINV(RAND(),0,'Total-Smoothed'!$AG$2)</f>
        <v>0.49470457492090053</v>
      </c>
      <c r="N105" s="1">
        <f ca="1">N45+NORMINV(RAND(),0,'Total-Smoothed'!$AG$2)</f>
        <v>2.0213269419268435E-2</v>
      </c>
      <c r="O105" s="1">
        <f ca="1">O45+NORMINV(RAND(),0,'Total-Smoothed'!$AG$2)</f>
        <v>0.24098309419950781</v>
      </c>
      <c r="P105" s="1">
        <f ca="1">P45+NORMINV(RAND(),0,'Total-Smoothed'!$AG$2)</f>
        <v>2.9770627459912047E-2</v>
      </c>
      <c r="Q105" s="1">
        <f ca="1">Q45+NORMINV(RAND(),0,'Total-Smoothed'!$AG$2)</f>
        <v>0.26384232521035894</v>
      </c>
      <c r="R105" s="1">
        <f ca="1">R45+NORMINV(RAND(),0,'Total-Smoothed'!$AG$2)</f>
        <v>3.4915581756177289E-2</v>
      </c>
      <c r="S105" s="1">
        <f ca="1">S45+NORMINV(RAND(),0,'Total-Smoothed'!$AG$2)</f>
        <v>-7.9236684252991407E-2</v>
      </c>
      <c r="T105" s="1">
        <f ca="1">T45+NORMINV(RAND(),0,'Total-Smoothed'!$AG$2)</f>
        <v>-0.11674335568796411</v>
      </c>
      <c r="U105" s="1">
        <f ca="1">U45+NORMINV(RAND(),0,'Total-Smoothed'!$AG$2)</f>
        <v>0.96652557285646556</v>
      </c>
      <c r="V105" s="1">
        <f ca="1">V45+NORMINV(RAND(),0,'Total-Smoothed'!$AG$2)</f>
        <v>0.11350059999452451</v>
      </c>
      <c r="W105" s="1">
        <f ca="1">W45+NORMINV(RAND(),0,'Total-Smoothed'!$AG$2)</f>
        <v>0.13315552162191976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0.95226444497211893</v>
      </c>
      <c r="E106" s="1">
        <f ca="1">E46+NORMINV(RAND(),0,'Total-Smoothed'!$AG$2)</f>
        <v>0.59441396150100057</v>
      </c>
      <c r="F106" s="1">
        <f ca="1">F46+NORMINV(RAND(),0,'Total-Smoothed'!$AG$2)</f>
        <v>0.93386162972955256</v>
      </c>
      <c r="G106" s="1">
        <f ca="1">G46+NORMINV(RAND(),0,'Total-Smoothed'!$AG$2)</f>
        <v>0.16823392111269858</v>
      </c>
      <c r="H106" s="1">
        <f ca="1">H46+NORMINV(RAND(),0,'Total-Smoothed'!$AG$2)</f>
        <v>0.62449299611651687</v>
      </c>
      <c r="I106" s="1">
        <f ca="1">I46+NORMINV(RAND(),0,'Total-Smoothed'!$AG$2)</f>
        <v>1.0030957570014507</v>
      </c>
      <c r="J106" s="1">
        <f ca="1">J46+NORMINV(RAND(),0,'Total-Smoothed'!$AG$2)</f>
        <v>0.38002271888173345</v>
      </c>
      <c r="K106" s="1">
        <f ca="1">K46+NORMINV(RAND(),0,'Total-Smoothed'!$AG$2)</f>
        <v>2.3244289265506549E-2</v>
      </c>
      <c r="L106" s="1">
        <f ca="1">L46+NORMINV(RAND(),0,'Total-Smoothed'!$AG$2)</f>
        <v>8.8308075372273476E-2</v>
      </c>
      <c r="M106" s="1">
        <f ca="1">M46+NORMINV(RAND(),0,'Total-Smoothed'!$AG$2)</f>
        <v>1.0899932323092902</v>
      </c>
      <c r="N106" s="1">
        <f ca="1">N46+NORMINV(RAND(),0,'Total-Smoothed'!$AG$2)</f>
        <v>-0.11383581315394252</v>
      </c>
      <c r="O106" s="1">
        <f ca="1">O46+NORMINV(RAND(),0,'Total-Smoothed'!$AG$2)</f>
        <v>-8.3077829944882914E-2</v>
      </c>
      <c r="P106" s="1">
        <f ca="1">P46+NORMINV(RAND(),0,'Total-Smoothed'!$AG$2)</f>
        <v>0.9380200710976313</v>
      </c>
      <c r="Q106" s="1">
        <f ca="1">Q46+NORMINV(RAND(),0,'Total-Smoothed'!$AG$2)</f>
        <v>0.51434970355013754</v>
      </c>
      <c r="R106" s="1">
        <f ca="1">R46+NORMINV(RAND(),0,'Total-Smoothed'!$AG$2)</f>
        <v>-2.2866081436207306E-2</v>
      </c>
      <c r="S106" s="1">
        <f ca="1">S46+NORMINV(RAND(),0,'Total-Smoothed'!$AG$2)</f>
        <v>0.92511797787611671</v>
      </c>
      <c r="T106" s="1">
        <f ca="1">T46+NORMINV(RAND(),0,'Total-Smoothed'!$AG$2)</f>
        <v>1.0308786981349749</v>
      </c>
      <c r="U106" s="1">
        <f ca="1">U46+NORMINV(RAND(),0,'Total-Smoothed'!$AG$2)</f>
        <v>0.15187275698666719</v>
      </c>
      <c r="V106" s="1">
        <f ca="1">V46+NORMINV(RAND(),0,'Total-Smoothed'!$AG$2)</f>
        <v>0.17455109663635601</v>
      </c>
      <c r="W106" s="1">
        <f ca="1">W46+NORMINV(RAND(),0,'Total-Smoothed'!$AG$2)</f>
        <v>0.29998046290367941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0.77782036764313112</v>
      </c>
      <c r="E107" s="1">
        <f ca="1">E47+NORMINV(RAND(),0,'Total-Smoothed'!$AG$2)</f>
        <v>0.16211612877239973</v>
      </c>
      <c r="F107" s="1">
        <f ca="1">F47+NORMINV(RAND(),0,'Total-Smoothed'!$AG$2)</f>
        <v>0.40624597101071269</v>
      </c>
      <c r="G107" s="1">
        <f ca="1">G47+NORMINV(RAND(),0,'Total-Smoothed'!$AG$2)</f>
        <v>0.3209578592936137</v>
      </c>
      <c r="H107" s="1">
        <f ca="1">H47+NORMINV(RAND(),0,'Total-Smoothed'!$AG$2)</f>
        <v>0.67970797709481534</v>
      </c>
      <c r="I107" s="1">
        <f ca="1">I47+NORMINV(RAND(),0,'Total-Smoothed'!$AG$2)</f>
        <v>0.98409121135547206</v>
      </c>
      <c r="J107" s="1">
        <f ca="1">J47+NORMINV(RAND(),0,'Total-Smoothed'!$AG$2)</f>
        <v>1.034525555816129</v>
      </c>
      <c r="K107" s="1">
        <f ca="1">K47+NORMINV(RAND(),0,'Total-Smoothed'!$AG$2)</f>
        <v>0.21702655557041894</v>
      </c>
      <c r="L107" s="1">
        <f ca="1">L47+NORMINV(RAND(),0,'Total-Smoothed'!$AG$2)</f>
        <v>0.20222498772796088</v>
      </c>
      <c r="M107" s="1">
        <f ca="1">M47+NORMINV(RAND(),0,'Total-Smoothed'!$AG$2)</f>
        <v>1.0123126427923632</v>
      </c>
      <c r="N107" s="1">
        <f ca="1">N47+NORMINV(RAND(),0,'Total-Smoothed'!$AG$2)</f>
        <v>3.6417183756931329E-2</v>
      </c>
      <c r="O107" s="1">
        <f ca="1">O47+NORMINV(RAND(),0,'Total-Smoothed'!$AG$2)</f>
        <v>-0.16739729309787393</v>
      </c>
      <c r="P107" s="1">
        <f ca="1">P47+NORMINV(RAND(),0,'Total-Smoothed'!$AG$2)</f>
        <v>0.94184666388554883</v>
      </c>
      <c r="Q107" s="1">
        <f ca="1">Q47+NORMINV(RAND(),0,'Total-Smoothed'!$AG$2)</f>
        <v>0.67828365302825389</v>
      </c>
      <c r="R107" s="1">
        <f ca="1">R47+NORMINV(RAND(),0,'Total-Smoothed'!$AG$2)</f>
        <v>0.63574165455911102</v>
      </c>
      <c r="S107" s="1">
        <f ca="1">S47+NORMINV(RAND(),0,'Total-Smoothed'!$AG$2)</f>
        <v>0.98643873773561264</v>
      </c>
      <c r="T107" s="1">
        <f ca="1">T47+NORMINV(RAND(),0,'Total-Smoothed'!$AG$2)</f>
        <v>0.87322222410701078</v>
      </c>
      <c r="U107" s="1">
        <f ca="1">U47+NORMINV(RAND(),0,'Total-Smoothed'!$AG$2)</f>
        <v>0.10833043289962084</v>
      </c>
      <c r="V107" s="1">
        <f ca="1">V47+NORMINV(RAND(),0,'Total-Smoothed'!$AG$2)</f>
        <v>0.90906199844916569</v>
      </c>
      <c r="W107" s="1">
        <f ca="1">W47+NORMINV(RAND(),0,'Total-Smoothed'!$AG$2)</f>
        <v>-6.9555505505047771E-2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0.85144887429979788</v>
      </c>
      <c r="E108" s="1">
        <f ca="1">E48+NORMINV(RAND(),0,'Total-Smoothed'!$AG$2)</f>
        <v>0.25864043033384881</v>
      </c>
      <c r="F108" s="1">
        <f ca="1">F48+NORMINV(RAND(),0,'Total-Smoothed'!$AG$2)</f>
        <v>0.87112587104944916</v>
      </c>
      <c r="G108" s="1">
        <f ca="1">G48+NORMINV(RAND(),0,'Total-Smoothed'!$AG$2)</f>
        <v>0.55227767853629317</v>
      </c>
      <c r="H108" s="1">
        <f ca="1">H48+NORMINV(RAND(),0,'Total-Smoothed'!$AG$2)</f>
        <v>0.79944390458864589</v>
      </c>
      <c r="I108" s="1">
        <f ca="1">I48+NORMINV(RAND(),0,'Total-Smoothed'!$AG$2)</f>
        <v>0.95689159857373629</v>
      </c>
      <c r="J108" s="1">
        <f ca="1">J48+NORMINV(RAND(),0,'Total-Smoothed'!$AG$2)</f>
        <v>1.089663080121835</v>
      </c>
      <c r="K108" s="1">
        <f ca="1">K48+NORMINV(RAND(),0,'Total-Smoothed'!$AG$2)</f>
        <v>-0.10895276771013282</v>
      </c>
      <c r="L108" s="1">
        <f ca="1">L48+NORMINV(RAND(),0,'Total-Smoothed'!$AG$2)</f>
        <v>1.4519564219966929E-2</v>
      </c>
      <c r="M108" s="1">
        <f ca="1">M48+NORMINV(RAND(),0,'Total-Smoothed'!$AG$2)</f>
        <v>0.61451674551511815</v>
      </c>
      <c r="N108" s="1">
        <f ca="1">N48+NORMINV(RAND(),0,'Total-Smoothed'!$AG$2)</f>
        <v>-0.13248381835532061</v>
      </c>
      <c r="O108" s="1">
        <f ca="1">O48+NORMINV(RAND(),0,'Total-Smoothed'!$AG$2)</f>
        <v>-4.9561634437815125E-2</v>
      </c>
      <c r="P108" s="1">
        <f ca="1">P48+NORMINV(RAND(),0,'Total-Smoothed'!$AG$2)</f>
        <v>-5.9261246037823304E-2</v>
      </c>
      <c r="Q108" s="1">
        <f ca="1">Q48+NORMINV(RAND(),0,'Total-Smoothed'!$AG$2)</f>
        <v>1.4491841511999216E-2</v>
      </c>
      <c r="R108" s="1">
        <f ca="1">R48+NORMINV(RAND(),0,'Total-Smoothed'!$AG$2)</f>
        <v>0.22259149949953777</v>
      </c>
      <c r="S108" s="1">
        <f ca="1">S48+NORMINV(RAND(),0,'Total-Smoothed'!$AG$2)</f>
        <v>3.7994366374356353E-3</v>
      </c>
      <c r="T108" s="1">
        <f ca="1">T48+NORMINV(RAND(),0,'Total-Smoothed'!$AG$2)</f>
        <v>-1.7679406654116055E-2</v>
      </c>
      <c r="U108" s="1">
        <f ca="1">U48+NORMINV(RAND(),0,'Total-Smoothed'!$AG$2)</f>
        <v>0.27052722239629567</v>
      </c>
      <c r="V108" s="1">
        <f ca="1">V48+NORMINV(RAND(),0,'Total-Smoothed'!$AG$2)</f>
        <v>0.94953436392093216</v>
      </c>
      <c r="W108" s="1">
        <f ca="1">W48+NORMINV(RAND(),0,'Total-Smoothed'!$AG$2)</f>
        <v>-8.759193251746844E-3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1.2250405030571355E-2</v>
      </c>
      <c r="E111" s="1">
        <f ca="1">(E61+0.6*(F61+D61)+0.15*G1)/(1+2*0.6+0.15)</f>
        <v>1.534776257853865E-2</v>
      </c>
      <c r="F111" s="1">
        <f ca="1">(F61+0.6*(G61+E61)+0.15*(D61+H61))/(1+2*0.6+2*0.15)</f>
        <v>0.1149996917332301</v>
      </c>
      <c r="G111" s="1">
        <f t="shared" ref="G111:H126" ca="1" si="10">(G61+0.6*(H61+F61)+0.15*(E61+I61))/(1+2*0.6+2*0.15)</f>
        <v>0.29172701327763589</v>
      </c>
      <c r="H111" s="1">
        <f ca="1">(H61+0.6*(I61+G61)+0.15*(F61+J61))/(1+2*0.6+2*0.15)</f>
        <v>0.37439456609390331</v>
      </c>
      <c r="I111" s="1">
        <f t="shared" ref="I111:U126" ca="1" si="11">(I61+0.6*(J61+H61)+0.15*(G61+K61))/(1+2*0.6+2*0.15)</f>
        <v>0.19283270587791573</v>
      </c>
      <c r="J111" s="1">
        <f t="shared" ca="1" si="11"/>
        <v>3.8021612109430711E-2</v>
      </c>
      <c r="K111" s="1">
        <f t="shared" ca="1" si="11"/>
        <v>5.2086164749971216E-3</v>
      </c>
      <c r="L111" s="1">
        <f t="shared" ca="1" si="11"/>
        <v>-4.9366833335598246E-3</v>
      </c>
      <c r="M111" s="1">
        <f t="shared" ca="1" si="11"/>
        <v>-5.5722879853939811E-2</v>
      </c>
      <c r="N111" s="1">
        <f t="shared" ca="1" si="11"/>
        <v>-5.6581916190773629E-2</v>
      </c>
      <c r="O111" s="1">
        <f t="shared" ca="1" si="11"/>
        <v>-4.7387264087635453E-2</v>
      </c>
      <c r="P111" s="1">
        <f t="shared" ca="1" si="11"/>
        <v>-5.3093918217569404E-2</v>
      </c>
      <c r="Q111" s="1">
        <f t="shared" ca="1" si="11"/>
        <v>-4.5675743333744967E-2</v>
      </c>
      <c r="R111" s="1">
        <f t="shared" ca="1" si="11"/>
        <v>-3.8597310937054229E-2</v>
      </c>
      <c r="S111" s="1">
        <f t="shared" ca="1" si="11"/>
        <v>2.2045609107894736E-2</v>
      </c>
      <c r="T111" s="1">
        <f t="shared" ca="1" si="11"/>
        <v>5.2937617267712581E-2</v>
      </c>
      <c r="U111" s="1">
        <f t="shared" ca="1" si="11"/>
        <v>1.5394403869034034E-3</v>
      </c>
      <c r="V111" s="1">
        <f ca="1">(V61+0.6*(W61+U61)+0.15*T1)/(1+2*0.6+0.15)</f>
        <v>-6.0737468367712294E-2</v>
      </c>
      <c r="W111" s="1">
        <f ca="1">(W61+0.6*(V61)+0.15*U61)/(1+0.6+0.15)</f>
        <v>-4.4034840914475681E-2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5.2750267416308373E-2</v>
      </c>
      <c r="E112" s="1">
        <f t="shared" ref="E112:E158" ca="1" si="13">(E62+0.6*(F62+D62)+0.15*G2)/(1+2*0.6+0.15)</f>
        <v>3.2787534550422694E-2</v>
      </c>
      <c r="F112" s="1">
        <f t="shared" ref="F112:U127" ca="1" si="14">(F62+0.6*(G62+E62)+0.15*(D62+H62))/(1+2*0.6+2*0.15)</f>
        <v>0.11086324342207154</v>
      </c>
      <c r="G112" s="1">
        <f t="shared" ca="1" si="10"/>
        <v>0.33711829080211403</v>
      </c>
      <c r="H112" s="1">
        <f t="shared" ca="1" si="10"/>
        <v>0.51515405938499492</v>
      </c>
      <c r="I112" s="1">
        <f t="shared" ca="1" si="11"/>
        <v>0.31545468915355823</v>
      </c>
      <c r="J112" s="1">
        <f t="shared" ca="1" si="11"/>
        <v>9.0168937064259852E-2</v>
      </c>
      <c r="K112" s="1">
        <f t="shared" ca="1" si="11"/>
        <v>2.5332840196893591E-2</v>
      </c>
      <c r="L112" s="1">
        <f t="shared" ca="1" si="11"/>
        <v>5.2333150487862169E-2</v>
      </c>
      <c r="M112" s="1">
        <f t="shared" ca="1" si="11"/>
        <v>7.5034060686773568E-2</v>
      </c>
      <c r="N112" s="1">
        <f t="shared" ca="1" si="11"/>
        <v>4.4444483982998502E-2</v>
      </c>
      <c r="O112" s="1">
        <f t="shared" ca="1" si="11"/>
        <v>1.3283854555626667E-2</v>
      </c>
      <c r="P112" s="1">
        <f t="shared" ca="1" si="11"/>
        <v>1.6487219160484255E-2</v>
      </c>
      <c r="Q112" s="1">
        <f t="shared" ca="1" si="11"/>
        <v>6.3039305979184501E-3</v>
      </c>
      <c r="R112" s="1">
        <f t="shared" ca="1" si="11"/>
        <v>9.7795135050782508E-2</v>
      </c>
      <c r="S112" s="1">
        <f t="shared" ca="1" si="11"/>
        <v>0.26622988900240985</v>
      </c>
      <c r="T112" s="1">
        <f t="shared" ca="1" si="11"/>
        <v>0.24688455086555461</v>
      </c>
      <c r="U112" s="1">
        <f t="shared" ca="1" si="11"/>
        <v>0.16901121942189365</v>
      </c>
      <c r="V112" s="1">
        <f t="shared" ref="V112:V158" ca="1" si="15">(V62+0.6*(W62+U62)+0.15*T2)/(1+2*0.6+0.15)</f>
        <v>8.9063851466467489E-2</v>
      </c>
      <c r="W112" s="1">
        <f t="shared" ref="W112:W157" ca="1" si="16">(W62+0.6*(V62)+0.15*U62)/(1+0.6+0.15)</f>
        <v>2.3947228763755306E-2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-0.14388340387495321</v>
      </c>
      <c r="E113" s="1">
        <f t="shared" ca="1" si="13"/>
        <v>-0.12394477993831128</v>
      </c>
      <c r="F113" s="1">
        <f t="shared" ca="1" si="14"/>
        <v>-1.9600304680862525E-2</v>
      </c>
      <c r="G113" s="1">
        <f t="shared" ca="1" si="10"/>
        <v>0.18040148655858043</v>
      </c>
      <c r="H113" s="1">
        <f t="shared" ca="1" si="10"/>
        <v>0.35606807507144184</v>
      </c>
      <c r="I113" s="1">
        <f t="shared" ca="1" si="11"/>
        <v>0.28551328545394294</v>
      </c>
      <c r="J113" s="1">
        <f t="shared" ca="1" si="11"/>
        <v>0.18824015760209689</v>
      </c>
      <c r="K113" s="1">
        <f t="shared" ca="1" si="11"/>
        <v>0.10785704024733515</v>
      </c>
      <c r="L113" s="1">
        <f t="shared" ca="1" si="11"/>
        <v>2.4639958246867894E-2</v>
      </c>
      <c r="M113" s="1">
        <f t="shared" ca="1" si="11"/>
        <v>6.0449877422194707E-3</v>
      </c>
      <c r="N113" s="1">
        <f t="shared" ca="1" si="11"/>
        <v>6.2939873553258001E-3</v>
      </c>
      <c r="O113" s="1">
        <f t="shared" ca="1" si="11"/>
        <v>2.9303950634144003E-2</v>
      </c>
      <c r="P113" s="1">
        <f t="shared" ca="1" si="11"/>
        <v>5.1393534670058305E-2</v>
      </c>
      <c r="Q113" s="1">
        <f t="shared" ca="1" si="11"/>
        <v>9.1669135766281412E-2</v>
      </c>
      <c r="R113" s="1">
        <f t="shared" ca="1" si="11"/>
        <v>0.14800347830298483</v>
      </c>
      <c r="S113" s="1">
        <f t="shared" ca="1" si="11"/>
        <v>0.19487118116158914</v>
      </c>
      <c r="T113" s="1">
        <f t="shared" ca="1" si="11"/>
        <v>0.12801019854005308</v>
      </c>
      <c r="U113" s="1">
        <f t="shared" ca="1" si="11"/>
        <v>1.669497053171928E-2</v>
      </c>
      <c r="V113" s="1">
        <f t="shared" ca="1" si="15"/>
        <v>-3.3977940833923886E-2</v>
      </c>
      <c r="W113" s="1">
        <f t="shared" ca="1" si="16"/>
        <v>-3.2673314384158339E-2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4.7778416731959046E-2</v>
      </c>
      <c r="E114" s="1">
        <f t="shared" ca="1" si="13"/>
        <v>4.0832144332196681E-2</v>
      </c>
      <c r="F114" s="1">
        <f t="shared" ca="1" si="14"/>
        <v>0.11076753304762607</v>
      </c>
      <c r="G114" s="1">
        <f t="shared" ca="1" si="10"/>
        <v>0.31000146328507072</v>
      </c>
      <c r="H114" s="1">
        <f t="shared" ca="1" si="10"/>
        <v>0.49658282933438791</v>
      </c>
      <c r="I114" s="1">
        <f t="shared" ca="1" si="11"/>
        <v>0.33040449484786261</v>
      </c>
      <c r="J114" s="1">
        <f t="shared" ca="1" si="11"/>
        <v>0.12238454709714794</v>
      </c>
      <c r="K114" s="1">
        <f t="shared" ca="1" si="11"/>
        <v>-2.9341417182207064E-2</v>
      </c>
      <c r="L114" s="1">
        <f t="shared" ca="1" si="11"/>
        <v>-6.6863248984165541E-2</v>
      </c>
      <c r="M114" s="1">
        <f t="shared" ca="1" si="11"/>
        <v>-2.5613808478944872E-2</v>
      </c>
      <c r="N114" s="1">
        <f t="shared" ca="1" si="11"/>
        <v>-3.8305526405707196E-2</v>
      </c>
      <c r="O114" s="1">
        <f t="shared" ca="1" si="11"/>
        <v>-4.9687549912368532E-2</v>
      </c>
      <c r="P114" s="1">
        <f t="shared" ca="1" si="11"/>
        <v>-2.7465978486518421E-2</v>
      </c>
      <c r="Q114" s="1">
        <f t="shared" ca="1" si="11"/>
        <v>6.3492247689052206E-2</v>
      </c>
      <c r="R114" s="1">
        <f t="shared" ca="1" si="11"/>
        <v>0.13690003264818235</v>
      </c>
      <c r="S114" s="1">
        <f t="shared" ca="1" si="11"/>
        <v>0.15339480246644976</v>
      </c>
      <c r="T114" s="1">
        <f t="shared" ca="1" si="11"/>
        <v>0.11867581829840093</v>
      </c>
      <c r="U114" s="1">
        <f t="shared" ca="1" si="11"/>
        <v>3.6688472797163328E-2</v>
      </c>
      <c r="V114" s="1">
        <f t="shared" ca="1" si="15"/>
        <v>1.7778924198914609E-2</v>
      </c>
      <c r="W114" s="1">
        <f t="shared" ca="1" si="16"/>
        <v>-3.6881190789619578E-3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6.5963687365700213E-2</v>
      </c>
      <c r="E115" s="1">
        <f t="shared" ca="1" si="13"/>
        <v>0.1296536169179143</v>
      </c>
      <c r="F115" s="1">
        <f t="shared" ca="1" si="14"/>
        <v>0.11747049351290828</v>
      </c>
      <c r="G115" s="1">
        <f t="shared" ca="1" si="10"/>
        <v>0.17695227773046279</v>
      </c>
      <c r="H115" s="1">
        <f t="shared" ca="1" si="10"/>
        <v>0.26165969108992793</v>
      </c>
      <c r="I115" s="1">
        <f t="shared" ca="1" si="11"/>
        <v>0.1113339103262545</v>
      </c>
      <c r="J115" s="1">
        <f t="shared" ca="1" si="11"/>
        <v>-1.7889216732128253E-2</v>
      </c>
      <c r="K115" s="1">
        <f t="shared" ca="1" si="11"/>
        <v>-7.8474705469154353E-3</v>
      </c>
      <c r="L115" s="1">
        <f t="shared" ca="1" si="11"/>
        <v>4.2296570686257418E-2</v>
      </c>
      <c r="M115" s="1">
        <f t="shared" ca="1" si="11"/>
        <v>4.3612181681510841E-2</v>
      </c>
      <c r="N115" s="1">
        <f t="shared" ca="1" si="11"/>
        <v>9.8838811929892537E-3</v>
      </c>
      <c r="O115" s="1">
        <f t="shared" ca="1" si="11"/>
        <v>-3.1286177582895008E-2</v>
      </c>
      <c r="P115" s="1">
        <f t="shared" ca="1" si="11"/>
        <v>-2.4611574145443377E-2</v>
      </c>
      <c r="Q115" s="1">
        <f t="shared" ca="1" si="11"/>
        <v>1.3485808658795478E-2</v>
      </c>
      <c r="R115" s="1">
        <f t="shared" ca="1" si="11"/>
        <v>5.1354245995306816E-2</v>
      </c>
      <c r="S115" s="1">
        <f t="shared" ca="1" si="11"/>
        <v>6.7787527695345851E-2</v>
      </c>
      <c r="T115" s="1">
        <f t="shared" ca="1" si="11"/>
        <v>7.2381307011380763E-2</v>
      </c>
      <c r="U115" s="1">
        <f t="shared" ca="1" si="11"/>
        <v>8.0123030410576571E-2</v>
      </c>
      <c r="V115" s="1">
        <f t="shared" ca="1" si="15"/>
        <v>0.12407685142794621</v>
      </c>
      <c r="W115" s="1">
        <f t="shared" ca="1" si="16"/>
        <v>0.17044159203825257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8.0112204419941727E-4</v>
      </c>
      <c r="E116" s="1">
        <f t="shared" ca="1" si="13"/>
        <v>5.7271958034608883E-2</v>
      </c>
      <c r="F116" s="1">
        <f t="shared" ca="1" si="14"/>
        <v>8.3782000807499535E-2</v>
      </c>
      <c r="G116" s="1">
        <f t="shared" ca="1" si="10"/>
        <v>0.15359867370410207</v>
      </c>
      <c r="H116" s="1">
        <f t="shared" ca="1" si="10"/>
        <v>0.29691446690243628</v>
      </c>
      <c r="I116" s="1">
        <f t="shared" ca="1" si="11"/>
        <v>0.22883764153121824</v>
      </c>
      <c r="J116" s="1">
        <f t="shared" ca="1" si="11"/>
        <v>0.15012953455491215</v>
      </c>
      <c r="K116" s="1">
        <f t="shared" ca="1" si="11"/>
        <v>0.11991638538385403</v>
      </c>
      <c r="L116" s="1">
        <f t="shared" ca="1" si="11"/>
        <v>9.2274878828641327E-2</v>
      </c>
      <c r="M116" s="1">
        <f t="shared" ca="1" si="11"/>
        <v>4.3858771124774529E-2</v>
      </c>
      <c r="N116" s="1">
        <f t="shared" ca="1" si="11"/>
        <v>1.9896739931239214E-2</v>
      </c>
      <c r="O116" s="1">
        <f t="shared" ca="1" si="11"/>
        <v>6.2091371549378594E-3</v>
      </c>
      <c r="P116" s="1">
        <f t="shared" ca="1" si="11"/>
        <v>1.2292463657264691E-3</v>
      </c>
      <c r="Q116" s="1">
        <f t="shared" ca="1" si="11"/>
        <v>2.9075861202034998E-2</v>
      </c>
      <c r="R116" s="1">
        <f t="shared" ca="1" si="11"/>
        <v>6.1960679954571773E-2</v>
      </c>
      <c r="S116" s="1">
        <f t="shared" ca="1" si="11"/>
        <v>6.7435689192223161E-2</v>
      </c>
      <c r="T116" s="1">
        <f t="shared" ca="1" si="11"/>
        <v>6.6779917203246136E-2</v>
      </c>
      <c r="U116" s="1">
        <f t="shared" ca="1" si="11"/>
        <v>5.7594893403327588E-2</v>
      </c>
      <c r="V116" s="1">
        <f t="shared" ca="1" si="15"/>
        <v>1.3857295150630928E-2</v>
      </c>
      <c r="W116" s="1">
        <f t="shared" ca="1" si="16"/>
        <v>-4.6903705483419433E-2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1.8112294519985996E-2</v>
      </c>
      <c r="E117" s="1">
        <f t="shared" ca="1" si="13"/>
        <v>2.8127015494050368E-2</v>
      </c>
      <c r="F117" s="1">
        <f t="shared" ca="1" si="14"/>
        <v>7.7646987988869084E-2</v>
      </c>
      <c r="G117" s="1">
        <f t="shared" ca="1" si="10"/>
        <v>0.25585526468850761</v>
      </c>
      <c r="H117" s="1">
        <f t="shared" ca="1" si="10"/>
        <v>0.4387881285343897</v>
      </c>
      <c r="I117" s="1">
        <f t="shared" ca="1" si="11"/>
        <v>0.30597735577282437</v>
      </c>
      <c r="J117" s="1">
        <f t="shared" ca="1" si="11"/>
        <v>0.1372593296345955</v>
      </c>
      <c r="K117" s="1">
        <f t="shared" ca="1" si="11"/>
        <v>6.861412185442628E-2</v>
      </c>
      <c r="L117" s="1">
        <f t="shared" ca="1" si="11"/>
        <v>8.2649849372487136E-2</v>
      </c>
      <c r="M117" s="1">
        <f t="shared" ca="1" si="11"/>
        <v>6.328873737121353E-2</v>
      </c>
      <c r="N117" s="1">
        <f t="shared" ca="1" si="11"/>
        <v>1.5950201306817825E-2</v>
      </c>
      <c r="O117" s="1">
        <f t="shared" ca="1" si="11"/>
        <v>2.1181789109059615E-2</v>
      </c>
      <c r="P117" s="1">
        <f t="shared" ca="1" si="11"/>
        <v>6.3329610223150756E-2</v>
      </c>
      <c r="Q117" s="1">
        <f t="shared" ca="1" si="11"/>
        <v>5.850691351356644E-2</v>
      </c>
      <c r="R117" s="1">
        <f t="shared" ca="1" si="11"/>
        <v>7.5077650321990985E-2</v>
      </c>
      <c r="S117" s="1">
        <f t="shared" ca="1" si="11"/>
        <v>0.12648293851639592</v>
      </c>
      <c r="T117" s="1">
        <f t="shared" ca="1" si="11"/>
        <v>9.4025885903437273E-2</v>
      </c>
      <c r="U117" s="1">
        <f t="shared" ca="1" si="11"/>
        <v>6.0124537566176126E-2</v>
      </c>
      <c r="V117" s="1">
        <f t="shared" ca="1" si="15"/>
        <v>5.6569833491511234E-2</v>
      </c>
      <c r="W117" s="1">
        <f t="shared" ca="1" si="16"/>
        <v>7.590758688274267E-2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4.7123291770867659E-2</v>
      </c>
      <c r="E118" s="1">
        <f t="shared" ca="1" si="13"/>
        <v>8.9511530562345707E-3</v>
      </c>
      <c r="F118" s="1">
        <f t="shared" ca="1" si="14"/>
        <v>4.5931242993602552E-2</v>
      </c>
      <c r="G118" s="1">
        <f t="shared" ca="1" si="10"/>
        <v>0.24532639621292779</v>
      </c>
      <c r="H118" s="1">
        <f t="shared" ca="1" si="10"/>
        <v>0.43619231480156839</v>
      </c>
      <c r="I118" s="1">
        <f t="shared" ca="1" si="11"/>
        <v>0.29346640540182728</v>
      </c>
      <c r="J118" s="1">
        <f t="shared" ca="1" si="11"/>
        <v>9.1402570485761947E-2</v>
      </c>
      <c r="K118" s="1">
        <f t="shared" ca="1" si="11"/>
        <v>-1.9864080312883899E-2</v>
      </c>
      <c r="L118" s="1">
        <f t="shared" ca="1" si="11"/>
        <v>-1.9840530860739676E-2</v>
      </c>
      <c r="M118" s="1">
        <f t="shared" ca="1" si="11"/>
        <v>3.7633665036500466E-2</v>
      </c>
      <c r="N118" s="1">
        <f t="shared" ca="1" si="11"/>
        <v>8.3182756991330292E-2</v>
      </c>
      <c r="O118" s="1">
        <f t="shared" ca="1" si="11"/>
        <v>7.6232487891285644E-2</v>
      </c>
      <c r="P118" s="1">
        <f t="shared" ca="1" si="11"/>
        <v>4.4452872405806122E-2</v>
      </c>
      <c r="Q118" s="1">
        <f t="shared" ca="1" si="11"/>
        <v>6.676726269516757E-2</v>
      </c>
      <c r="R118" s="1">
        <f t="shared" ca="1" si="11"/>
        <v>0.13190464483411923</v>
      </c>
      <c r="S118" s="1">
        <f t="shared" ca="1" si="11"/>
        <v>0.1210196034939082</v>
      </c>
      <c r="T118" s="1">
        <f t="shared" ca="1" si="11"/>
        <v>4.1387829378914956E-2</v>
      </c>
      <c r="U118" s="1">
        <f t="shared" ca="1" si="11"/>
        <v>2.2363154395847532E-3</v>
      </c>
      <c r="V118" s="1">
        <f t="shared" ca="1" si="15"/>
        <v>-2.9201234986792158E-2</v>
      </c>
      <c r="W118" s="1">
        <f t="shared" ca="1" si="16"/>
        <v>-8.9848405579853408E-2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0.16946033593939117</v>
      </c>
      <c r="E119" s="1">
        <f t="shared" ca="1" si="13"/>
        <v>0.15086762295195888</v>
      </c>
      <c r="F119" s="1">
        <f t="shared" ca="1" si="14"/>
        <v>0.15233290915365941</v>
      </c>
      <c r="G119" s="1">
        <f t="shared" ca="1" si="10"/>
        <v>0.26406974429058194</v>
      </c>
      <c r="H119" s="1">
        <f t="shared" ca="1" si="10"/>
        <v>0.39089975973374824</v>
      </c>
      <c r="I119" s="1">
        <f t="shared" ca="1" si="11"/>
        <v>0.24048521643465684</v>
      </c>
      <c r="J119" s="1">
        <f t="shared" ca="1" si="11"/>
        <v>9.1721993138579622E-2</v>
      </c>
      <c r="K119" s="1">
        <f t="shared" ca="1" si="11"/>
        <v>7.7683955026065427E-2</v>
      </c>
      <c r="L119" s="1">
        <f t="shared" ca="1" si="11"/>
        <v>0.12112718042063701</v>
      </c>
      <c r="M119" s="1">
        <f t="shared" ca="1" si="11"/>
        <v>0.10820972857057065</v>
      </c>
      <c r="N119" s="1">
        <f t="shared" ca="1" si="11"/>
        <v>5.2654538058640191E-2</v>
      </c>
      <c r="O119" s="1">
        <f t="shared" ca="1" si="11"/>
        <v>1.3852249618330897E-2</v>
      </c>
      <c r="P119" s="1">
        <f t="shared" ca="1" si="11"/>
        <v>4.8893959776921361E-2</v>
      </c>
      <c r="Q119" s="1">
        <f t="shared" ca="1" si="11"/>
        <v>0.13736794713129535</v>
      </c>
      <c r="R119" s="1">
        <f t="shared" ca="1" si="11"/>
        <v>0.31331619681260237</v>
      </c>
      <c r="S119" s="1">
        <f t="shared" ca="1" si="11"/>
        <v>0.42827002707061029</v>
      </c>
      <c r="T119" s="1">
        <f t="shared" ca="1" si="11"/>
        <v>0.23555831573977315</v>
      </c>
      <c r="U119" s="1">
        <f t="shared" ca="1" si="11"/>
        <v>5.8332275225578711E-2</v>
      </c>
      <c r="V119" s="1">
        <f t="shared" ca="1" si="15"/>
        <v>2.9011320096299913E-2</v>
      </c>
      <c r="W119" s="1">
        <f t="shared" ca="1" si="16"/>
        <v>5.2041488237869804E-2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9.955240726469132E-2</v>
      </c>
      <c r="E120" s="1">
        <f t="shared" ca="1" si="13"/>
        <v>0.10031371901944462</v>
      </c>
      <c r="F120" s="1">
        <f t="shared" ca="1" si="14"/>
        <v>0.10565248195965563</v>
      </c>
      <c r="G120" s="1">
        <f t="shared" ca="1" si="10"/>
        <v>0.21837728016672725</v>
      </c>
      <c r="H120" s="1">
        <f t="shared" ca="1" si="10"/>
        <v>0.32171465418456507</v>
      </c>
      <c r="I120" s="1">
        <f t="shared" ca="1" si="11"/>
        <v>0.15227591123466441</v>
      </c>
      <c r="J120" s="1">
        <f t="shared" ca="1" si="11"/>
        <v>-2.4621181443841501E-2</v>
      </c>
      <c r="K120" s="1">
        <f t="shared" ca="1" si="11"/>
        <v>-8.4453328790965482E-2</v>
      </c>
      <c r="L120" s="1">
        <f t="shared" ca="1" si="11"/>
        <v>-7.9749212361298033E-2</v>
      </c>
      <c r="M120" s="1">
        <f t="shared" ca="1" si="11"/>
        <v>-3.1155994130512409E-2</v>
      </c>
      <c r="N120" s="1">
        <f t="shared" ca="1" si="11"/>
        <v>6.7786097006870105E-2</v>
      </c>
      <c r="O120" s="1">
        <f t="shared" ca="1" si="11"/>
        <v>0.1034645678503541</v>
      </c>
      <c r="P120" s="1">
        <f t="shared" ca="1" si="11"/>
        <v>7.9828125211765633E-2</v>
      </c>
      <c r="Q120" s="1">
        <f t="shared" ca="1" si="11"/>
        <v>0.10053711655685001</v>
      </c>
      <c r="R120" s="1">
        <f t="shared" ca="1" si="11"/>
        <v>0.1757870349213482</v>
      </c>
      <c r="S120" s="1">
        <f t="shared" ca="1" si="11"/>
        <v>0.17874127473097606</v>
      </c>
      <c r="T120" s="1">
        <f t="shared" ca="1" si="11"/>
        <v>6.6303210898774251E-2</v>
      </c>
      <c r="U120" s="1">
        <f t="shared" ca="1" si="11"/>
        <v>2.8957430959721038E-2</v>
      </c>
      <c r="V120" s="1">
        <f t="shared" ca="1" si="15"/>
        <v>4.1392197722724615E-2</v>
      </c>
      <c r="W120" s="1">
        <f t="shared" ca="1" si="16"/>
        <v>6.0759773441831699E-2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-5.2479606681303935E-2</v>
      </c>
      <c r="E121" s="1">
        <f t="shared" ca="1" si="13"/>
        <v>1.9420193458627839E-2</v>
      </c>
      <c r="F121" s="1">
        <f t="shared" ca="1" si="14"/>
        <v>0.12690771541876564</v>
      </c>
      <c r="G121" s="1">
        <f t="shared" ca="1" si="10"/>
        <v>0.30167667251897995</v>
      </c>
      <c r="H121" s="1">
        <f t="shared" ca="1" si="10"/>
        <v>0.42229729371854008</v>
      </c>
      <c r="I121" s="1">
        <f t="shared" ca="1" si="11"/>
        <v>0.23888542412494634</v>
      </c>
      <c r="J121" s="1">
        <f t="shared" ca="1" si="11"/>
        <v>8.5279789360859753E-2</v>
      </c>
      <c r="K121" s="1">
        <f t="shared" ca="1" si="11"/>
        <v>7.2779753012070153E-2</v>
      </c>
      <c r="L121" s="1">
        <f t="shared" ca="1" si="11"/>
        <v>7.6463921900012166E-2</v>
      </c>
      <c r="M121" s="1">
        <f t="shared" ca="1" si="11"/>
        <v>7.8311780281667992E-2</v>
      </c>
      <c r="N121" s="1">
        <f t="shared" ca="1" si="11"/>
        <v>0.10640150023508284</v>
      </c>
      <c r="O121" s="1">
        <f t="shared" ca="1" si="11"/>
        <v>8.9139451432295555E-2</v>
      </c>
      <c r="P121" s="1">
        <f t="shared" ca="1" si="11"/>
        <v>4.1262889607893545E-2</v>
      </c>
      <c r="Q121" s="1">
        <f t="shared" ca="1" si="11"/>
        <v>6.4061419802767181E-2</v>
      </c>
      <c r="R121" s="1">
        <f t="shared" ca="1" si="11"/>
        <v>0.14062090815182454</v>
      </c>
      <c r="S121" s="1">
        <f t="shared" ca="1" si="11"/>
        <v>0.22000637873167608</v>
      </c>
      <c r="T121" s="1">
        <f t="shared" ca="1" si="11"/>
        <v>0.21280547574323805</v>
      </c>
      <c r="U121" s="1">
        <f t="shared" ca="1" si="11"/>
        <v>0.12818205354021542</v>
      </c>
      <c r="V121" s="1">
        <f t="shared" ca="1" si="15"/>
        <v>-5.7185316467276294E-4</v>
      </c>
      <c r="W121" s="1">
        <f t="shared" ca="1" si="16"/>
        <v>-3.462315877380908E-2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1.0524746265909121E-2</v>
      </c>
      <c r="E122" s="1">
        <f t="shared" ca="1" si="13"/>
        <v>-6.1785697749305805E-2</v>
      </c>
      <c r="F122" s="1">
        <f t="shared" ca="1" si="14"/>
        <v>1.2116879520700919E-2</v>
      </c>
      <c r="G122" s="1">
        <f t="shared" ca="1" si="10"/>
        <v>0.24710449277201346</v>
      </c>
      <c r="H122" s="1">
        <f t="shared" ca="1" si="10"/>
        <v>0.4279273276379385</v>
      </c>
      <c r="I122" s="1">
        <f t="shared" ca="1" si="11"/>
        <v>0.24904461929216706</v>
      </c>
      <c r="J122" s="1">
        <f t="shared" ca="1" si="11"/>
        <v>3.7892558836508362E-2</v>
      </c>
      <c r="K122" s="1">
        <f t="shared" ca="1" si="11"/>
        <v>-3.1740794299367062E-2</v>
      </c>
      <c r="L122" s="1">
        <f t="shared" ca="1" si="11"/>
        <v>-2.3704004692333375E-2</v>
      </c>
      <c r="M122" s="1">
        <f t="shared" ca="1" si="11"/>
        <v>1.6885972140372307E-2</v>
      </c>
      <c r="N122" s="1">
        <f t="shared" ca="1" si="11"/>
        <v>5.4238544436205668E-2</v>
      </c>
      <c r="O122" s="1">
        <f t="shared" ca="1" si="11"/>
        <v>8.6946424461124869E-2</v>
      </c>
      <c r="P122" s="1">
        <f t="shared" ca="1" si="11"/>
        <v>0.11730676223343253</v>
      </c>
      <c r="Q122" s="1">
        <f t="shared" ca="1" si="11"/>
        <v>0.10215826528474459</v>
      </c>
      <c r="R122" s="1">
        <f t="shared" ca="1" si="11"/>
        <v>0.12968752181340812</v>
      </c>
      <c r="S122" s="1">
        <f t="shared" ca="1" si="11"/>
        <v>0.16640873926436497</v>
      </c>
      <c r="T122" s="1">
        <f t="shared" ca="1" si="11"/>
        <v>0.11375520628941893</v>
      </c>
      <c r="U122" s="1">
        <f t="shared" ca="1" si="11"/>
        <v>6.1998491804765632E-2</v>
      </c>
      <c r="V122" s="1">
        <f t="shared" ca="1" si="15"/>
        <v>6.363296269734435E-2</v>
      </c>
      <c r="W122" s="1">
        <f t="shared" ca="1" si="16"/>
        <v>4.7767605600148082E-2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0.11841690812067689</v>
      </c>
      <c r="E123" s="1">
        <f t="shared" ca="1" si="13"/>
        <v>5.0889187846902516E-2</v>
      </c>
      <c r="F123" s="1">
        <f t="shared" ca="1" si="14"/>
        <v>0.11228928954303627</v>
      </c>
      <c r="G123" s="1">
        <f t="shared" ca="1" si="10"/>
        <v>0.30863084061162793</v>
      </c>
      <c r="H123" s="1">
        <f t="shared" ca="1" si="10"/>
        <v>0.43723295595120631</v>
      </c>
      <c r="I123" s="1">
        <f t="shared" ca="1" si="11"/>
        <v>0.25221010074626782</v>
      </c>
      <c r="J123" s="1">
        <f t="shared" ca="1" si="11"/>
        <v>4.4107722419754261E-2</v>
      </c>
      <c r="K123" s="1">
        <f t="shared" ca="1" si="11"/>
        <v>-7.2007971406291088E-2</v>
      </c>
      <c r="L123" s="1">
        <f t="shared" ca="1" si="11"/>
        <v>-0.11294952442325516</v>
      </c>
      <c r="M123" s="1">
        <f t="shared" ca="1" si="11"/>
        <v>-0.11497721243588206</v>
      </c>
      <c r="N123" s="1">
        <f t="shared" ca="1" si="11"/>
        <v>-8.562158348988344E-2</v>
      </c>
      <c r="O123" s="1">
        <f t="shared" ca="1" si="11"/>
        <v>-5.4345083952087293E-2</v>
      </c>
      <c r="P123" s="1">
        <f t="shared" ca="1" si="11"/>
        <v>-1.8787019859534744E-2</v>
      </c>
      <c r="Q123" s="1">
        <f t="shared" ca="1" si="11"/>
        <v>1.4140431208499222E-2</v>
      </c>
      <c r="R123" s="1">
        <f t="shared" ca="1" si="11"/>
        <v>3.8230224394021878E-2</v>
      </c>
      <c r="S123" s="1">
        <f t="shared" ca="1" si="11"/>
        <v>2.7904121912854456E-2</v>
      </c>
      <c r="T123" s="1">
        <f t="shared" ca="1" si="11"/>
        <v>2.9624328903343398E-2</v>
      </c>
      <c r="U123" s="1">
        <f t="shared" ca="1" si="11"/>
        <v>6.3665570294071508E-2</v>
      </c>
      <c r="V123" s="1">
        <f t="shared" ca="1" si="15"/>
        <v>6.127835913583575E-2</v>
      </c>
      <c r="W123" s="1">
        <f t="shared" ca="1" si="16"/>
        <v>1.5358064518795398E-2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0.1233223312264518</v>
      </c>
      <c r="E124" s="1">
        <f t="shared" ca="1" si="13"/>
        <v>7.9193159137841987E-2</v>
      </c>
      <c r="F124" s="1">
        <f t="shared" ca="1" si="14"/>
        <v>0.10558942919914607</v>
      </c>
      <c r="G124" s="1">
        <f t="shared" ca="1" si="10"/>
        <v>0.26853809310588739</v>
      </c>
      <c r="H124" s="1">
        <f t="shared" ca="1" si="10"/>
        <v>0.42116227147492341</v>
      </c>
      <c r="I124" s="1">
        <f t="shared" ca="1" si="11"/>
        <v>0.23476882463755175</v>
      </c>
      <c r="J124" s="1">
        <f t="shared" ca="1" si="11"/>
        <v>2.4353705762322576E-2</v>
      </c>
      <c r="K124" s="1">
        <f t="shared" ca="1" si="11"/>
        <v>1.7641718834265609E-2</v>
      </c>
      <c r="L124" s="1">
        <f t="shared" ca="1" si="11"/>
        <v>0.11529483368879179</v>
      </c>
      <c r="M124" s="1">
        <f t="shared" ca="1" si="11"/>
        <v>0.1131278638074231</v>
      </c>
      <c r="N124" s="1">
        <f t="shared" ca="1" si="11"/>
        <v>4.0898884903567093E-2</v>
      </c>
      <c r="O124" s="1">
        <f t="shared" ca="1" si="11"/>
        <v>9.9399448506389161E-3</v>
      </c>
      <c r="P124" s="1">
        <f t="shared" ca="1" si="11"/>
        <v>2.196600993976704E-2</v>
      </c>
      <c r="Q124" s="1">
        <f t="shared" ca="1" si="11"/>
        <v>3.9195086093648926E-2</v>
      </c>
      <c r="R124" s="1">
        <f t="shared" ca="1" si="11"/>
        <v>2.9658981129358126E-2</v>
      </c>
      <c r="S124" s="1">
        <f t="shared" ca="1" si="11"/>
        <v>1.2618001790191992E-3</v>
      </c>
      <c r="T124" s="1">
        <f t="shared" ca="1" si="11"/>
        <v>-7.3513177820351229E-3</v>
      </c>
      <c r="U124" s="1">
        <f t="shared" ca="1" si="11"/>
        <v>1.4971212773384045E-2</v>
      </c>
      <c r="V124" s="1">
        <f t="shared" ca="1" si="15"/>
        <v>1.9856927766964468E-2</v>
      </c>
      <c r="W124" s="1">
        <f t="shared" ca="1" si="16"/>
        <v>-2.2021637810841346E-2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0.28842333132590958</v>
      </c>
      <c r="E125" s="1">
        <f t="shared" ca="1" si="13"/>
        <v>0.2394497765671002</v>
      </c>
      <c r="F125" s="1">
        <f t="shared" ca="1" si="14"/>
        <v>0.1370716402997883</v>
      </c>
      <c r="G125" s="1">
        <f t="shared" ca="1" si="10"/>
        <v>0.22733161372264701</v>
      </c>
      <c r="H125" s="1">
        <f t="shared" ca="1" si="10"/>
        <v>0.40339048112846837</v>
      </c>
      <c r="I125" s="1">
        <f t="shared" ca="1" si="11"/>
        <v>0.27432383144895883</v>
      </c>
      <c r="J125" s="1">
        <f t="shared" ca="1" si="11"/>
        <v>4.2086808625492265E-2</v>
      </c>
      <c r="K125" s="1">
        <f t="shared" ca="1" si="11"/>
        <v>2.1462867802168335E-2</v>
      </c>
      <c r="L125" s="1">
        <f t="shared" ca="1" si="11"/>
        <v>0.13387668281601967</v>
      </c>
      <c r="M125" s="1">
        <f t="shared" ca="1" si="11"/>
        <v>0.10273560450198946</v>
      </c>
      <c r="N125" s="1">
        <f t="shared" ca="1" si="11"/>
        <v>1.4067127706966331E-2</v>
      </c>
      <c r="O125" s="1">
        <f t="shared" ca="1" si="11"/>
        <v>-9.6488594481686923E-4</v>
      </c>
      <c r="P125" s="1">
        <f t="shared" ca="1" si="11"/>
        <v>1.5400423907922022E-2</v>
      </c>
      <c r="Q125" s="1">
        <f t="shared" ca="1" si="11"/>
        <v>3.4146402429805753E-2</v>
      </c>
      <c r="R125" s="1">
        <f t="shared" ca="1" si="11"/>
        <v>0.10294717975178821</v>
      </c>
      <c r="S125" s="1">
        <f t="shared" ca="1" si="11"/>
        <v>0.22301321247520439</v>
      </c>
      <c r="T125" s="1">
        <f t="shared" ca="1" si="11"/>
        <v>0.19673142783223729</v>
      </c>
      <c r="U125" s="1">
        <f t="shared" ca="1" si="11"/>
        <v>8.019511270388982E-2</v>
      </c>
      <c r="V125" s="1">
        <f t="shared" ca="1" si="15"/>
        <v>1.9753514589580506E-2</v>
      </c>
      <c r="W125" s="1">
        <f t="shared" ca="1" si="16"/>
        <v>4.5704999375859937E-2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0.1268508052243337</v>
      </c>
      <c r="E126" s="1">
        <f t="shared" ca="1" si="13"/>
        <v>9.9725983535554036E-2</v>
      </c>
      <c r="F126" s="1">
        <f t="shared" ca="1" si="14"/>
        <v>8.9741670402091314E-2</v>
      </c>
      <c r="G126" s="1">
        <f t="shared" ca="1" si="10"/>
        <v>0.21239393048264626</v>
      </c>
      <c r="H126" s="1">
        <f t="shared" ca="1" si="10"/>
        <v>0.35513570601848093</v>
      </c>
      <c r="I126" s="1">
        <f t="shared" ca="1" si="11"/>
        <v>0.21894995596818284</v>
      </c>
      <c r="J126" s="1">
        <f t="shared" ca="1" si="11"/>
        <v>8.1398395877184199E-2</v>
      </c>
      <c r="K126" s="1">
        <f t="shared" ca="1" si="11"/>
        <v>3.9296437645704285E-2</v>
      </c>
      <c r="L126" s="1">
        <f t="shared" ca="1" si="11"/>
        <v>2.9829888385542486E-2</v>
      </c>
      <c r="M126" s="1">
        <f t="shared" ca="1" si="11"/>
        <v>-6.9822354436457649E-3</v>
      </c>
      <c r="N126" s="1">
        <f t="shared" ca="1" si="11"/>
        <v>-1.1062948077796352E-2</v>
      </c>
      <c r="O126" s="1">
        <f t="shared" ca="1" si="11"/>
        <v>2.5883023163449398E-2</v>
      </c>
      <c r="P126" s="1">
        <f t="shared" ca="1" si="11"/>
        <v>3.1056497871535176E-2</v>
      </c>
      <c r="Q126" s="1">
        <f t="shared" ca="1" si="11"/>
        <v>3.717681364618905E-3</v>
      </c>
      <c r="R126" s="1">
        <f t="shared" ca="1" si="11"/>
        <v>-2.8358961421108718E-3</v>
      </c>
      <c r="S126" s="1">
        <f t="shared" ca="1" si="11"/>
        <v>-1.0554507368466174E-2</v>
      </c>
      <c r="T126" s="1">
        <f t="shared" ca="1" si="11"/>
        <v>-2.6930305598175514E-2</v>
      </c>
      <c r="U126" s="1">
        <f t="shared" ca="1" si="11"/>
        <v>-1.1628108663311354E-2</v>
      </c>
      <c r="V126" s="1">
        <f t="shared" ca="1" si="15"/>
        <v>1.4333851038647139E-2</v>
      </c>
      <c r="W126" s="1">
        <f t="shared" ca="1" si="16"/>
        <v>2.9685447573988995E-2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7.7281929303610788E-2</v>
      </c>
      <c r="E127" s="1">
        <f t="shared" ca="1" si="13"/>
        <v>-2.0300366271232043E-3</v>
      </c>
      <c r="F127" s="1">
        <f t="shared" ca="1" si="14"/>
        <v>6.079662804425582E-2</v>
      </c>
      <c r="G127" s="1">
        <f t="shared" ca="1" si="14"/>
        <v>0.25668877024417835</v>
      </c>
      <c r="H127" s="1">
        <f t="shared" ca="1" si="14"/>
        <v>0.39659570378964248</v>
      </c>
      <c r="I127" s="1">
        <f t="shared" ca="1" si="14"/>
        <v>0.2149536349426647</v>
      </c>
      <c r="J127" s="1">
        <f t="shared" ca="1" si="14"/>
        <v>6.7455886206781793E-2</v>
      </c>
      <c r="K127" s="1">
        <f t="shared" ca="1" si="14"/>
        <v>6.964859333541179E-2</v>
      </c>
      <c r="L127" s="1">
        <f t="shared" ca="1" si="14"/>
        <v>0.12752264981907729</v>
      </c>
      <c r="M127" s="1">
        <f t="shared" ca="1" si="14"/>
        <v>0.12823557852729084</v>
      </c>
      <c r="N127" s="1">
        <f t="shared" ca="1" si="14"/>
        <v>5.4341749829256256E-2</v>
      </c>
      <c r="O127" s="1">
        <f t="shared" ca="1" si="14"/>
        <v>-1.5329913026933744E-2</v>
      </c>
      <c r="P127" s="1">
        <f t="shared" ca="1" si="14"/>
        <v>-3.1611552436624023E-2</v>
      </c>
      <c r="Q127" s="1">
        <f t="shared" ca="1" si="14"/>
        <v>1.3133577814657068E-2</v>
      </c>
      <c r="R127" s="1">
        <f t="shared" ca="1" si="14"/>
        <v>8.7231836923043954E-2</v>
      </c>
      <c r="S127" s="1">
        <f t="shared" ca="1" si="14"/>
        <v>7.9080125711746191E-2</v>
      </c>
      <c r="T127" s="1">
        <f t="shared" ca="1" si="14"/>
        <v>4.0591409787844847E-2</v>
      </c>
      <c r="U127" s="1">
        <f t="shared" ca="1" si="14"/>
        <v>2.4715924305885664E-3</v>
      </c>
      <c r="V127" s="1">
        <f t="shared" ca="1" si="15"/>
        <v>-3.450748015515552E-2</v>
      </c>
      <c r="W127" s="1">
        <f t="shared" ca="1" si="16"/>
        <v>-6.8086157746261186E-2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7.5680622251748054E-3</v>
      </c>
      <c r="E128" s="1">
        <f t="shared" ca="1" si="13"/>
        <v>-2.1781572695997726E-3</v>
      </c>
      <c r="F128" s="1">
        <f t="shared" ref="F128:U143" ca="1" si="17">(F78+0.6*(G78+E78)+0.15*(D78+H78))/(1+2*0.6+2*0.15)</f>
        <v>2.9516224094558296E-2</v>
      </c>
      <c r="G128" s="1">
        <f t="shared" ca="1" si="17"/>
        <v>0.16753735001394721</v>
      </c>
      <c r="H128" s="1">
        <f t="shared" ca="1" si="17"/>
        <v>0.28988921823431435</v>
      </c>
      <c r="I128" s="1">
        <f t="shared" ca="1" si="17"/>
        <v>0.11265424550666607</v>
      </c>
      <c r="J128" s="1">
        <f t="shared" ca="1" si="17"/>
        <v>-1.9175943540122475E-2</v>
      </c>
      <c r="K128" s="1">
        <f t="shared" ca="1" si="17"/>
        <v>-2.4952282552863018E-2</v>
      </c>
      <c r="L128" s="1">
        <f t="shared" ca="1" si="17"/>
        <v>6.9312700433963856E-2</v>
      </c>
      <c r="M128" s="1">
        <f t="shared" ca="1" si="17"/>
        <v>0.17990909172465022</v>
      </c>
      <c r="N128" s="1">
        <f t="shared" ca="1" si="17"/>
        <v>0.17362675624491897</v>
      </c>
      <c r="O128" s="1">
        <f t="shared" ca="1" si="17"/>
        <v>0.13168034744033</v>
      </c>
      <c r="P128" s="1">
        <f t="shared" ca="1" si="17"/>
        <v>8.2962543003221909E-2</v>
      </c>
      <c r="Q128" s="1">
        <f t="shared" ca="1" si="17"/>
        <v>2.8401277965762629E-2</v>
      </c>
      <c r="R128" s="1">
        <f t="shared" ca="1" si="17"/>
        <v>4.4970945911855048E-2</v>
      </c>
      <c r="S128" s="1">
        <f t="shared" ca="1" si="17"/>
        <v>0.11599958081191268</v>
      </c>
      <c r="T128" s="1">
        <f t="shared" ca="1" si="17"/>
        <v>0.14284196310666952</v>
      </c>
      <c r="U128" s="1">
        <f t="shared" ca="1" si="17"/>
        <v>9.4935237495614652E-2</v>
      </c>
      <c r="V128" s="1">
        <f t="shared" ca="1" si="15"/>
        <v>4.3156131572765218E-2</v>
      </c>
      <c r="W128" s="1">
        <f t="shared" ca="1" si="16"/>
        <v>4.08133749372704E-2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8.3675930946886204E-2</v>
      </c>
      <c r="E129" s="1">
        <f t="shared" ca="1" si="13"/>
        <v>5.3804796883938799E-2</v>
      </c>
      <c r="F129" s="1">
        <f t="shared" ca="1" si="17"/>
        <v>0.12087445023838414</v>
      </c>
      <c r="G129" s="1">
        <f t="shared" ca="1" si="17"/>
        <v>0.28394410043621299</v>
      </c>
      <c r="H129" s="1">
        <f t="shared" ca="1" si="17"/>
        <v>0.39775515520121296</v>
      </c>
      <c r="I129" s="1">
        <f t="shared" ca="1" si="17"/>
        <v>0.20513098893793838</v>
      </c>
      <c r="J129" s="1">
        <f t="shared" ca="1" si="17"/>
        <v>3.5985728066771763E-2</v>
      </c>
      <c r="K129" s="1">
        <f t="shared" ca="1" si="17"/>
        <v>7.9790708691356571E-2</v>
      </c>
      <c r="L129" s="1">
        <f t="shared" ca="1" si="17"/>
        <v>0.19817959155082238</v>
      </c>
      <c r="M129" s="1">
        <f t="shared" ca="1" si="17"/>
        <v>0.17832812421146599</v>
      </c>
      <c r="N129" s="1">
        <f t="shared" ca="1" si="17"/>
        <v>8.4121862757723598E-2</v>
      </c>
      <c r="O129" s="1">
        <f t="shared" ca="1" si="17"/>
        <v>3.2863815012643537E-2</v>
      </c>
      <c r="P129" s="1">
        <f t="shared" ca="1" si="17"/>
        <v>2.6545433283713653E-2</v>
      </c>
      <c r="Q129" s="1">
        <f t="shared" ca="1" si="17"/>
        <v>1.8345817803412358E-2</v>
      </c>
      <c r="R129" s="1">
        <f t="shared" ca="1" si="17"/>
        <v>-2.7887046708949932E-2</v>
      </c>
      <c r="S129" s="1">
        <f t="shared" ca="1" si="17"/>
        <v>-4.4407595217918941E-2</v>
      </c>
      <c r="T129" s="1">
        <f t="shared" ca="1" si="17"/>
        <v>-4.0116349650474489E-2</v>
      </c>
      <c r="U129" s="1">
        <f t="shared" ca="1" si="17"/>
        <v>-5.4172591098429222E-2</v>
      </c>
      <c r="V129" s="1">
        <f t="shared" ca="1" si="15"/>
        <v>-4.3969506839473281E-2</v>
      </c>
      <c r="W129" s="1">
        <f t="shared" ca="1" si="16"/>
        <v>1.030880831073001E-2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-3.3551521579654894E-2</v>
      </c>
      <c r="E130" s="1">
        <f t="shared" ca="1" si="13"/>
        <v>-5.1490518015245554E-2</v>
      </c>
      <c r="F130" s="1">
        <f t="shared" ca="1" si="17"/>
        <v>6.1015414355765428E-2</v>
      </c>
      <c r="G130" s="1">
        <f t="shared" ca="1" si="17"/>
        <v>0.28805190044337931</v>
      </c>
      <c r="H130" s="1">
        <f t="shared" ca="1" si="17"/>
        <v>0.4298913761834543</v>
      </c>
      <c r="I130" s="1">
        <f t="shared" ca="1" si="17"/>
        <v>0.2339354130619582</v>
      </c>
      <c r="J130" s="1">
        <f t="shared" ca="1" si="17"/>
        <v>3.3342264333446933E-2</v>
      </c>
      <c r="K130" s="1">
        <f t="shared" ca="1" si="17"/>
        <v>-2.8336674158347775E-2</v>
      </c>
      <c r="L130" s="1">
        <f t="shared" ca="1" si="17"/>
        <v>-2.9743855116896121E-3</v>
      </c>
      <c r="M130" s="1">
        <f t="shared" ca="1" si="17"/>
        <v>3.7351220188425037E-2</v>
      </c>
      <c r="N130" s="1">
        <f t="shared" ca="1" si="17"/>
        <v>4.9452260972008895E-2</v>
      </c>
      <c r="O130" s="1">
        <f t="shared" ca="1" si="17"/>
        <v>4.4989669470543739E-2</v>
      </c>
      <c r="P130" s="1">
        <f t="shared" ca="1" si="17"/>
        <v>2.3835804664370332E-2</v>
      </c>
      <c r="Q130" s="1">
        <f t="shared" ca="1" si="17"/>
        <v>1.899571882875508E-2</v>
      </c>
      <c r="R130" s="1">
        <f t="shared" ca="1" si="17"/>
        <v>1.9693095699317258E-2</v>
      </c>
      <c r="S130" s="1">
        <f t="shared" ca="1" si="17"/>
        <v>-7.4748633026306107E-3</v>
      </c>
      <c r="T130" s="1">
        <f t="shared" ca="1" si="17"/>
        <v>-7.9082665125625173E-2</v>
      </c>
      <c r="U130" s="1">
        <f t="shared" ca="1" si="17"/>
        <v>-9.8157072899479947E-2</v>
      </c>
      <c r="V130" s="1">
        <f t="shared" ca="1" si="15"/>
        <v>-5.9535529655851412E-2</v>
      </c>
      <c r="W130" s="1">
        <f t="shared" ca="1" si="16"/>
        <v>-1.3184443190653658E-2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4.2166095467647449E-2</v>
      </c>
      <c r="E131" s="1">
        <f t="shared" ca="1" si="13"/>
        <v>5.6696317556662316E-2</v>
      </c>
      <c r="F131" s="1">
        <f t="shared" ca="1" si="17"/>
        <v>0.16143467383977703</v>
      </c>
      <c r="G131" s="1">
        <f t="shared" ca="1" si="17"/>
        <v>0.31390578387735862</v>
      </c>
      <c r="H131" s="1">
        <f t="shared" ca="1" si="17"/>
        <v>0.42470665692384102</v>
      </c>
      <c r="I131" s="1">
        <f t="shared" ca="1" si="17"/>
        <v>0.25256979427492077</v>
      </c>
      <c r="J131" s="1">
        <f t="shared" ca="1" si="17"/>
        <v>6.7924865153960054E-2</v>
      </c>
      <c r="K131" s="1">
        <f t="shared" ca="1" si="17"/>
        <v>4.9270670278547292E-2</v>
      </c>
      <c r="L131" s="1">
        <f t="shared" ca="1" si="17"/>
        <v>9.0643978583238513E-2</v>
      </c>
      <c r="M131" s="1">
        <f t="shared" ca="1" si="17"/>
        <v>6.6748130836782188E-2</v>
      </c>
      <c r="N131" s="1">
        <f t="shared" ca="1" si="17"/>
        <v>3.4863293696334514E-2</v>
      </c>
      <c r="O131" s="1">
        <f t="shared" ca="1" si="17"/>
        <v>4.9047442092277696E-2</v>
      </c>
      <c r="P131" s="1">
        <f t="shared" ca="1" si="17"/>
        <v>7.0731507106663066E-2</v>
      </c>
      <c r="Q131" s="1">
        <f t="shared" ca="1" si="17"/>
        <v>3.9360086405250981E-2</v>
      </c>
      <c r="R131" s="1">
        <f t="shared" ca="1" si="17"/>
        <v>5.4196201612819864E-2</v>
      </c>
      <c r="S131" s="1">
        <f t="shared" ca="1" si="17"/>
        <v>0.1233819818658682</v>
      </c>
      <c r="T131" s="1">
        <f t="shared" ca="1" si="17"/>
        <v>0.12170359229195804</v>
      </c>
      <c r="U131" s="1">
        <f t="shared" ca="1" si="17"/>
        <v>8.5057094047716345E-2</v>
      </c>
      <c r="V131" s="1">
        <f t="shared" ca="1" si="15"/>
        <v>5.7859290312308125E-2</v>
      </c>
      <c r="W131" s="1">
        <f t="shared" ca="1" si="16"/>
        <v>8.075235749999253E-2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3.4181569285353368E-2</v>
      </c>
      <c r="E132" s="1">
        <f t="shared" ca="1" si="13"/>
        <v>4.7339832492135435E-2</v>
      </c>
      <c r="F132" s="1">
        <f t="shared" ca="1" si="17"/>
        <v>9.7914410764752033E-2</v>
      </c>
      <c r="G132" s="1">
        <f t="shared" ca="1" si="17"/>
        <v>0.28417067491752379</v>
      </c>
      <c r="H132" s="1">
        <f t="shared" ca="1" si="17"/>
        <v>0.48177698487326215</v>
      </c>
      <c r="I132" s="1">
        <f t="shared" ca="1" si="17"/>
        <v>0.33252679847095895</v>
      </c>
      <c r="J132" s="1">
        <f t="shared" ca="1" si="17"/>
        <v>0.11071406605597152</v>
      </c>
      <c r="K132" s="1">
        <f t="shared" ca="1" si="17"/>
        <v>2.3540385936370756E-2</v>
      </c>
      <c r="L132" s="1">
        <f t="shared" ca="1" si="17"/>
        <v>-1.986961773078836E-3</v>
      </c>
      <c r="M132" s="1">
        <f t="shared" ca="1" si="17"/>
        <v>-1.2511089420811089E-2</v>
      </c>
      <c r="N132" s="1">
        <f t="shared" ca="1" si="17"/>
        <v>-4.5163658552530329E-2</v>
      </c>
      <c r="O132" s="1">
        <f t="shared" ca="1" si="17"/>
        <v>-7.8167519373733119E-2</v>
      </c>
      <c r="P132" s="1">
        <f t="shared" ca="1" si="17"/>
        <v>-4.9241584131474933E-2</v>
      </c>
      <c r="Q132" s="1">
        <f t="shared" ca="1" si="17"/>
        <v>-2.6985715190750291E-2</v>
      </c>
      <c r="R132" s="1">
        <f t="shared" ca="1" si="17"/>
        <v>-1.1747985937596262E-2</v>
      </c>
      <c r="S132" s="1">
        <f t="shared" ca="1" si="17"/>
        <v>8.0454281897440506E-3</v>
      </c>
      <c r="T132" s="1">
        <f t="shared" ca="1" si="17"/>
        <v>6.7635750585473595E-2</v>
      </c>
      <c r="U132" s="1">
        <f t="shared" ca="1" si="17"/>
        <v>7.5934476503434295E-2</v>
      </c>
      <c r="V132" s="1">
        <f t="shared" ca="1" si="15"/>
        <v>2.9547352123984919E-2</v>
      </c>
      <c r="W132" s="1">
        <f t="shared" ca="1" si="16"/>
        <v>5.3137813521231099E-2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-8.64892228051896E-2</v>
      </c>
      <c r="E133" s="1">
        <f t="shared" ca="1" si="13"/>
        <v>-1.3450920198228569E-2</v>
      </c>
      <c r="F133" s="1">
        <f t="shared" ca="1" si="17"/>
        <v>8.6899211608233509E-2</v>
      </c>
      <c r="G133" s="1">
        <f t="shared" ca="1" si="17"/>
        <v>0.25979747342770698</v>
      </c>
      <c r="H133" s="1">
        <f t="shared" ca="1" si="17"/>
        <v>0.40318422159732725</v>
      </c>
      <c r="I133" s="1">
        <f t="shared" ca="1" si="17"/>
        <v>0.23213655755096751</v>
      </c>
      <c r="J133" s="1">
        <f t="shared" ca="1" si="17"/>
        <v>7.2198347333953153E-2</v>
      </c>
      <c r="K133" s="1">
        <f t="shared" ca="1" si="17"/>
        <v>4.435264764814878E-2</v>
      </c>
      <c r="L133" s="1">
        <f t="shared" ca="1" si="17"/>
        <v>6.1356358801876974E-2</v>
      </c>
      <c r="M133" s="1">
        <f t="shared" ca="1" si="17"/>
        <v>0.10110458021168497</v>
      </c>
      <c r="N133" s="1">
        <f t="shared" ca="1" si="17"/>
        <v>0.13026041990127066</v>
      </c>
      <c r="O133" s="1">
        <f t="shared" ca="1" si="17"/>
        <v>0.12334127480469918</v>
      </c>
      <c r="P133" s="1">
        <f t="shared" ca="1" si="17"/>
        <v>0.10160029281707446</v>
      </c>
      <c r="Q133" s="1">
        <f t="shared" ca="1" si="17"/>
        <v>0.12833901971017164</v>
      </c>
      <c r="R133" s="1">
        <f t="shared" ca="1" si="17"/>
        <v>0.21595985203211318</v>
      </c>
      <c r="S133" s="1">
        <f t="shared" ca="1" si="17"/>
        <v>0.26733416204073174</v>
      </c>
      <c r="T133" s="1">
        <f t="shared" ca="1" si="17"/>
        <v>0.13509337882641542</v>
      </c>
      <c r="U133" s="1">
        <f t="shared" ca="1" si="17"/>
        <v>8.4001694863477944E-3</v>
      </c>
      <c r="V133" s="1">
        <f t="shared" ca="1" si="15"/>
        <v>-1.7385669778051355E-2</v>
      </c>
      <c r="W133" s="1">
        <f t="shared" ca="1" si="16"/>
        <v>-1.6833531064191058E-2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5.8582202084829817E-2</v>
      </c>
      <c r="E134" s="1">
        <f t="shared" ca="1" si="13"/>
        <v>7.8868539279740631E-3</v>
      </c>
      <c r="F134" s="1">
        <f t="shared" ca="1" si="17"/>
        <v>6.6198199466487861E-2</v>
      </c>
      <c r="G134" s="1">
        <f t="shared" ca="1" si="17"/>
        <v>0.25357114982370688</v>
      </c>
      <c r="H134" s="1">
        <f t="shared" ca="1" si="17"/>
        <v>0.40199692140121313</v>
      </c>
      <c r="I134" s="1">
        <f t="shared" ca="1" si="17"/>
        <v>0.25599346492210412</v>
      </c>
      <c r="J134" s="1">
        <f t="shared" ca="1" si="17"/>
        <v>7.0860164982331136E-2</v>
      </c>
      <c r="K134" s="1">
        <f t="shared" ca="1" si="17"/>
        <v>-1.7416828302979109E-2</v>
      </c>
      <c r="L134" s="1">
        <f t="shared" ca="1" si="17"/>
        <v>-2.1072832565215378E-2</v>
      </c>
      <c r="M134" s="1">
        <f t="shared" ca="1" si="17"/>
        <v>2.1589522977875419E-2</v>
      </c>
      <c r="N134" s="1">
        <f t="shared" ca="1" si="17"/>
        <v>7.3940539079964493E-2</v>
      </c>
      <c r="O134" s="1">
        <f t="shared" ca="1" si="17"/>
        <v>0.12983356402101592</v>
      </c>
      <c r="P134" s="1">
        <f t="shared" ca="1" si="17"/>
        <v>0.11553464668019761</v>
      </c>
      <c r="Q134" s="1">
        <f t="shared" ca="1" si="17"/>
        <v>6.5322956502148449E-2</v>
      </c>
      <c r="R134" s="1">
        <f t="shared" ca="1" si="17"/>
        <v>3.8055065389963103E-2</v>
      </c>
      <c r="S134" s="1">
        <f t="shared" ca="1" si="17"/>
        <v>-2.6814909084642963E-3</v>
      </c>
      <c r="T134" s="1">
        <f t="shared" ca="1" si="17"/>
        <v>-1.5132440799506968E-2</v>
      </c>
      <c r="U134" s="1">
        <f t="shared" ca="1" si="17"/>
        <v>5.3095911273031331E-3</v>
      </c>
      <c r="V134" s="1">
        <f t="shared" ca="1" si="15"/>
        <v>-8.8682158119325421E-4</v>
      </c>
      <c r="W134" s="1">
        <f t="shared" ca="1" si="16"/>
        <v>-2.2570287490223839E-2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0.80239749190317722</v>
      </c>
      <c r="E135" s="1">
        <f t="shared" ca="1" si="13"/>
        <v>0.62425934203634725</v>
      </c>
      <c r="F135" s="1">
        <f t="shared" ca="1" si="17"/>
        <v>0.49280228111957297</v>
      </c>
      <c r="G135" s="1">
        <f t="shared" ca="1" si="17"/>
        <v>0.62215471003117118</v>
      </c>
      <c r="H135" s="1">
        <f t="shared" ca="1" si="17"/>
        <v>0.82207548871405156</v>
      </c>
      <c r="I135" s="1">
        <f t="shared" ca="1" si="17"/>
        <v>0.92376493108843805</v>
      </c>
      <c r="J135" s="1">
        <f t="shared" ca="1" si="17"/>
        <v>0.91421979391604469</v>
      </c>
      <c r="K135" s="1">
        <f t="shared" ca="1" si="17"/>
        <v>0.82575263516407227</v>
      </c>
      <c r="L135" s="1">
        <f t="shared" ca="1" si="17"/>
        <v>0.67318250340069485</v>
      </c>
      <c r="M135" s="1">
        <f t="shared" ca="1" si="17"/>
        <v>0.41351399051719301</v>
      </c>
      <c r="N135" s="1">
        <f t="shared" ca="1" si="17"/>
        <v>0.19484008046061499</v>
      </c>
      <c r="O135" s="1">
        <f t="shared" ca="1" si="17"/>
        <v>9.2544243105183915E-2</v>
      </c>
      <c r="P135" s="1">
        <f t="shared" ca="1" si="17"/>
        <v>0.18928034574556624</v>
      </c>
      <c r="Q135" s="1">
        <f t="shared" ca="1" si="17"/>
        <v>0.47877787272724442</v>
      </c>
      <c r="R135" s="1">
        <f t="shared" ca="1" si="17"/>
        <v>0.71663479194473345</v>
      </c>
      <c r="S135" s="1">
        <f t="shared" ca="1" si="17"/>
        <v>0.77021844964060571</v>
      </c>
      <c r="T135" s="1">
        <f t="shared" ca="1" si="17"/>
        <v>0.68268014990994919</v>
      </c>
      <c r="U135" s="1">
        <f t="shared" ca="1" si="17"/>
        <v>0.52382281180867241</v>
      </c>
      <c r="V135" s="1">
        <f t="shared" ca="1" si="15"/>
        <v>0.50747478292420189</v>
      </c>
      <c r="W135" s="1">
        <f t="shared" ca="1" si="16"/>
        <v>0.37797949504553946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0.80319582733316086</v>
      </c>
      <c r="E136" s="1">
        <f t="shared" ca="1" si="13"/>
        <v>0.73923081102325783</v>
      </c>
      <c r="F136" s="1">
        <f t="shared" ca="1" si="17"/>
        <v>0.65050894466238418</v>
      </c>
      <c r="G136" s="1">
        <f t="shared" ca="1" si="17"/>
        <v>0.58147596839265858</v>
      </c>
      <c r="H136" s="1">
        <f t="shared" ca="1" si="17"/>
        <v>0.4344549870300356</v>
      </c>
      <c r="I136" s="1">
        <f t="shared" ca="1" si="17"/>
        <v>0.41830065372445435</v>
      </c>
      <c r="J136" s="1">
        <f t="shared" ca="1" si="17"/>
        <v>0.56433077700558254</v>
      </c>
      <c r="K136" s="1">
        <f t="shared" ca="1" si="17"/>
        <v>0.5229079467513128</v>
      </c>
      <c r="L136" s="1">
        <f t="shared" ca="1" si="17"/>
        <v>0.29780079764113893</v>
      </c>
      <c r="M136" s="1">
        <f t="shared" ca="1" si="17"/>
        <v>0.11077195915245616</v>
      </c>
      <c r="N136" s="1">
        <f t="shared" ca="1" si="17"/>
        <v>4.451066820413245E-2</v>
      </c>
      <c r="O136" s="1">
        <f t="shared" ca="1" si="17"/>
        <v>4.3372060696036122E-2</v>
      </c>
      <c r="P136" s="1">
        <f t="shared" ca="1" si="17"/>
        <v>7.7066426441307012E-2</v>
      </c>
      <c r="Q136" s="1">
        <f t="shared" ca="1" si="17"/>
        <v>0.13758365174388854</v>
      </c>
      <c r="R136" s="1">
        <f t="shared" ca="1" si="17"/>
        <v>0.13300169416946322</v>
      </c>
      <c r="S136" s="1">
        <f t="shared" ca="1" si="17"/>
        <v>0.11694128001816435</v>
      </c>
      <c r="T136" s="1">
        <f t="shared" ca="1" si="17"/>
        <v>0.33089561961312092</v>
      </c>
      <c r="U136" s="1">
        <f t="shared" ca="1" si="17"/>
        <v>0.61689838928412233</v>
      </c>
      <c r="V136" s="1">
        <f t="shared" ca="1" si="15"/>
        <v>0.58653920853401953</v>
      </c>
      <c r="W136" s="1">
        <f t="shared" ca="1" si="16"/>
        <v>0.29724074804707445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0.29331567047187879</v>
      </c>
      <c r="E137" s="1">
        <f t="shared" ca="1" si="13"/>
        <v>0.35749597003056455</v>
      </c>
      <c r="F137" s="1">
        <f t="shared" ca="1" si="17"/>
        <v>0.23803889685345697</v>
      </c>
      <c r="G137" s="1">
        <f t="shared" ca="1" si="17"/>
        <v>0.27375747170828779</v>
      </c>
      <c r="H137" s="1">
        <f t="shared" ca="1" si="17"/>
        <v>0.40986822397078349</v>
      </c>
      <c r="I137" s="1">
        <f t="shared" ca="1" si="17"/>
        <v>0.32521307744255612</v>
      </c>
      <c r="J137" s="1">
        <f t="shared" ca="1" si="17"/>
        <v>0.41047471245901762</v>
      </c>
      <c r="K137" s="1">
        <f t="shared" ca="1" si="17"/>
        <v>0.69867945456582148</v>
      </c>
      <c r="L137" s="1">
        <f t="shared" ca="1" si="17"/>
        <v>0.70485383778507005</v>
      </c>
      <c r="M137" s="1">
        <f t="shared" ca="1" si="17"/>
        <v>0.35609416099520863</v>
      </c>
      <c r="N137" s="1">
        <f t="shared" ca="1" si="17"/>
        <v>0.1639425545409649</v>
      </c>
      <c r="O137" s="1">
        <f t="shared" ca="1" si="17"/>
        <v>0.28914194506560981</v>
      </c>
      <c r="P137" s="1">
        <f t="shared" ca="1" si="17"/>
        <v>0.51961840659248315</v>
      </c>
      <c r="Q137" s="1">
        <f t="shared" ca="1" si="17"/>
        <v>0.55518415735952209</v>
      </c>
      <c r="R137" s="1">
        <f t="shared" ca="1" si="17"/>
        <v>0.56189347307713666</v>
      </c>
      <c r="S137" s="1">
        <f t="shared" ca="1" si="17"/>
        <v>0.73899844611367393</v>
      </c>
      <c r="T137" s="1">
        <f t="shared" ca="1" si="17"/>
        <v>0.70892980789119797</v>
      </c>
      <c r="U137" s="1">
        <f t="shared" ca="1" si="17"/>
        <v>0.50141127704026123</v>
      </c>
      <c r="V137" s="1">
        <f t="shared" ca="1" si="15"/>
        <v>0.45464802636215934</v>
      </c>
      <c r="W137" s="1">
        <f t="shared" ca="1" si="16"/>
        <v>0.34021518514684945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0.89381469711386574</v>
      </c>
      <c r="E138" s="1">
        <f t="shared" ca="1" si="13"/>
        <v>0.7566827316257303</v>
      </c>
      <c r="F138" s="1">
        <f t="shared" ca="1" si="17"/>
        <v>0.65405160864858114</v>
      </c>
      <c r="G138" s="1">
        <f t="shared" ca="1" si="17"/>
        <v>0.76405549404667583</v>
      </c>
      <c r="H138" s="1">
        <f t="shared" ca="1" si="17"/>
        <v>0.78701802174675373</v>
      </c>
      <c r="I138" s="1">
        <f t="shared" ca="1" si="17"/>
        <v>0.62107698583036164</v>
      </c>
      <c r="J138" s="1">
        <f t="shared" ca="1" si="17"/>
        <v>0.46055101394537507</v>
      </c>
      <c r="K138" s="1">
        <f t="shared" ca="1" si="17"/>
        <v>0.62235508387417304</v>
      </c>
      <c r="L138" s="1">
        <f t="shared" ca="1" si="17"/>
        <v>0.73791924272062104</v>
      </c>
      <c r="M138" s="1">
        <f t="shared" ca="1" si="17"/>
        <v>0.5731872498028886</v>
      </c>
      <c r="N138" s="1">
        <f t="shared" ca="1" si="17"/>
        <v>0.44769532856200361</v>
      </c>
      <c r="O138" s="1">
        <f t="shared" ca="1" si="17"/>
        <v>0.58083162493557217</v>
      </c>
      <c r="P138" s="1">
        <f t="shared" ca="1" si="17"/>
        <v>0.68596546963487781</v>
      </c>
      <c r="Q138" s="1">
        <f t="shared" ca="1" si="17"/>
        <v>0.66840697653102477</v>
      </c>
      <c r="R138" s="1">
        <f t="shared" ca="1" si="17"/>
        <v>0.5526177074587294</v>
      </c>
      <c r="S138" s="1">
        <f t="shared" ca="1" si="17"/>
        <v>0.49625830905967605</v>
      </c>
      <c r="T138" s="1">
        <f t="shared" ca="1" si="17"/>
        <v>0.74149618837934195</v>
      </c>
      <c r="U138" s="1">
        <f t="shared" ca="1" si="17"/>
        <v>0.95137582722597414</v>
      </c>
      <c r="V138" s="1">
        <f t="shared" ca="1" si="15"/>
        <v>0.86133843798303933</v>
      </c>
      <c r="W138" s="1">
        <f t="shared" ca="1" si="16"/>
        <v>0.50911968339936375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-1.0171716204606196E-2</v>
      </c>
      <c r="E139" s="1">
        <f t="shared" ca="1" si="13"/>
        <v>4.1544939935505072E-2</v>
      </c>
      <c r="F139" s="1">
        <f t="shared" ca="1" si="17"/>
        <v>0.11326634961552155</v>
      </c>
      <c r="G139" s="1">
        <f t="shared" ca="1" si="17"/>
        <v>0.29008658502778972</v>
      </c>
      <c r="H139" s="1">
        <f t="shared" ca="1" si="17"/>
        <v>0.4865305574855171</v>
      </c>
      <c r="I139" s="1">
        <f t="shared" ca="1" si="17"/>
        <v>0.5241737493533416</v>
      </c>
      <c r="J139" s="1">
        <f t="shared" ca="1" si="17"/>
        <v>0.6413054760201492</v>
      </c>
      <c r="K139" s="1">
        <f t="shared" ca="1" si="17"/>
        <v>0.60726747347557086</v>
      </c>
      <c r="L139" s="1">
        <f t="shared" ca="1" si="17"/>
        <v>0.29140865830645779</v>
      </c>
      <c r="M139" s="1">
        <f t="shared" ca="1" si="17"/>
        <v>3.0018346981744291E-2</v>
      </c>
      <c r="N139" s="1">
        <f t="shared" ca="1" si="17"/>
        <v>9.7426961467662783E-3</v>
      </c>
      <c r="O139" s="1">
        <f t="shared" ca="1" si="17"/>
        <v>0.11185357343808278</v>
      </c>
      <c r="P139" s="1">
        <f t="shared" ca="1" si="17"/>
        <v>0.21989201418967266</v>
      </c>
      <c r="Q139" s="1">
        <f t="shared" ca="1" si="17"/>
        <v>0.28392278750741823</v>
      </c>
      <c r="R139" s="1">
        <f t="shared" ca="1" si="17"/>
        <v>0.21871812903802906</v>
      </c>
      <c r="S139" s="1">
        <f t="shared" ca="1" si="17"/>
        <v>0.18114077832964809</v>
      </c>
      <c r="T139" s="1">
        <f t="shared" ca="1" si="17"/>
        <v>0.23454816424992342</v>
      </c>
      <c r="U139" s="1">
        <f t="shared" ca="1" si="17"/>
        <v>0.30759503040241742</v>
      </c>
      <c r="V139" s="1">
        <f t="shared" ca="1" si="15"/>
        <v>0.43518983281001172</v>
      </c>
      <c r="W139" s="1">
        <f t="shared" ca="1" si="16"/>
        <v>0.3194603253587272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1.1910388889624576E-2</v>
      </c>
      <c r="E140" s="1">
        <f t="shared" ca="1" si="13"/>
        <v>-5.0754883524679025E-3</v>
      </c>
      <c r="F140" s="1">
        <f t="shared" ca="1" si="17"/>
        <v>7.7063121192502554E-2</v>
      </c>
      <c r="G140" s="1">
        <f t="shared" ca="1" si="17"/>
        <v>0.29820506266625219</v>
      </c>
      <c r="H140" s="1">
        <f t="shared" ca="1" si="17"/>
        <v>0.48505917631125667</v>
      </c>
      <c r="I140" s="1">
        <f t="shared" ca="1" si="17"/>
        <v>0.44497049478725509</v>
      </c>
      <c r="J140" s="1">
        <f t="shared" ca="1" si="17"/>
        <v>0.49868938743425167</v>
      </c>
      <c r="K140" s="1">
        <f t="shared" ca="1" si="17"/>
        <v>0.54411779951646511</v>
      </c>
      <c r="L140" s="1">
        <f t="shared" ca="1" si="17"/>
        <v>0.35584696900054752</v>
      </c>
      <c r="M140" s="1">
        <f t="shared" ca="1" si="17"/>
        <v>0.22303216979567325</v>
      </c>
      <c r="N140" s="1">
        <f t="shared" ca="1" si="17"/>
        <v>0.28944391056717717</v>
      </c>
      <c r="O140" s="1">
        <f t="shared" ca="1" si="17"/>
        <v>0.45510146246874311</v>
      </c>
      <c r="P140" s="1">
        <f t="shared" ca="1" si="17"/>
        <v>0.4618964533761839</v>
      </c>
      <c r="Q140" s="1">
        <f t="shared" ca="1" si="17"/>
        <v>0.40501237697431647</v>
      </c>
      <c r="R140" s="1">
        <f t="shared" ca="1" si="17"/>
        <v>0.22609666296421441</v>
      </c>
      <c r="S140" s="1">
        <f t="shared" ca="1" si="17"/>
        <v>0.13055589287571601</v>
      </c>
      <c r="T140" s="1">
        <f t="shared" ca="1" si="17"/>
        <v>0.18829417072483651</v>
      </c>
      <c r="U140" s="1">
        <f t="shared" ca="1" si="17"/>
        <v>0.33190544428340857</v>
      </c>
      <c r="V140" s="1">
        <f t="shared" ca="1" si="15"/>
        <v>0.46887659055578151</v>
      </c>
      <c r="W140" s="1">
        <f t="shared" ca="1" si="16"/>
        <v>0.36486311369914759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0.95342091391279316</v>
      </c>
      <c r="E141" s="1">
        <f t="shared" ca="1" si="13"/>
        <v>0.90866251836428269</v>
      </c>
      <c r="F141" s="1">
        <f t="shared" ca="1" si="17"/>
        <v>0.79952497625522478</v>
      </c>
      <c r="G141" s="1">
        <f t="shared" ca="1" si="17"/>
        <v>0.69383209262858103</v>
      </c>
      <c r="H141" s="1">
        <f t="shared" ca="1" si="17"/>
        <v>0.63777539028311958</v>
      </c>
      <c r="I141" s="1">
        <f t="shared" ca="1" si="17"/>
        <v>0.7382145078426553</v>
      </c>
      <c r="J141" s="1">
        <f t="shared" ca="1" si="17"/>
        <v>0.70382693340762492</v>
      </c>
      <c r="K141" s="1">
        <f t="shared" ca="1" si="17"/>
        <v>0.44094209850225019</v>
      </c>
      <c r="L141" s="1">
        <f t="shared" ca="1" si="17"/>
        <v>0.18648947352727846</v>
      </c>
      <c r="M141" s="1">
        <f t="shared" ca="1" si="17"/>
        <v>9.9067871312817093E-2</v>
      </c>
      <c r="N141" s="1">
        <f t="shared" ca="1" si="17"/>
        <v>0.22590736974945883</v>
      </c>
      <c r="O141" s="1">
        <f t="shared" ca="1" si="17"/>
        <v>0.42672716641672459</v>
      </c>
      <c r="P141" s="1">
        <f t="shared" ca="1" si="17"/>
        <v>0.36220548020751731</v>
      </c>
      <c r="Q141" s="1">
        <f t="shared" ca="1" si="17"/>
        <v>0.28653895702986193</v>
      </c>
      <c r="R141" s="1">
        <f t="shared" ca="1" si="17"/>
        <v>0.20842987497725557</v>
      </c>
      <c r="S141" s="1">
        <f t="shared" ca="1" si="17"/>
        <v>0.17980332578115199</v>
      </c>
      <c r="T141" s="1">
        <f t="shared" ca="1" si="17"/>
        <v>0.31301993764753167</v>
      </c>
      <c r="U141" s="1">
        <f t="shared" ca="1" si="17"/>
        <v>0.51853413448872498</v>
      </c>
      <c r="V141" s="1">
        <f t="shared" ca="1" si="15"/>
        <v>0.45897607470265606</v>
      </c>
      <c r="W141" s="1">
        <f t="shared" ca="1" si="16"/>
        <v>0.26846746591322784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0.45801985917847737</v>
      </c>
      <c r="E142" s="1">
        <f t="shared" ca="1" si="13"/>
        <v>0.1985549365426201</v>
      </c>
      <c r="F142" s="1">
        <f t="shared" ca="1" si="17"/>
        <v>8.9893028335222475E-2</v>
      </c>
      <c r="G142" s="1">
        <f t="shared" ca="1" si="17"/>
        <v>0.27743250358153798</v>
      </c>
      <c r="H142" s="1">
        <f t="shared" ca="1" si="17"/>
        <v>0.63487844587032538</v>
      </c>
      <c r="I142" s="1">
        <f t="shared" ca="1" si="17"/>
        <v>0.64958727127394622</v>
      </c>
      <c r="J142" s="1">
        <f t="shared" ca="1" si="17"/>
        <v>0.38183909849532682</v>
      </c>
      <c r="K142" s="1">
        <f t="shared" ca="1" si="17"/>
        <v>0.34564071202903945</v>
      </c>
      <c r="L142" s="1">
        <f t="shared" ca="1" si="17"/>
        <v>0.60204792708635035</v>
      </c>
      <c r="M142" s="1">
        <f t="shared" ca="1" si="17"/>
        <v>0.59238453903407506</v>
      </c>
      <c r="N142" s="1">
        <f t="shared" ca="1" si="17"/>
        <v>0.33652364132991119</v>
      </c>
      <c r="O142" s="1">
        <f t="shared" ca="1" si="17"/>
        <v>0.31232250462585071</v>
      </c>
      <c r="P142" s="1">
        <f t="shared" ca="1" si="17"/>
        <v>0.45233100620310041</v>
      </c>
      <c r="Q142" s="1">
        <f t="shared" ca="1" si="17"/>
        <v>0.38456526550855774</v>
      </c>
      <c r="R142" s="1">
        <f t="shared" ca="1" si="17"/>
        <v>0.29313638758125454</v>
      </c>
      <c r="S142" s="1">
        <f t="shared" ca="1" si="17"/>
        <v>0.42023765317978362</v>
      </c>
      <c r="T142" s="1">
        <f t="shared" ca="1" si="17"/>
        <v>0.51940500661511457</v>
      </c>
      <c r="U142" s="1">
        <f t="shared" ca="1" si="17"/>
        <v>0.36858325338873488</v>
      </c>
      <c r="V142" s="1">
        <f t="shared" ca="1" si="15"/>
        <v>0.35703311820520534</v>
      </c>
      <c r="W142" s="1">
        <f t="shared" ca="1" si="16"/>
        <v>0.59502837414623666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0.43495166478468505</v>
      </c>
      <c r="E143" s="1">
        <f t="shared" ca="1" si="13"/>
        <v>0.71073424669740848</v>
      </c>
      <c r="F143" s="1">
        <f t="shared" ca="1" si="17"/>
        <v>0.81387238398352957</v>
      </c>
      <c r="G143" s="1">
        <f t="shared" ca="1" si="17"/>
        <v>0.71330428655337375</v>
      </c>
      <c r="H143" s="1">
        <f t="shared" ca="1" si="17"/>
        <v>0.59238869174609854</v>
      </c>
      <c r="I143" s="1">
        <f t="shared" ca="1" si="17"/>
        <v>0.49310289024206871</v>
      </c>
      <c r="J143" s="1">
        <f t="shared" ca="1" si="17"/>
        <v>0.26416799959238046</v>
      </c>
      <c r="K143" s="1">
        <f t="shared" ca="1" si="17"/>
        <v>0.11812105722767093</v>
      </c>
      <c r="L143" s="1">
        <f t="shared" ca="1" si="17"/>
        <v>0.16151501590655745</v>
      </c>
      <c r="M143" s="1">
        <f t="shared" ca="1" si="17"/>
        <v>0.21455621608375197</v>
      </c>
      <c r="N143" s="1">
        <f t="shared" ca="1" si="17"/>
        <v>0.16508432033569229</v>
      </c>
      <c r="O143" s="1">
        <f t="shared" ca="1" si="17"/>
        <v>0.10202000367435242</v>
      </c>
      <c r="P143" s="1">
        <f t="shared" ca="1" si="17"/>
        <v>1.5863912886584814E-3</v>
      </c>
      <c r="Q143" s="1">
        <f t="shared" ca="1" si="17"/>
        <v>-6.9617127568319032E-2</v>
      </c>
      <c r="R143" s="1">
        <f t="shared" ca="1" si="17"/>
        <v>-5.5459237677520937E-2</v>
      </c>
      <c r="S143" s="1">
        <f t="shared" ca="1" si="17"/>
        <v>5.4813828914917553E-2</v>
      </c>
      <c r="T143" s="1">
        <f t="shared" ca="1" si="17"/>
        <v>0.2491615040835263</v>
      </c>
      <c r="U143" s="1">
        <f t="shared" ref="U143:U158" ca="1" si="18">(U93+0.6*(V93+T93)+0.15*(S93+W93))/(1+2*0.6+2*0.15)</f>
        <v>0.38914324428180141</v>
      </c>
      <c r="V143" s="1">
        <f t="shared" ca="1" si="15"/>
        <v>0.25649245227399531</v>
      </c>
      <c r="W143" s="1">
        <f t="shared" ca="1" si="16"/>
        <v>0.14181883993961769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0.8609413243734485</v>
      </c>
      <c r="E144" s="1">
        <f t="shared" ca="1" si="13"/>
        <v>0.67650847786569779</v>
      </c>
      <c r="F144" s="1">
        <f t="shared" ref="F144:T158" ca="1" si="19">(F94+0.6*(G94+E94)+0.15*(D94+H94))/(1+2*0.6+2*0.15)</f>
        <v>0.46297658463620345</v>
      </c>
      <c r="G144" s="1">
        <f t="shared" ca="1" si="19"/>
        <v>0.51658699507317341</v>
      </c>
      <c r="H144" s="1">
        <f t="shared" ca="1" si="19"/>
        <v>0.63835777057598597</v>
      </c>
      <c r="I144" s="1">
        <f t="shared" ca="1" si="19"/>
        <v>0.57860551831195017</v>
      </c>
      <c r="J144" s="1">
        <f t="shared" ca="1" si="19"/>
        <v>0.37499345579344545</v>
      </c>
      <c r="K144" s="1">
        <f t="shared" ca="1" si="19"/>
        <v>0.39408958155716062</v>
      </c>
      <c r="L144" s="1">
        <f t="shared" ca="1" si="19"/>
        <v>0.59981190263823725</v>
      </c>
      <c r="M144" s="1">
        <f t="shared" ca="1" si="19"/>
        <v>0.54147627290553724</v>
      </c>
      <c r="N144" s="1">
        <f t="shared" ca="1" si="19"/>
        <v>0.21952091765053861</v>
      </c>
      <c r="O144" s="1">
        <f t="shared" ca="1" si="19"/>
        <v>8.6042022565039289E-2</v>
      </c>
      <c r="P144" s="1">
        <f t="shared" ca="1" si="19"/>
        <v>0.11450222950027666</v>
      </c>
      <c r="Q144" s="1">
        <f t="shared" ca="1" si="19"/>
        <v>0.124399420246564</v>
      </c>
      <c r="R144" s="1">
        <f t="shared" ca="1" si="19"/>
        <v>6.2682004087968909E-2</v>
      </c>
      <c r="S144" s="1">
        <f t="shared" ca="1" si="19"/>
        <v>8.9361075647825666E-2</v>
      </c>
      <c r="T144" s="1">
        <f t="shared" ca="1" si="19"/>
        <v>0.28234693015873591</v>
      </c>
      <c r="U144" s="1">
        <f t="shared" ca="1" si="18"/>
        <v>0.46023620156454148</v>
      </c>
      <c r="V144" s="1">
        <f t="shared" ca="1" si="15"/>
        <v>0.30399801453681502</v>
      </c>
      <c r="W144" s="1">
        <f t="shared" ca="1" si="16"/>
        <v>9.3643638604063537E-2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-1.6143973880176927E-2</v>
      </c>
      <c r="E145" s="1">
        <f t="shared" ca="1" si="13"/>
        <v>5.4256173379059483E-2</v>
      </c>
      <c r="F145" s="1">
        <f t="shared" ca="1" si="19"/>
        <v>0.15209846650286457</v>
      </c>
      <c r="G145" s="1">
        <f t="shared" ca="1" si="19"/>
        <v>0.33088841605968466</v>
      </c>
      <c r="H145" s="1">
        <f t="shared" ca="1" si="19"/>
        <v>0.54659241438275041</v>
      </c>
      <c r="I145" s="1">
        <f t="shared" ca="1" si="19"/>
        <v>0.45479037297693303</v>
      </c>
      <c r="J145" s="1">
        <f t="shared" ca="1" si="19"/>
        <v>0.22922406909507503</v>
      </c>
      <c r="K145" s="1">
        <f t="shared" ca="1" si="19"/>
        <v>0.1170475442591032</v>
      </c>
      <c r="L145" s="1">
        <f t="shared" ca="1" si="19"/>
        <v>0.10595734991799977</v>
      </c>
      <c r="M145" s="1">
        <f t="shared" ca="1" si="19"/>
        <v>0.13434951746173632</v>
      </c>
      <c r="N145" s="1">
        <f t="shared" ca="1" si="19"/>
        <v>0.23646998835808669</v>
      </c>
      <c r="O145" s="1">
        <f t="shared" ca="1" si="19"/>
        <v>0.37054472691644696</v>
      </c>
      <c r="P145" s="1">
        <f t="shared" ca="1" si="19"/>
        <v>0.3827399253390083</v>
      </c>
      <c r="Q145" s="1">
        <f t="shared" ca="1" si="19"/>
        <v>0.17208641789226528</v>
      </c>
      <c r="R145" s="1">
        <f t="shared" ca="1" si="19"/>
        <v>-3.2577789577495977E-2</v>
      </c>
      <c r="S145" s="1">
        <f t="shared" ca="1" si="19"/>
        <v>1.8461024958586293E-2</v>
      </c>
      <c r="T145" s="1">
        <f t="shared" ca="1" si="19"/>
        <v>0.26782726866980483</v>
      </c>
      <c r="U145" s="1">
        <f t="shared" ca="1" si="18"/>
        <v>0.47423728844969465</v>
      </c>
      <c r="V145" s="1">
        <f t="shared" ca="1" si="15"/>
        <v>0.40706453830494249</v>
      </c>
      <c r="W145" s="1">
        <f t="shared" ca="1" si="16"/>
        <v>0.36818655822131996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0.90084735443965014</v>
      </c>
      <c r="E146" s="1">
        <f t="shared" ca="1" si="13"/>
        <v>0.79857259427962923</v>
      </c>
      <c r="F146" s="1">
        <f t="shared" ca="1" si="19"/>
        <v>0.7009860565457311</v>
      </c>
      <c r="G146" s="1">
        <f t="shared" ca="1" si="19"/>
        <v>0.78657541796653574</v>
      </c>
      <c r="H146" s="1">
        <f t="shared" ca="1" si="19"/>
        <v>0.83322769585807832</v>
      </c>
      <c r="I146" s="1">
        <f t="shared" ca="1" si="19"/>
        <v>0.6681325185622069</v>
      </c>
      <c r="J146" s="1">
        <f t="shared" ca="1" si="19"/>
        <v>0.38311092126505536</v>
      </c>
      <c r="K146" s="1">
        <f t="shared" ca="1" si="19"/>
        <v>0.43164437142959161</v>
      </c>
      <c r="L146" s="1">
        <f t="shared" ca="1" si="19"/>
        <v>0.68945114779514338</v>
      </c>
      <c r="M146" s="1">
        <f t="shared" ca="1" si="19"/>
        <v>0.6564253863688696</v>
      </c>
      <c r="N146" s="1">
        <f t="shared" ca="1" si="19"/>
        <v>0.36102419450946815</v>
      </c>
      <c r="O146" s="1">
        <f t="shared" ca="1" si="19"/>
        <v>0.28702411686458762</v>
      </c>
      <c r="P146" s="1">
        <f t="shared" ca="1" si="19"/>
        <v>0.4515275138186482</v>
      </c>
      <c r="Q146" s="1">
        <f t="shared" ca="1" si="19"/>
        <v>0.45871609774761357</v>
      </c>
      <c r="R146" s="1">
        <f t="shared" ca="1" si="19"/>
        <v>0.42926796027846503</v>
      </c>
      <c r="S146" s="1">
        <f t="shared" ca="1" si="19"/>
        <v>0.49702105931148555</v>
      </c>
      <c r="T146" s="1">
        <f t="shared" ca="1" si="19"/>
        <v>0.71475188161222025</v>
      </c>
      <c r="U146" s="1">
        <f t="shared" ca="1" si="18"/>
        <v>0.71002751048473567</v>
      </c>
      <c r="V146" s="1">
        <f t="shared" ca="1" si="15"/>
        <v>0.42815748391200015</v>
      </c>
      <c r="W146" s="1">
        <f t="shared" ca="1" si="16"/>
        <v>0.21475206178321726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0.24205902650645866</v>
      </c>
      <c r="E147" s="1">
        <f t="shared" ca="1" si="13"/>
        <v>0.39134028957680822</v>
      </c>
      <c r="F147" s="1">
        <f t="shared" ca="1" si="19"/>
        <v>0.47866769819377397</v>
      </c>
      <c r="G147" s="1">
        <f t="shared" ca="1" si="19"/>
        <v>0.62795423324244071</v>
      </c>
      <c r="H147" s="1">
        <f t="shared" ca="1" si="19"/>
        <v>0.55491181765462227</v>
      </c>
      <c r="I147" s="1">
        <f t="shared" ca="1" si="19"/>
        <v>0.20222068746968716</v>
      </c>
      <c r="J147" s="1">
        <f t="shared" ca="1" si="19"/>
        <v>5.038279481695962E-2</v>
      </c>
      <c r="K147" s="1">
        <f t="shared" ca="1" si="19"/>
        <v>0.20919164215660602</v>
      </c>
      <c r="L147" s="1">
        <f t="shared" ca="1" si="19"/>
        <v>0.43428328063265165</v>
      </c>
      <c r="M147" s="1">
        <f t="shared" ca="1" si="19"/>
        <v>0.3401701987192306</v>
      </c>
      <c r="N147" s="1">
        <f t="shared" ca="1" si="19"/>
        <v>0.25582313724908606</v>
      </c>
      <c r="O147" s="1">
        <f t="shared" ca="1" si="19"/>
        <v>0.36871551676261677</v>
      </c>
      <c r="P147" s="1">
        <f t="shared" ca="1" si="19"/>
        <v>0.5169425757600592</v>
      </c>
      <c r="Q147" s="1">
        <f t="shared" ca="1" si="19"/>
        <v>0.46455437756984075</v>
      </c>
      <c r="R147" s="1">
        <f t="shared" ca="1" si="19"/>
        <v>0.51278682885570226</v>
      </c>
      <c r="S147" s="1">
        <f t="shared" ca="1" si="19"/>
        <v>0.72252686633485053</v>
      </c>
      <c r="T147" s="1">
        <f t="shared" ca="1" si="19"/>
        <v>0.67288043843772649</v>
      </c>
      <c r="U147" s="1">
        <f t="shared" ca="1" si="18"/>
        <v>0.36720584153386143</v>
      </c>
      <c r="V147" s="1">
        <f t="shared" ca="1" si="15"/>
        <v>0.15328712587371274</v>
      </c>
      <c r="W147" s="1">
        <f t="shared" ca="1" si="16"/>
        <v>7.9967204590115984E-2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0.43893125518654114</v>
      </c>
      <c r="E148" s="1">
        <f t="shared" ca="1" si="13"/>
        <v>0.70120677810749377</v>
      </c>
      <c r="F148" s="1">
        <f t="shared" ca="1" si="19"/>
        <v>0.81268005600944837</v>
      </c>
      <c r="G148" s="1">
        <f t="shared" ca="1" si="19"/>
        <v>0.71062581249638646</v>
      </c>
      <c r="H148" s="1">
        <f t="shared" ca="1" si="19"/>
        <v>0.44052485734960278</v>
      </c>
      <c r="I148" s="1">
        <f t="shared" ca="1" si="19"/>
        <v>0.18718517307279475</v>
      </c>
      <c r="J148" s="1">
        <f t="shared" ca="1" si="19"/>
        <v>6.783942952351478E-2</v>
      </c>
      <c r="K148" s="1">
        <f t="shared" ca="1" si="19"/>
        <v>4.1853496499429446E-2</v>
      </c>
      <c r="L148" s="1">
        <f t="shared" ca="1" si="19"/>
        <v>3.5485555810101752E-2</v>
      </c>
      <c r="M148" s="1">
        <f t="shared" ca="1" si="19"/>
        <v>5.5177815578603615E-2</v>
      </c>
      <c r="N148" s="1">
        <f t="shared" ca="1" si="19"/>
        <v>0.23009533689607875</v>
      </c>
      <c r="O148" s="1">
        <f t="shared" ca="1" si="19"/>
        <v>0.54037611400712593</v>
      </c>
      <c r="P148" s="1">
        <f t="shared" ca="1" si="19"/>
        <v>0.54406065644965496</v>
      </c>
      <c r="Q148" s="1">
        <f t="shared" ca="1" si="19"/>
        <v>0.36742579744393644</v>
      </c>
      <c r="R148" s="1">
        <f t="shared" ca="1" si="19"/>
        <v>0.35953046721450505</v>
      </c>
      <c r="S148" s="1">
        <f t="shared" ca="1" si="19"/>
        <v>0.48694592208076592</v>
      </c>
      <c r="T148" s="1">
        <f t="shared" ca="1" si="19"/>
        <v>0.42657638268935505</v>
      </c>
      <c r="U148" s="1">
        <f t="shared" ca="1" si="18"/>
        <v>0.38335809995380926</v>
      </c>
      <c r="V148" s="1">
        <f t="shared" ca="1" si="15"/>
        <v>0.22424571882072411</v>
      </c>
      <c r="W148" s="1">
        <f t="shared" ca="1" si="16"/>
        <v>9.1375138382714854E-2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0.92756618847482619</v>
      </c>
      <c r="E149" s="1">
        <f t="shared" ca="1" si="13"/>
        <v>0.81118292434302075</v>
      </c>
      <c r="F149" s="1">
        <f t="shared" ca="1" si="19"/>
        <v>0.73359234095013348</v>
      </c>
      <c r="G149" s="1">
        <f t="shared" ca="1" si="19"/>
        <v>0.78416901710803633</v>
      </c>
      <c r="H149" s="1">
        <f t="shared" ca="1" si="19"/>
        <v>0.75413585973615338</v>
      </c>
      <c r="I149" s="1">
        <f t="shared" ca="1" si="19"/>
        <v>0.63391099852443777</v>
      </c>
      <c r="J149" s="1">
        <f t="shared" ca="1" si="19"/>
        <v>0.50785700207629814</v>
      </c>
      <c r="K149" s="1">
        <f t="shared" ca="1" si="19"/>
        <v>0.6518113948505263</v>
      </c>
      <c r="L149" s="1">
        <f t="shared" ca="1" si="19"/>
        <v>0.7260151013877999</v>
      </c>
      <c r="M149" s="1">
        <f t="shared" ca="1" si="19"/>
        <v>0.53250703651457643</v>
      </c>
      <c r="N149" s="1">
        <f t="shared" ca="1" si="19"/>
        <v>0.39896352415365477</v>
      </c>
      <c r="O149" s="1">
        <f t="shared" ca="1" si="19"/>
        <v>0.58556901230265679</v>
      </c>
      <c r="P149" s="1">
        <f t="shared" ca="1" si="19"/>
        <v>0.71542948018181884</v>
      </c>
      <c r="Q149" s="1">
        <f t="shared" ca="1" si="19"/>
        <v>0.73066801500658762</v>
      </c>
      <c r="R149" s="1">
        <f t="shared" ca="1" si="19"/>
        <v>0.78785927221175811</v>
      </c>
      <c r="S149" s="1">
        <f t="shared" ca="1" si="19"/>
        <v>0.85033555673302597</v>
      </c>
      <c r="T149" s="1">
        <f t="shared" ca="1" si="19"/>
        <v>0.73117341811438297</v>
      </c>
      <c r="U149" s="1">
        <f t="shared" ca="1" si="18"/>
        <v>0.54900021722752912</v>
      </c>
      <c r="V149" s="1">
        <f t="shared" ca="1" si="15"/>
        <v>0.47544374376645909</v>
      </c>
      <c r="W149" s="1">
        <f t="shared" ca="1" si="16"/>
        <v>0.28033506103584876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0.89525915178456972</v>
      </c>
      <c r="E150" s="1">
        <f t="shared" ca="1" si="13"/>
        <v>0.76978400830362037</v>
      </c>
      <c r="F150" s="1">
        <f t="shared" ca="1" si="19"/>
        <v>0.6143577316255282</v>
      </c>
      <c r="G150" s="1">
        <f t="shared" ca="1" si="19"/>
        <v>0.67271648127598571</v>
      </c>
      <c r="H150" s="1">
        <f t="shared" ca="1" si="19"/>
        <v>0.76614033329254783</v>
      </c>
      <c r="I150" s="1">
        <f t="shared" ca="1" si="19"/>
        <v>0.79456871254596562</v>
      </c>
      <c r="J150" s="1">
        <f t="shared" ca="1" si="19"/>
        <v>0.64727479504972896</v>
      </c>
      <c r="K150" s="1">
        <f t="shared" ca="1" si="19"/>
        <v>0.44618648663932048</v>
      </c>
      <c r="L150" s="1">
        <f t="shared" ca="1" si="19"/>
        <v>0.46810877528428579</v>
      </c>
      <c r="M150" s="1">
        <f t="shared" ca="1" si="19"/>
        <v>0.49787976213150759</v>
      </c>
      <c r="N150" s="1">
        <f t="shared" ca="1" si="19"/>
        <v>0.27636685123680632</v>
      </c>
      <c r="O150" s="1">
        <f t="shared" ca="1" si="19"/>
        <v>0.19475840148403978</v>
      </c>
      <c r="P150" s="1">
        <f t="shared" ca="1" si="19"/>
        <v>0.37953039699788177</v>
      </c>
      <c r="Q150" s="1">
        <f t="shared" ca="1" si="19"/>
        <v>0.62611856771119112</v>
      </c>
      <c r="R150" s="1">
        <f t="shared" ca="1" si="19"/>
        <v>0.80802752469020245</v>
      </c>
      <c r="S150" s="1">
        <f t="shared" ca="1" si="19"/>
        <v>0.80022863071417982</v>
      </c>
      <c r="T150" s="1">
        <f t="shared" ca="1" si="19"/>
        <v>0.60449732957561386</v>
      </c>
      <c r="U150" s="1">
        <f t="shared" ca="1" si="18"/>
        <v>0.46282675071946988</v>
      </c>
      <c r="V150" s="1">
        <f t="shared" ca="1" si="15"/>
        <v>0.49881080320795479</v>
      </c>
      <c r="W150" s="1">
        <f t="shared" ca="1" si="16"/>
        <v>0.44941078957131209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0.28968476903920465</v>
      </c>
      <c r="E151" s="1">
        <f t="shared" ca="1" si="13"/>
        <v>0.45948310890539545</v>
      </c>
      <c r="F151" s="1">
        <f t="shared" ca="1" si="19"/>
        <v>0.41731197457816521</v>
      </c>
      <c r="G151" s="1">
        <f t="shared" ca="1" si="19"/>
        <v>0.43031280493421253</v>
      </c>
      <c r="H151" s="1">
        <f t="shared" ca="1" si="19"/>
        <v>0.47657677408259758</v>
      </c>
      <c r="I151" s="1">
        <f t="shared" ca="1" si="19"/>
        <v>0.29225265590276833</v>
      </c>
      <c r="J151" s="1">
        <f t="shared" ca="1" si="19"/>
        <v>0.13907699588293396</v>
      </c>
      <c r="K151" s="1">
        <f t="shared" ca="1" si="19"/>
        <v>0.13884029119486146</v>
      </c>
      <c r="L151" s="1">
        <f t="shared" ca="1" si="19"/>
        <v>0.19225847962726689</v>
      </c>
      <c r="M151" s="1">
        <f t="shared" ca="1" si="19"/>
        <v>0.18970492868873706</v>
      </c>
      <c r="N151" s="1">
        <f t="shared" ca="1" si="19"/>
        <v>0.26545197366216783</v>
      </c>
      <c r="O151" s="1">
        <f t="shared" ca="1" si="19"/>
        <v>0.4085076431272901</v>
      </c>
      <c r="P151" s="1">
        <f t="shared" ca="1" si="19"/>
        <v>0.36870176679694711</v>
      </c>
      <c r="Q151" s="1">
        <f t="shared" ca="1" si="19"/>
        <v>0.22401107269544279</v>
      </c>
      <c r="R151" s="1">
        <f t="shared" ca="1" si="19"/>
        <v>0.22807684215388888</v>
      </c>
      <c r="S151" s="1">
        <f t="shared" ca="1" si="19"/>
        <v>0.29668405736870423</v>
      </c>
      <c r="T151" s="1">
        <f t="shared" ca="1" si="19"/>
        <v>0.15675014238814761</v>
      </c>
      <c r="U151" s="1">
        <f t="shared" ca="1" si="18"/>
        <v>0.10170359516578051</v>
      </c>
      <c r="V151" s="1">
        <f t="shared" ca="1" si="15"/>
        <v>0.17386343770728144</v>
      </c>
      <c r="W151" s="1">
        <f t="shared" ca="1" si="16"/>
        <v>0.20924762557746682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0.53050133084780293</v>
      </c>
      <c r="E152" s="1">
        <f t="shared" ca="1" si="13"/>
        <v>0.71570691787630725</v>
      </c>
      <c r="F152" s="1">
        <f t="shared" ca="1" si="19"/>
        <v>0.83321210153146319</v>
      </c>
      <c r="G152" s="1">
        <f t="shared" ca="1" si="19"/>
        <v>0.75423846425700802</v>
      </c>
      <c r="H152" s="1">
        <f t="shared" ca="1" si="19"/>
        <v>0.5405357362516704</v>
      </c>
      <c r="I152" s="1">
        <f t="shared" ca="1" si="19"/>
        <v>0.44845592801098821</v>
      </c>
      <c r="J152" s="1">
        <f t="shared" ca="1" si="19"/>
        <v>0.26109538807316052</v>
      </c>
      <c r="K152" s="1">
        <f t="shared" ca="1" si="19"/>
        <v>0.2435369980646292</v>
      </c>
      <c r="L152" s="1">
        <f t="shared" ca="1" si="19"/>
        <v>0.35768284547567231</v>
      </c>
      <c r="M152" s="1">
        <f t="shared" ca="1" si="19"/>
        <v>0.32271811503690401</v>
      </c>
      <c r="N152" s="1">
        <f t="shared" ca="1" si="19"/>
        <v>0.35450767495067598</v>
      </c>
      <c r="O152" s="1">
        <f t="shared" ca="1" si="19"/>
        <v>0.4879537498392742</v>
      </c>
      <c r="P152" s="1">
        <f t="shared" ca="1" si="19"/>
        <v>0.40662543467117357</v>
      </c>
      <c r="Q152" s="1">
        <f t="shared" ca="1" si="19"/>
        <v>0.24880582822597211</v>
      </c>
      <c r="R152" s="1">
        <f t="shared" ca="1" si="19"/>
        <v>0.15744944357367902</v>
      </c>
      <c r="S152" s="1">
        <f t="shared" ca="1" si="19"/>
        <v>0.15491013528665731</v>
      </c>
      <c r="T152" s="1">
        <f t="shared" ca="1" si="19"/>
        <v>0.31778802020181218</v>
      </c>
      <c r="U152" s="1">
        <f t="shared" ca="1" si="18"/>
        <v>0.48996475173364973</v>
      </c>
      <c r="V152" s="1">
        <f t="shared" ca="1" si="15"/>
        <v>0.31146434431800119</v>
      </c>
      <c r="W152" s="1">
        <f t="shared" ca="1" si="16"/>
        <v>0.10832837328576916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4.2026572433356627E-2</v>
      </c>
      <c r="E153" s="1">
        <f t="shared" ca="1" si="13"/>
        <v>-4.978118208280536E-2</v>
      </c>
      <c r="F153" s="1">
        <f t="shared" ca="1" si="19"/>
        <v>-8.363823938462734E-3</v>
      </c>
      <c r="G153" s="1">
        <f t="shared" ca="1" si="19"/>
        <v>0.26456453407974584</v>
      </c>
      <c r="H153" s="1">
        <f t="shared" ca="1" si="19"/>
        <v>0.66712530742965681</v>
      </c>
      <c r="I153" s="1">
        <f t="shared" ca="1" si="19"/>
        <v>0.83010103849297345</v>
      </c>
      <c r="J153" s="1">
        <f t="shared" ca="1" si="19"/>
        <v>0.68564044148130265</v>
      </c>
      <c r="K153" s="1">
        <f t="shared" ca="1" si="19"/>
        <v>0.33796383075734637</v>
      </c>
      <c r="L153" s="1">
        <f t="shared" ca="1" si="19"/>
        <v>0.13384780430606633</v>
      </c>
      <c r="M153" s="1">
        <f t="shared" ca="1" si="19"/>
        <v>6.9476876382588038E-2</v>
      </c>
      <c r="N153" s="1">
        <f t="shared" ca="1" si="19"/>
        <v>1.0357906457113337E-2</v>
      </c>
      <c r="O153" s="1">
        <f t="shared" ca="1" si="19"/>
        <v>-2.7512645190243174E-2</v>
      </c>
      <c r="P153" s="1">
        <f t="shared" ca="1" si="19"/>
        <v>-2.3844220170677128E-2</v>
      </c>
      <c r="Q153" s="1">
        <f t="shared" ca="1" si="19"/>
        <v>5.5760444990365639E-4</v>
      </c>
      <c r="R153" s="1">
        <f t="shared" ca="1" si="19"/>
        <v>-2.6952967477449741E-2</v>
      </c>
      <c r="S153" s="1">
        <f t="shared" ca="1" si="19"/>
        <v>-0.10056262504315758</v>
      </c>
      <c r="T153" s="1">
        <f t="shared" ca="1" si="19"/>
        <v>-7.2269209737855722E-2</v>
      </c>
      <c r="U153" s="1">
        <f t="shared" ca="1" si="18"/>
        <v>-7.3875632409040101E-3</v>
      </c>
      <c r="V153" s="1">
        <f t="shared" ca="1" si="15"/>
        <v>2.8365044887998417E-2</v>
      </c>
      <c r="W153" s="1">
        <f t="shared" ca="1" si="16"/>
        <v>-2.6937738823184158E-3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0.51021187100195453</v>
      </c>
      <c r="E154" s="1">
        <f t="shared" ca="1" si="13"/>
        <v>0.2251891499063671</v>
      </c>
      <c r="F154" s="1">
        <f t="shared" ca="1" si="19"/>
        <v>0.14256112302868756</v>
      </c>
      <c r="G154" s="1">
        <f t="shared" ca="1" si="19"/>
        <v>0.31664600110087127</v>
      </c>
      <c r="H154" s="1">
        <f t="shared" ca="1" si="19"/>
        <v>0.69068648969740054</v>
      </c>
      <c r="I154" s="1">
        <f t="shared" ca="1" si="19"/>
        <v>0.88349889323954078</v>
      </c>
      <c r="J154" s="1">
        <f t="shared" ca="1" si="19"/>
        <v>0.71372301085265488</v>
      </c>
      <c r="K154" s="1">
        <f t="shared" ca="1" si="19"/>
        <v>0.34402011970872914</v>
      </c>
      <c r="L154" s="1">
        <f t="shared" ca="1" si="19"/>
        <v>0.2133750906055322</v>
      </c>
      <c r="M154" s="1">
        <f t="shared" ca="1" si="19"/>
        <v>0.30677819629603781</v>
      </c>
      <c r="N154" s="1">
        <f t="shared" ca="1" si="19"/>
        <v>0.23304245336794613</v>
      </c>
      <c r="O154" s="1">
        <f t="shared" ca="1" si="19"/>
        <v>0.14955170468312329</v>
      </c>
      <c r="P154" s="1">
        <f t="shared" ca="1" si="19"/>
        <v>0.12170593168913608</v>
      </c>
      <c r="Q154" s="1">
        <f t="shared" ca="1" si="19"/>
        <v>0.17542642521175891</v>
      </c>
      <c r="R154" s="1">
        <f t="shared" ca="1" si="19"/>
        <v>0.3328234095765068</v>
      </c>
      <c r="S154" s="1">
        <f t="shared" ca="1" si="19"/>
        <v>0.48353418219492006</v>
      </c>
      <c r="T154" s="1">
        <f t="shared" ca="1" si="19"/>
        <v>0.37694041543924606</v>
      </c>
      <c r="U154" s="1">
        <f t="shared" ca="1" si="18"/>
        <v>0.22476844837560256</v>
      </c>
      <c r="V154" s="1">
        <f t="shared" ca="1" si="15"/>
        <v>0.23722998206844975</v>
      </c>
      <c r="W154" s="1">
        <f t="shared" ca="1" si="16"/>
        <v>0.31529040344564674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0.67179360032955515</v>
      </c>
      <c r="E155" s="1">
        <f t="shared" ca="1" si="13"/>
        <v>0.57395301303698842</v>
      </c>
      <c r="F155" s="1">
        <f t="shared" ca="1" si="19"/>
        <v>0.61688628747533114</v>
      </c>
      <c r="G155" s="1">
        <f t="shared" ca="1" si="19"/>
        <v>0.56239253533227151</v>
      </c>
      <c r="H155" s="1">
        <f t="shared" ca="1" si="19"/>
        <v>0.6352046198299709</v>
      </c>
      <c r="I155" s="1">
        <f t="shared" ca="1" si="19"/>
        <v>0.77656005069316802</v>
      </c>
      <c r="J155" s="1">
        <f t="shared" ca="1" si="19"/>
        <v>0.68120006100876618</v>
      </c>
      <c r="K155" s="1">
        <f t="shared" ca="1" si="19"/>
        <v>0.30141123310057566</v>
      </c>
      <c r="L155" s="1">
        <f t="shared" ca="1" si="19"/>
        <v>0.13152880542687845</v>
      </c>
      <c r="M155" s="1">
        <f t="shared" ca="1" si="19"/>
        <v>0.19050572427891865</v>
      </c>
      <c r="N155" s="1">
        <f t="shared" ca="1" si="19"/>
        <v>0.18120243246874373</v>
      </c>
      <c r="O155" s="1">
        <f t="shared" ca="1" si="19"/>
        <v>0.15390218693868202</v>
      </c>
      <c r="P155" s="1">
        <f t="shared" ca="1" si="19"/>
        <v>0.13637408271285958</v>
      </c>
      <c r="Q155" s="1">
        <f t="shared" ca="1" si="19"/>
        <v>0.13076640489279601</v>
      </c>
      <c r="R155" s="1">
        <f t="shared" ca="1" si="19"/>
        <v>5.3053222838555993E-2</v>
      </c>
      <c r="S155" s="1">
        <f t="shared" ca="1" si="19"/>
        <v>2.2488734439184067E-2</v>
      </c>
      <c r="T155" s="1">
        <f t="shared" ca="1" si="19"/>
        <v>0.17515696189469027</v>
      </c>
      <c r="U155" s="1">
        <f t="shared" ca="1" si="18"/>
        <v>0.38906709801829642</v>
      </c>
      <c r="V155" s="1">
        <f t="shared" ca="1" si="15"/>
        <v>0.32945074752406622</v>
      </c>
      <c r="W155" s="1">
        <f t="shared" ca="1" si="16"/>
        <v>0.19784841002691675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0.82799546647551558</v>
      </c>
      <c r="E156" s="1">
        <f t="shared" ca="1" si="13"/>
        <v>0.73859132183915033</v>
      </c>
      <c r="F156" s="1">
        <f t="shared" ca="1" si="19"/>
        <v>0.6511855901844269</v>
      </c>
      <c r="G156" s="1">
        <f t="shared" ca="1" si="19"/>
        <v>0.53714926175828315</v>
      </c>
      <c r="H156" s="1">
        <f t="shared" ca="1" si="19"/>
        <v>0.60974938211067975</v>
      </c>
      <c r="I156" s="1">
        <f t="shared" ca="1" si="19"/>
        <v>0.65381076702285268</v>
      </c>
      <c r="J156" s="1">
        <f t="shared" ca="1" si="19"/>
        <v>0.44109876294609052</v>
      </c>
      <c r="K156" s="1">
        <f t="shared" ca="1" si="19"/>
        <v>0.2472824456858087</v>
      </c>
      <c r="L156" s="1">
        <f t="shared" ca="1" si="19"/>
        <v>0.31847144967052804</v>
      </c>
      <c r="M156" s="1">
        <f t="shared" ca="1" si="19"/>
        <v>0.42628062341535289</v>
      </c>
      <c r="N156" s="1">
        <f t="shared" ca="1" si="19"/>
        <v>0.25770506009407501</v>
      </c>
      <c r="O156" s="1">
        <f t="shared" ca="1" si="19"/>
        <v>0.26083366608009778</v>
      </c>
      <c r="P156" s="1">
        <f t="shared" ca="1" si="19"/>
        <v>0.47051116442890467</v>
      </c>
      <c r="Q156" s="1">
        <f t="shared" ca="1" si="19"/>
        <v>0.4758992478146708</v>
      </c>
      <c r="R156" s="1">
        <f t="shared" ca="1" si="19"/>
        <v>0.4544597371217744</v>
      </c>
      <c r="S156" s="1">
        <f t="shared" ca="1" si="19"/>
        <v>0.65194356679035903</v>
      </c>
      <c r="T156" s="1">
        <f t="shared" ca="1" si="19"/>
        <v>0.67993035653306699</v>
      </c>
      <c r="U156" s="1">
        <f t="shared" ca="1" si="18"/>
        <v>0.42355815998657409</v>
      </c>
      <c r="V156" s="1">
        <f t="shared" ca="1" si="15"/>
        <v>0.25104809726406974</v>
      </c>
      <c r="W156" s="1">
        <f t="shared" ca="1" si="16"/>
        <v>0.24428116253342463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0.53487253746181584</v>
      </c>
      <c r="E157" s="1">
        <f t="shared" ca="1" si="13"/>
        <v>0.37998124764455565</v>
      </c>
      <c r="F157" s="1">
        <f t="shared" ca="1" si="19"/>
        <v>0.36588784622440507</v>
      </c>
      <c r="G157" s="1">
        <f t="shared" ca="1" si="19"/>
        <v>0.45778453167044458</v>
      </c>
      <c r="H157" s="1">
        <f t="shared" ca="1" si="19"/>
        <v>0.67154125940331721</v>
      </c>
      <c r="I157" s="1">
        <f t="shared" ca="1" si="19"/>
        <v>0.8373315973326575</v>
      </c>
      <c r="J157" s="1">
        <f t="shared" ca="1" si="19"/>
        <v>0.75499446427803207</v>
      </c>
      <c r="K157" s="1">
        <f t="shared" ca="1" si="19"/>
        <v>0.5034149839276193</v>
      </c>
      <c r="L157" s="1">
        <f t="shared" ca="1" si="19"/>
        <v>0.44018796707263574</v>
      </c>
      <c r="M157" s="1">
        <f t="shared" ca="1" si="19"/>
        <v>0.46517693402167215</v>
      </c>
      <c r="N157" s="1">
        <f t="shared" ca="1" si="19"/>
        <v>0.28599085652626055</v>
      </c>
      <c r="O157" s="1">
        <f t="shared" ca="1" si="19"/>
        <v>0.26926018394428269</v>
      </c>
      <c r="P157" s="1">
        <f t="shared" ca="1" si="19"/>
        <v>0.53968092223647324</v>
      </c>
      <c r="Q157" s="1">
        <f t="shared" ca="1" si="19"/>
        <v>0.69907714431628432</v>
      </c>
      <c r="R157" s="1">
        <f t="shared" ca="1" si="19"/>
        <v>0.7627341688865259</v>
      </c>
      <c r="S157" s="1">
        <f t="shared" ca="1" si="19"/>
        <v>0.8039236711297868</v>
      </c>
      <c r="T157" s="1">
        <f t="shared" ca="1" si="19"/>
        <v>0.70472170977575688</v>
      </c>
      <c r="U157" s="1">
        <f t="shared" ca="1" si="18"/>
        <v>0.52609338050716459</v>
      </c>
      <c r="V157" s="1">
        <f t="shared" ca="1" si="15"/>
        <v>0.45660721484506783</v>
      </c>
      <c r="W157" s="1">
        <f t="shared" ca="1" si="16"/>
        <v>0.28121786199965415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0.64988686466144263</v>
      </c>
      <c r="E158" s="1">
        <f t="shared" ca="1" si="13"/>
        <v>0.58663203299719013</v>
      </c>
      <c r="F158" s="1">
        <f t="shared" ca="1" si="19"/>
        <v>0.64212426128192035</v>
      </c>
      <c r="G158" s="1">
        <f t="shared" ca="1" si="19"/>
        <v>0.69477973930211523</v>
      </c>
      <c r="H158" s="1">
        <f t="shared" ca="1" si="19"/>
        <v>0.79962552541214249</v>
      </c>
      <c r="I158" s="1">
        <f t="shared" ca="1" si="19"/>
        <v>0.86274181040957976</v>
      </c>
      <c r="J158" s="1">
        <f t="shared" ca="1" si="19"/>
        <v>0.68820835958451565</v>
      </c>
      <c r="K158" s="1">
        <f t="shared" ca="1" si="19"/>
        <v>0.31570722820331054</v>
      </c>
      <c r="L158" s="1">
        <f ca="1">(L108+0.6*(M108+K108)+0.15*(J108+N108))/(1+2*0.6+2*0.15)</f>
        <v>0.18457393606717409</v>
      </c>
      <c r="M158" s="1">
        <f t="shared" ca="1" si="19"/>
        <v>0.20798441308468546</v>
      </c>
      <c r="N158" s="1">
        <f t="shared" ca="1" si="19"/>
        <v>7.9911198407353085E-2</v>
      </c>
      <c r="O158" s="1">
        <f t="shared" ca="1" si="19"/>
        <v>-2.8102954007853547E-2</v>
      </c>
      <c r="P158" s="1">
        <f t="shared" ca="1" si="19"/>
        <v>-2.6714787848672112E-2</v>
      </c>
      <c r="Q158" s="1">
        <f t="shared" ca="1" si="19"/>
        <v>4.2250265567588388E-2</v>
      </c>
      <c r="R158" s="1">
        <f t="shared" ca="1" si="19"/>
        <v>8.8810067394163111E-2</v>
      </c>
      <c r="S158" s="1">
        <f t="shared" ca="1" si="19"/>
        <v>6.7799820772373148E-2</v>
      </c>
      <c r="T158" s="1">
        <f t="shared" ca="1" si="19"/>
        <v>0.12909418731167727</v>
      </c>
      <c r="U158" s="1">
        <f t="shared" ca="1" si="18"/>
        <v>0.33155849330569548</v>
      </c>
      <c r="V158" s="1">
        <f t="shared" ca="1" si="15"/>
        <v>0.47306177932240911</v>
      </c>
      <c r="W158" s="1">
        <f ca="1">(W108+0.6*(V108)+0.15*U108)/(1+0.6+0.15)</f>
        <v>0.34373743340586099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4.868259935913985E-2</v>
      </c>
      <c r="E160" s="3">
        <f t="shared" ref="E160:W160" ca="1" si="20">AVERAGE(E111:E134)</f>
        <v>4.0153271606012196E-2</v>
      </c>
      <c r="F160" s="3">
        <f t="shared" ca="1" si="20"/>
        <v>9.0342171530583423E-2</v>
      </c>
      <c r="G160" s="3">
        <f t="shared" ca="1" si="20"/>
        <v>0.25444878071310534</v>
      </c>
      <c r="H160" s="3">
        <f t="shared" ca="1" si="20"/>
        <v>0.39922128413604946</v>
      </c>
      <c r="I160" s="3">
        <f t="shared" ca="1" si="20"/>
        <v>0.2401943862467075</v>
      </c>
      <c r="J160" s="3">
        <f t="shared" ca="1" si="20"/>
        <v>6.7551776791084595E-2</v>
      </c>
      <c r="K160" s="3">
        <f t="shared" ca="1" si="20"/>
        <v>2.1101495617283139E-2</v>
      </c>
      <c r="L160" s="3">
        <f t="shared" ca="1" si="20"/>
        <v>4.0988533729865106E-2</v>
      </c>
      <c r="M160" s="3">
        <f t="shared" ca="1" si="20"/>
        <v>4.8126932577477279E-2</v>
      </c>
      <c r="N160" s="3">
        <f t="shared" ca="1" si="20"/>
        <v>3.6648749703034146E-2</v>
      </c>
      <c r="O160" s="3">
        <f t="shared" ca="1" si="20"/>
        <v>2.9584358320095306E-2</v>
      </c>
      <c r="P160" s="3">
        <f t="shared" ca="1" si="20"/>
        <v>3.1208572985522477E-2</v>
      </c>
      <c r="Q160" s="3">
        <f t="shared" ca="1" si="20"/>
        <v>4.4327604437529561E-2</v>
      </c>
      <c r="R160" s="3">
        <f t="shared" ca="1" si="20"/>
        <v>8.3845111330237129E-2</v>
      </c>
      <c r="S160" s="3">
        <f t="shared" ca="1" si="20"/>
        <v>0.11639981736764354</v>
      </c>
      <c r="T160" s="3">
        <f t="shared" ca="1" si="20"/>
        <v>8.3963087729917896E-2</v>
      </c>
      <c r="U160" s="3">
        <f t="shared" ca="1" si="20"/>
        <v>4.0352725653698136E-2</v>
      </c>
      <c r="V160" s="3">
        <f t="shared" ca="1" si="20"/>
        <v>1.6683131559545816E-2</v>
      </c>
      <c r="W160" s="3">
        <f t="shared" ca="1" si="20"/>
        <v>1.3006605799400812E-2</v>
      </c>
    </row>
    <row r="161" spans="2:23">
      <c r="C161" s="1" t="s">
        <v>198</v>
      </c>
      <c r="D161" s="10">
        <f ca="1">AVERAGE(D135:D158)</f>
        <v>0.539470339021626</v>
      </c>
      <c r="E161" s="3">
        <f t="shared" ref="E161:W161" ca="1" si="21">AVERAGE(E135:E158)</f>
        <v>0.50686236932840523</v>
      </c>
      <c r="F161" s="3">
        <f t="shared" ca="1" si="21"/>
        <v>0.4810494118956507</v>
      </c>
      <c r="G161" s="3">
        <f t="shared" ca="1" si="21"/>
        <v>0.54007035084556343</v>
      </c>
      <c r="H161" s="3">
        <f t="shared" ca="1" si="21"/>
        <v>0.62145770109271325</v>
      </c>
      <c r="I161" s="3">
        <f t="shared" ca="1" si="21"/>
        <v>0.59344047017306578</v>
      </c>
      <c r="J161" s="3">
        <f t="shared" ca="1" si="21"/>
        <v>0.47771354766680368</v>
      </c>
      <c r="K161" s="3">
        <f t="shared" ca="1" si="21"/>
        <v>0.39374107954754139</v>
      </c>
      <c r="L161" s="3">
        <f t="shared" ca="1" si="21"/>
        <v>0.37675432987886204</v>
      </c>
      <c r="M161" s="3">
        <f t="shared" ca="1" si="21"/>
        <v>0.31455159602336519</v>
      </c>
      <c r="N161" s="3">
        <f t="shared" ca="1" si="21"/>
        <v>0.23017183649519901</v>
      </c>
      <c r="O161" s="3">
        <f t="shared" ca="1" si="21"/>
        <v>0.27172241794763841</v>
      </c>
      <c r="P161" s="3">
        <f t="shared" ca="1" si="21"/>
        <v>0.33615062776011917</v>
      </c>
      <c r="Q161" s="3">
        <f t="shared" ca="1" si="21"/>
        <v>0.33629740019191384</v>
      </c>
      <c r="R161" s="3">
        <f t="shared" ca="1" si="21"/>
        <v>0.32637915314008514</v>
      </c>
      <c r="S161" s="3">
        <f t="shared" ca="1" si="21"/>
        <v>0.37227373510970363</v>
      </c>
      <c r="T161" s="3">
        <f t="shared" ca="1" si="21"/>
        <v>0.42235819925745521</v>
      </c>
      <c r="U161" s="3">
        <f t="shared" ca="1" si="21"/>
        <v>0.43314532024956748</v>
      </c>
      <c r="V161" s="3">
        <f t="shared" ca="1" si="21"/>
        <v>0.38077777502962595</v>
      </c>
      <c r="W161" s="3">
        <f t="shared" ca="1" si="21"/>
        <v>0.27038004913653318</v>
      </c>
    </row>
    <row r="162" spans="2:23">
      <c r="C162" s="1" t="s">
        <v>16</v>
      </c>
      <c r="D162" s="3">
        <f ca="1">IF(D165&gt;0,TINV(TTEST(D111:D134,D135:D158,2,2),46),-TINV(TTEST(D111:D134,D135:D158,2,2),46))</f>
        <v>-7.1370540511716047</v>
      </c>
      <c r="E162" s="3">
        <f t="shared" ref="E162:V162" ca="1" si="22">IF(E165&gt;0,TINV(TTEST(E111:E134,E135:E158,2,2),46),-TINV(TTEST(E111:E134,E135:E158,2,2),46))</f>
        <v>-7.5640365732843389</v>
      </c>
      <c r="F162" s="3">
        <f t="shared" ca="1" si="22"/>
        <v>-6.9556254517477623</v>
      </c>
      <c r="G162" s="3">
        <f t="shared" ca="1" si="22"/>
        <v>-7.2212927610078612</v>
      </c>
      <c r="H162" s="3">
        <f t="shared" ca="1" si="22"/>
        <v>-7.613198609774118</v>
      </c>
      <c r="I162" s="3">
        <f t="shared" ca="1" si="22"/>
        <v>-7.7106183373984116</v>
      </c>
      <c r="J162" s="3">
        <f t="shared" ca="1" si="22"/>
        <v>-8.4991282602491864</v>
      </c>
      <c r="K162" s="3">
        <f t="shared" ca="1" si="22"/>
        <v>-8.7089480996476603</v>
      </c>
      <c r="L162" s="3">
        <f t="shared" ca="1" si="22"/>
        <v>-6.9218219982568598</v>
      </c>
      <c r="M162" s="3">
        <f t="shared" ca="1" si="22"/>
        <v>-6.4337319745591977</v>
      </c>
      <c r="N162" s="3">
        <f t="shared" ca="1" si="22"/>
        <v>-7.3864313023311627</v>
      </c>
      <c r="O162" s="3">
        <f t="shared" ca="1" si="22"/>
        <v>-6.0593224179409333</v>
      </c>
      <c r="P162" s="3">
        <f t="shared" ca="1" si="22"/>
        <v>-6.6655688888569049</v>
      </c>
      <c r="Q162" s="3">
        <f t="shared" ca="1" si="22"/>
        <v>-6.1979959101454476</v>
      </c>
      <c r="R162" s="3">
        <f t="shared" ca="1" si="22"/>
        <v>-4.220723775126439</v>
      </c>
      <c r="S162" s="3">
        <f t="shared" ca="1" si="22"/>
        <v>-3.8459255320648813</v>
      </c>
      <c r="T162" s="3">
        <f t="shared" ca="1" si="22"/>
        <v>-6.4598583388789415</v>
      </c>
      <c r="U162" s="3">
        <f t="shared" ca="1" si="22"/>
        <v>-9.7227782514902366</v>
      </c>
      <c r="V162" s="3">
        <f t="shared" ca="1" si="22"/>
        <v>-10.136256025033695</v>
      </c>
      <c r="W162" s="3">
        <f ca="1">IF(W165&gt;0,TINV(TTEST(W111:W134,W135:W158,2,2),46),-TINV(TTEST(W111:W134,W135:W158,2,2),46))</f>
        <v>-8.1930838485140036</v>
      </c>
    </row>
    <row r="163" spans="2:23">
      <c r="B163" s="1" t="s">
        <v>199</v>
      </c>
      <c r="C163" s="1" t="s">
        <v>0</v>
      </c>
      <c r="D163" s="3">
        <f ca="1">STDEV(D111:D134)/SQRT(COUNT(D111:D134))</f>
        <v>1.775215453546905E-2</v>
      </c>
      <c r="E163" s="3">
        <f t="shared" ref="E163:W163" ca="1" si="23">STDEV(E111:E134)/SQRT(COUNT(E111:E134))</f>
        <v>1.5049536649875399E-2</v>
      </c>
      <c r="F163" s="3">
        <f t="shared" ca="1" si="23"/>
        <v>8.8207865595729181E-3</v>
      </c>
      <c r="G163" s="3">
        <f t="shared" ca="1" si="23"/>
        <v>1.0106015192271224E-2</v>
      </c>
      <c r="H163" s="3">
        <f t="shared" ca="1" si="23"/>
        <v>1.2728516125360799E-2</v>
      </c>
      <c r="I163" s="3">
        <f t="shared" ca="1" si="23"/>
        <v>1.1945158443476449E-2</v>
      </c>
      <c r="J163" s="3">
        <f t="shared" ca="1" si="23"/>
        <v>1.0735379700934805E-2</v>
      </c>
      <c r="K163" s="3">
        <f t="shared" ca="1" si="23"/>
        <v>1.1007942081224166E-2</v>
      </c>
      <c r="L163" s="3">
        <f t="shared" ca="1" si="23"/>
        <v>1.5353955203908476E-2</v>
      </c>
      <c r="M163" s="3">
        <f t="shared" ca="1" si="23"/>
        <v>1.4503435015143715E-2</v>
      </c>
      <c r="N163" s="3">
        <f t="shared" ca="1" si="23"/>
        <v>1.2142126420211286E-2</v>
      </c>
      <c r="O163" s="3">
        <f t="shared" ca="1" si="23"/>
        <v>1.2292571608890225E-2</v>
      </c>
      <c r="P163" s="3">
        <f t="shared" ca="1" si="23"/>
        <v>1.0092168249078258E-2</v>
      </c>
      <c r="Q163" s="3">
        <f t="shared" ca="1" si="23"/>
        <v>9.2701059673783344E-3</v>
      </c>
      <c r="R163" s="3">
        <f t="shared" ca="1" si="23"/>
        <v>1.6651807973446311E-2</v>
      </c>
      <c r="S163" s="3">
        <f t="shared" ca="1" si="23"/>
        <v>2.3237370201114979E-2</v>
      </c>
      <c r="T163" s="3">
        <f t="shared" ca="1" si="23"/>
        <v>1.7628051342913915E-2</v>
      </c>
      <c r="U163" s="3">
        <f t="shared" ca="1" si="23"/>
        <v>1.1618629560715747E-2</v>
      </c>
      <c r="V163" s="3">
        <f t="shared" ca="1" si="23"/>
        <v>9.5606716729589453E-3</v>
      </c>
      <c r="W163" s="3">
        <f t="shared" ca="1" si="23"/>
        <v>1.1649239271820528E-2</v>
      </c>
    </row>
    <row r="164" spans="2:23">
      <c r="C164" s="1" t="s">
        <v>198</v>
      </c>
      <c r="D164" s="3">
        <f ca="1">STDEV(D135:D158)/SQRT(COUNT(D135:D158))</f>
        <v>6.6435266177999733E-2</v>
      </c>
      <c r="E164" s="3">
        <f t="shared" ref="E164:W164" ca="1" si="24">STDEV(E135:E158)/SQRT(COUNT(E135:E158))</f>
        <v>5.9837552017226146E-2</v>
      </c>
      <c r="F164" s="3">
        <f t="shared" ca="1" si="24"/>
        <v>5.5474500803745247E-2</v>
      </c>
      <c r="G164" s="3">
        <f t="shared" ca="1" si="24"/>
        <v>3.8239821131403152E-2</v>
      </c>
      <c r="H164" s="3">
        <f t="shared" ca="1" si="24"/>
        <v>2.6269674582157978E-2</v>
      </c>
      <c r="I164" s="3">
        <f t="shared" ca="1" si="24"/>
        <v>4.4228254844556267E-2</v>
      </c>
      <c r="J164" s="3">
        <f t="shared" ca="1" si="24"/>
        <v>4.7050072042261283E-2</v>
      </c>
      <c r="K164" s="3">
        <f t="shared" ca="1" si="24"/>
        <v>4.1347903069175719E-2</v>
      </c>
      <c r="L164" s="3">
        <f t="shared" ca="1" si="24"/>
        <v>4.601424694253322E-2</v>
      </c>
      <c r="M164" s="3">
        <f t="shared" ca="1" si="24"/>
        <v>3.8787725864682827E-2</v>
      </c>
      <c r="N164" s="3">
        <f t="shared" ca="1" si="24"/>
        <v>2.3216346391095544E-2</v>
      </c>
      <c r="O164" s="3">
        <f t="shared" ca="1" si="24"/>
        <v>3.8023593715134418E-2</v>
      </c>
      <c r="P164" s="3">
        <f t="shared" ca="1" si="24"/>
        <v>4.4621795582103725E-2</v>
      </c>
      <c r="Q164" s="3">
        <f t="shared" ca="1" si="24"/>
        <v>4.6186002009900168E-2</v>
      </c>
      <c r="R164" s="3">
        <f t="shared" ca="1" si="24"/>
        <v>5.4997048183039479E-2</v>
      </c>
      <c r="S164" s="3">
        <f t="shared" ca="1" si="24"/>
        <v>6.2341165720621788E-2</v>
      </c>
      <c r="T164" s="3">
        <f t="shared" ca="1" si="24"/>
        <v>4.9329159245925083E-2</v>
      </c>
      <c r="U164" s="3">
        <f t="shared" ca="1" si="24"/>
        <v>3.8692426910414801E-2</v>
      </c>
      <c r="V164" s="3">
        <f t="shared" ca="1" si="24"/>
        <v>3.4624301799645069E-2</v>
      </c>
      <c r="W164" s="3">
        <f t="shared" ca="1" si="24"/>
        <v>2.9173673684532685E-2</v>
      </c>
    </row>
    <row r="165" spans="2:23">
      <c r="C165" s="1" t="s">
        <v>110</v>
      </c>
      <c r="D165" s="2">
        <f ca="1">D160-D161</f>
        <v>-0.49078773966248612</v>
      </c>
      <c r="E165" s="2">
        <f t="shared" ref="E165:W165" ca="1" si="25">E160-E161</f>
        <v>-0.46670909772239305</v>
      </c>
      <c r="F165" s="2">
        <f t="shared" ca="1" si="25"/>
        <v>-0.39070724036506727</v>
      </c>
      <c r="G165" s="2">
        <f t="shared" ca="1" si="25"/>
        <v>-0.28562157013245809</v>
      </c>
      <c r="H165" s="2">
        <f t="shared" ca="1" si="25"/>
        <v>-0.2222364169566638</v>
      </c>
      <c r="I165" s="2">
        <f t="shared" ca="1" si="25"/>
        <v>-0.35324608392635826</v>
      </c>
      <c r="J165" s="2">
        <f t="shared" ca="1" si="25"/>
        <v>-0.41016177087571909</v>
      </c>
      <c r="K165" s="2">
        <f t="shared" ca="1" si="25"/>
        <v>-0.37263958393025826</v>
      </c>
      <c r="L165" s="2">
        <f t="shared" ca="1" si="25"/>
        <v>-0.33576579614899693</v>
      </c>
      <c r="M165" s="2">
        <f t="shared" ca="1" si="25"/>
        <v>-0.26642466344588789</v>
      </c>
      <c r="N165" s="2">
        <f t="shared" ca="1" si="25"/>
        <v>-0.19352308679216487</v>
      </c>
      <c r="O165" s="2">
        <f t="shared" ca="1" si="25"/>
        <v>-0.24213805962754309</v>
      </c>
      <c r="P165" s="2">
        <f t="shared" ca="1" si="25"/>
        <v>-0.30494205477459668</v>
      </c>
      <c r="Q165" s="2">
        <f t="shared" ca="1" si="25"/>
        <v>-0.29196979575438431</v>
      </c>
      <c r="R165" s="2">
        <f t="shared" ca="1" si="25"/>
        <v>-0.242534041809848</v>
      </c>
      <c r="S165" s="2">
        <f t="shared" ca="1" si="25"/>
        <v>-0.25587391774206009</v>
      </c>
      <c r="T165" s="2">
        <f t="shared" ca="1" si="25"/>
        <v>-0.33839511152753732</v>
      </c>
      <c r="U165" s="2">
        <f t="shared" ca="1" si="25"/>
        <v>-0.39279259459586935</v>
      </c>
      <c r="V165" s="2">
        <f t="shared" ca="1" si="25"/>
        <v>-0.36409464347008014</v>
      </c>
      <c r="W165" s="2">
        <f t="shared" ca="1" si="25"/>
        <v>-0.25737344333713236</v>
      </c>
    </row>
    <row r="167" spans="2:23">
      <c r="B167" s="1" t="s">
        <v>200</v>
      </c>
      <c r="D167" s="1">
        <f ca="1">COVAR(D111:D158,$C111:$C158)/VAR($C111:$C158)</f>
        <v>-0.24028149754309217</v>
      </c>
      <c r="E167" s="1">
        <f t="shared" ref="E167:W167" ca="1" si="26">COVAR(E111:E158,$C111:$C158)/VAR($C111:$C158)</f>
        <v>-0.22849299575992157</v>
      </c>
      <c r="F167" s="1">
        <f t="shared" ca="1" si="26"/>
        <v>-0.19128375309539758</v>
      </c>
      <c r="G167" s="1">
        <f t="shared" ca="1" si="26"/>
        <v>-0.13983556037734932</v>
      </c>
      <c r="H167" s="1">
        <f t="shared" ca="1" si="26"/>
        <v>-0.1088032458017</v>
      </c>
      <c r="I167" s="1">
        <f t="shared" ca="1" si="26"/>
        <v>-0.17294339525561306</v>
      </c>
      <c r="J167" s="1">
        <f t="shared" ca="1" si="26"/>
        <v>-0.20080836699123744</v>
      </c>
      <c r="K167" s="1">
        <f t="shared" ca="1" si="26"/>
        <v>-0.1824381296325224</v>
      </c>
      <c r="L167" s="1">
        <f t="shared" ca="1" si="26"/>
        <v>-0.16438533769794647</v>
      </c>
      <c r="M167" s="1">
        <f t="shared" ca="1" si="26"/>
        <v>-0.13043707481204928</v>
      </c>
      <c r="N167" s="1">
        <f t="shared" ca="1" si="26"/>
        <v>-9.4745677908664075E-2</v>
      </c>
      <c r="O167" s="1">
        <f t="shared" ca="1" si="26"/>
        <v>-0.11854675835931799</v>
      </c>
      <c r="P167" s="1">
        <f t="shared" ca="1" si="26"/>
        <v>-0.14929454765006295</v>
      </c>
      <c r="Q167" s="1">
        <f t="shared" ca="1" si="26"/>
        <v>-0.14294354583808394</v>
      </c>
      <c r="R167" s="1">
        <f t="shared" ca="1" si="26"/>
        <v>-0.11874062463607143</v>
      </c>
      <c r="S167" s="1">
        <f t="shared" ca="1" si="26"/>
        <v>-0.12527160556121689</v>
      </c>
      <c r="T167" s="1">
        <f t="shared" ca="1" si="26"/>
        <v>-0.16567260668535677</v>
      </c>
      <c r="U167" s="1">
        <f t="shared" ca="1" si="26"/>
        <v>-0.19230470777089437</v>
      </c>
      <c r="V167" s="1">
        <f t="shared" ca="1" si="26"/>
        <v>-0.17825466919889346</v>
      </c>
      <c r="W167" s="1">
        <f t="shared" ca="1" si="26"/>
        <v>-0.12600574830047107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0.98399999999999999</v>
      </c>
      <c r="E1">
        <v>1E-3</v>
      </c>
      <c r="F1">
        <v>7.0000000000000001E-3</v>
      </c>
      <c r="G1">
        <v>0.19800000000000001</v>
      </c>
      <c r="H1">
        <v>0.182</v>
      </c>
      <c r="I1">
        <v>4.0000000000000001E-3</v>
      </c>
      <c r="J1">
        <v>8.0000000000000002E-3</v>
      </c>
      <c r="K1">
        <v>4.0000000000000001E-3</v>
      </c>
      <c r="L1">
        <v>3.3000000000000002E-2</v>
      </c>
      <c r="M1">
        <v>1.6E-2</v>
      </c>
      <c r="N1">
        <v>2E-3</v>
      </c>
      <c r="O1">
        <v>0.14000000000000001</v>
      </c>
      <c r="P1">
        <v>1E-3</v>
      </c>
      <c r="Q1">
        <v>5.0000000000000001E-3</v>
      </c>
      <c r="R1">
        <v>1E-3</v>
      </c>
      <c r="S1">
        <v>8.9999999999999993E-3</v>
      </c>
      <c r="T1">
        <v>0.97099999999999997</v>
      </c>
      <c r="U1">
        <v>2.5999999999999999E-2</v>
      </c>
      <c r="V1">
        <v>2E-3</v>
      </c>
      <c r="W1">
        <v>2.7E-2</v>
      </c>
      <c r="Z1" s="1">
        <f>AVERAGE(D1:M1)</f>
        <v>0.14369999999999999</v>
      </c>
      <c r="AA1" s="1">
        <f>AVERAGE(N1:W1)</f>
        <v>0.11839999999999999</v>
      </c>
    </row>
    <row r="2" spans="1:27">
      <c r="A2">
        <v>1</v>
      </c>
      <c r="B2" t="s">
        <v>149</v>
      </c>
      <c r="C2">
        <v>30</v>
      </c>
      <c r="D2">
        <v>0.78</v>
      </c>
      <c r="E2">
        <v>2E-3</v>
      </c>
      <c r="F2">
        <v>6.0000000000000001E-3</v>
      </c>
      <c r="G2">
        <v>0.52500000000000002</v>
      </c>
      <c r="H2">
        <v>8.2000000000000003E-2</v>
      </c>
      <c r="I2">
        <v>3.0000000000000001E-3</v>
      </c>
      <c r="J2">
        <v>4.0000000000000001E-3</v>
      </c>
      <c r="K2">
        <v>3.1E-2</v>
      </c>
      <c r="L2">
        <v>2E-3</v>
      </c>
      <c r="M2">
        <v>8.0000000000000002E-3</v>
      </c>
      <c r="N2">
        <v>3.0000000000000001E-3</v>
      </c>
      <c r="O2">
        <v>4.0000000000000001E-3</v>
      </c>
      <c r="P2">
        <v>3.0000000000000001E-3</v>
      </c>
      <c r="Q2">
        <v>7.0000000000000001E-3</v>
      </c>
      <c r="R2">
        <v>1E-3</v>
      </c>
      <c r="S2">
        <v>6.4000000000000001E-2</v>
      </c>
      <c r="T2">
        <v>0.95899999999999996</v>
      </c>
      <c r="U2">
        <v>3.1E-2</v>
      </c>
      <c r="V2">
        <v>2E-3</v>
      </c>
      <c r="W2">
        <v>0.17899999999999999</v>
      </c>
      <c r="Z2" s="1">
        <f t="shared" ref="Z2:Z48" si="0">AVERAGE(D2:M2)</f>
        <v>0.14430000000000001</v>
      </c>
      <c r="AA2" s="1">
        <f t="shared" ref="AA2:AA48" si="1">AVERAGE(N2:W2)</f>
        <v>0.12529999999999999</v>
      </c>
    </row>
    <row r="3" spans="1:27">
      <c r="A3">
        <v>2</v>
      </c>
      <c r="B3" t="s">
        <v>150</v>
      </c>
      <c r="C3">
        <v>30</v>
      </c>
      <c r="D3">
        <v>0.96599999999999997</v>
      </c>
      <c r="E3">
        <v>1.4999999999999999E-2</v>
      </c>
      <c r="F3">
        <v>2.1999999999999999E-2</v>
      </c>
      <c r="G3">
        <v>0.02</v>
      </c>
      <c r="H3">
        <v>1.7999999999999999E-2</v>
      </c>
      <c r="I3">
        <v>1.7999999999999999E-2</v>
      </c>
      <c r="J3">
        <v>3.0000000000000001E-3</v>
      </c>
      <c r="K3">
        <v>6.0000000000000001E-3</v>
      </c>
      <c r="L3">
        <v>0.13100000000000001</v>
      </c>
      <c r="M3">
        <v>3.4000000000000002E-2</v>
      </c>
      <c r="N3">
        <v>7.0000000000000001E-3</v>
      </c>
      <c r="O3">
        <v>0.34</v>
      </c>
      <c r="P3">
        <v>3.0000000000000001E-3</v>
      </c>
      <c r="Q3">
        <v>0.02</v>
      </c>
      <c r="R3">
        <v>2E-3</v>
      </c>
      <c r="S3">
        <v>6.0000000000000001E-3</v>
      </c>
      <c r="T3">
        <v>0.874</v>
      </c>
      <c r="U3">
        <v>0.03</v>
      </c>
      <c r="V3">
        <v>5.0000000000000001E-3</v>
      </c>
      <c r="W3">
        <v>1.2999999999999999E-2</v>
      </c>
      <c r="Z3" s="1">
        <f t="shared" si="0"/>
        <v>0.12329999999999999</v>
      </c>
      <c r="AA3" s="1">
        <f t="shared" si="1"/>
        <v>0.12999999999999998</v>
      </c>
    </row>
    <row r="4" spans="1:27">
      <c r="A4">
        <v>3</v>
      </c>
      <c r="B4" t="s">
        <v>151</v>
      </c>
      <c r="C4">
        <v>30</v>
      </c>
      <c r="D4">
        <v>0.623</v>
      </c>
      <c r="E4">
        <v>6.0000000000000001E-3</v>
      </c>
      <c r="F4">
        <v>1.2E-2</v>
      </c>
      <c r="G4">
        <v>5.3999999999999999E-2</v>
      </c>
      <c r="H4">
        <v>1.4E-2</v>
      </c>
      <c r="I4">
        <v>3.0000000000000001E-3</v>
      </c>
      <c r="J4">
        <v>1.7999999999999999E-2</v>
      </c>
      <c r="K4">
        <v>2.1000000000000001E-2</v>
      </c>
      <c r="L4">
        <v>0.02</v>
      </c>
      <c r="M4">
        <v>4.0000000000000001E-3</v>
      </c>
      <c r="N4">
        <v>3.0000000000000001E-3</v>
      </c>
      <c r="O4">
        <v>3.2000000000000001E-2</v>
      </c>
      <c r="P4">
        <v>8.0000000000000002E-3</v>
      </c>
      <c r="Q4">
        <v>5.2999999999999999E-2</v>
      </c>
      <c r="R4">
        <v>7.0000000000000001E-3</v>
      </c>
      <c r="S4">
        <v>1.6E-2</v>
      </c>
      <c r="T4">
        <v>0.79200000000000004</v>
      </c>
      <c r="U4">
        <v>3.5000000000000003E-2</v>
      </c>
      <c r="V4">
        <v>7.0000000000000001E-3</v>
      </c>
      <c r="W4">
        <v>0.152</v>
      </c>
      <c r="Z4" s="1">
        <f t="shared" si="0"/>
        <v>7.7500000000000013E-2</v>
      </c>
      <c r="AA4" s="1">
        <f t="shared" si="1"/>
        <v>0.1105</v>
      </c>
    </row>
    <row r="5" spans="1:27">
      <c r="A5">
        <v>4</v>
      </c>
      <c r="B5" t="s">
        <v>152</v>
      </c>
      <c r="C5">
        <v>30</v>
      </c>
      <c r="D5">
        <v>0.77200000000000002</v>
      </c>
      <c r="E5">
        <v>1.4E-2</v>
      </c>
      <c r="F5">
        <v>0.01</v>
      </c>
      <c r="G5">
        <v>2.5000000000000001E-2</v>
      </c>
      <c r="H5">
        <v>1.4E-2</v>
      </c>
      <c r="I5">
        <v>1.4E-2</v>
      </c>
      <c r="J5">
        <v>3.0000000000000001E-3</v>
      </c>
      <c r="K5">
        <v>1.9E-2</v>
      </c>
      <c r="L5">
        <v>6.2E-2</v>
      </c>
      <c r="M5">
        <v>8.9999999999999993E-3</v>
      </c>
      <c r="N5">
        <v>8.0000000000000002E-3</v>
      </c>
      <c r="O5">
        <v>0.11700000000000001</v>
      </c>
      <c r="P5">
        <v>8.9999999999999993E-3</v>
      </c>
      <c r="Q5">
        <v>0.02</v>
      </c>
      <c r="R5">
        <v>2E-3</v>
      </c>
      <c r="S5">
        <v>1.6E-2</v>
      </c>
      <c r="T5">
        <v>0.84099999999999997</v>
      </c>
      <c r="U5">
        <v>3.5000000000000003E-2</v>
      </c>
      <c r="V5">
        <v>8.0000000000000002E-3</v>
      </c>
      <c r="W5">
        <v>3.6999999999999998E-2</v>
      </c>
      <c r="Z5" s="1">
        <f t="shared" si="0"/>
        <v>9.4200000000000006E-2</v>
      </c>
      <c r="AA5" s="1">
        <f t="shared" si="1"/>
        <v>0.10929999999999998</v>
      </c>
    </row>
    <row r="6" spans="1:27">
      <c r="A6">
        <v>5</v>
      </c>
      <c r="B6" t="s">
        <v>153</v>
      </c>
      <c r="C6">
        <v>30</v>
      </c>
      <c r="D6">
        <v>0.45</v>
      </c>
      <c r="E6">
        <v>1.2999999999999999E-2</v>
      </c>
      <c r="F6">
        <v>1.0999999999999999E-2</v>
      </c>
      <c r="G6">
        <v>4.5999999999999999E-2</v>
      </c>
      <c r="H6">
        <v>1.2999999999999999E-2</v>
      </c>
      <c r="I6">
        <v>7.0000000000000001E-3</v>
      </c>
      <c r="J6">
        <v>3.0000000000000001E-3</v>
      </c>
      <c r="K6">
        <v>4.2999999999999997E-2</v>
      </c>
      <c r="L6">
        <v>1.4999999999999999E-2</v>
      </c>
      <c r="M6">
        <v>6.0000000000000001E-3</v>
      </c>
      <c r="N6">
        <v>8.0000000000000002E-3</v>
      </c>
      <c r="O6">
        <v>2.5999999999999999E-2</v>
      </c>
      <c r="P6">
        <v>2.5999999999999999E-2</v>
      </c>
      <c r="Q6">
        <v>3.1E-2</v>
      </c>
      <c r="R6">
        <v>3.0000000000000001E-3</v>
      </c>
      <c r="S6">
        <v>3.2000000000000001E-2</v>
      </c>
      <c r="T6">
        <v>0.80800000000000005</v>
      </c>
      <c r="U6">
        <v>3.5999999999999997E-2</v>
      </c>
      <c r="V6">
        <v>8.0000000000000002E-3</v>
      </c>
      <c r="W6">
        <v>9.1999999999999998E-2</v>
      </c>
      <c r="Z6" s="1">
        <f t="shared" si="0"/>
        <v>6.0700000000000011E-2</v>
      </c>
      <c r="AA6" s="1">
        <f t="shared" si="1"/>
        <v>0.10700000000000001</v>
      </c>
    </row>
    <row r="7" spans="1:27">
      <c r="A7">
        <v>6</v>
      </c>
      <c r="B7" t="s">
        <v>154</v>
      </c>
      <c r="C7">
        <v>30</v>
      </c>
      <c r="D7">
        <v>0.97899999999999998</v>
      </c>
      <c r="E7">
        <v>1E-3</v>
      </c>
      <c r="F7">
        <v>6.0000000000000001E-3</v>
      </c>
      <c r="G7">
        <v>9.2999999999999999E-2</v>
      </c>
      <c r="H7">
        <v>5.2999999999999999E-2</v>
      </c>
      <c r="I7">
        <v>2E-3</v>
      </c>
      <c r="J7">
        <v>2.1999999999999999E-2</v>
      </c>
      <c r="K7">
        <v>3.0000000000000001E-3</v>
      </c>
      <c r="L7">
        <v>9.8000000000000004E-2</v>
      </c>
      <c r="M7">
        <v>4.0000000000000001E-3</v>
      </c>
      <c r="N7">
        <v>1E-3</v>
      </c>
      <c r="O7">
        <v>0.182</v>
      </c>
      <c r="P7">
        <v>1E-3</v>
      </c>
      <c r="Q7">
        <v>7.0000000000000001E-3</v>
      </c>
      <c r="R7">
        <v>1E-3</v>
      </c>
      <c r="S7">
        <v>5.0000000000000001E-3</v>
      </c>
      <c r="T7">
        <v>0.93</v>
      </c>
      <c r="U7">
        <v>0.03</v>
      </c>
      <c r="V7">
        <v>2E-3</v>
      </c>
      <c r="W7">
        <v>0.03</v>
      </c>
      <c r="Z7" s="1">
        <f t="shared" si="0"/>
        <v>0.12609999999999999</v>
      </c>
      <c r="AA7" s="1">
        <f t="shared" si="1"/>
        <v>0.11890000000000001</v>
      </c>
    </row>
    <row r="8" spans="1:27">
      <c r="A8">
        <v>7</v>
      </c>
      <c r="B8" t="s">
        <v>155</v>
      </c>
      <c r="C8">
        <v>30</v>
      </c>
      <c r="D8">
        <v>0.91500000000000004</v>
      </c>
      <c r="E8">
        <v>3.0000000000000001E-3</v>
      </c>
      <c r="F8">
        <v>2E-3</v>
      </c>
      <c r="G8">
        <v>6.9000000000000006E-2</v>
      </c>
      <c r="H8">
        <v>9.0999999999999998E-2</v>
      </c>
      <c r="I8">
        <v>3.0000000000000001E-3</v>
      </c>
      <c r="J8">
        <v>0.05</v>
      </c>
      <c r="K8">
        <v>4.0000000000000001E-3</v>
      </c>
      <c r="L8">
        <v>2.7E-2</v>
      </c>
      <c r="M8">
        <v>0.02</v>
      </c>
      <c r="N8">
        <v>2E-3</v>
      </c>
      <c r="O8">
        <v>7.0000000000000001E-3</v>
      </c>
      <c r="P8">
        <v>2E-3</v>
      </c>
      <c r="Q8">
        <v>8.0000000000000002E-3</v>
      </c>
      <c r="R8">
        <v>0.01</v>
      </c>
      <c r="S8">
        <v>4.0000000000000001E-3</v>
      </c>
      <c r="T8">
        <v>0.98399999999999999</v>
      </c>
      <c r="U8">
        <v>2.7E-2</v>
      </c>
      <c r="V8">
        <v>1.7999999999999999E-2</v>
      </c>
      <c r="W8">
        <v>4.0000000000000001E-3</v>
      </c>
      <c r="Z8" s="1">
        <f t="shared" si="0"/>
        <v>0.11839999999999999</v>
      </c>
      <c r="AA8" s="1">
        <f t="shared" si="1"/>
        <v>0.10659999999999999</v>
      </c>
    </row>
    <row r="9" spans="1:27">
      <c r="A9">
        <v>8</v>
      </c>
      <c r="B9" t="s">
        <v>156</v>
      </c>
      <c r="C9">
        <v>30</v>
      </c>
      <c r="D9">
        <v>0.95599999999999996</v>
      </c>
      <c r="E9">
        <v>1E-3</v>
      </c>
      <c r="F9">
        <v>5.0000000000000001E-3</v>
      </c>
      <c r="G9">
        <v>0.68200000000000005</v>
      </c>
      <c r="H9">
        <v>0.32100000000000001</v>
      </c>
      <c r="I9">
        <v>2E-3</v>
      </c>
      <c r="J9">
        <v>5.0000000000000001E-3</v>
      </c>
      <c r="K9">
        <v>6.0000000000000001E-3</v>
      </c>
      <c r="L9">
        <v>5.0000000000000001E-3</v>
      </c>
      <c r="M9">
        <v>0.24399999999999999</v>
      </c>
      <c r="N9">
        <v>2E-3</v>
      </c>
      <c r="O9">
        <v>1.4999999999999999E-2</v>
      </c>
      <c r="P9">
        <v>1E-3</v>
      </c>
      <c r="Q9">
        <v>3.0000000000000001E-3</v>
      </c>
      <c r="R9">
        <v>1E-3</v>
      </c>
      <c r="S9">
        <v>3.7999999999999999E-2</v>
      </c>
      <c r="T9">
        <v>0.93799999999999994</v>
      </c>
      <c r="U9">
        <v>2.8000000000000001E-2</v>
      </c>
      <c r="V9">
        <v>1E-3</v>
      </c>
      <c r="W9">
        <v>1.4999999999999999E-2</v>
      </c>
      <c r="Z9" s="1">
        <f t="shared" si="0"/>
        <v>0.22269999999999998</v>
      </c>
      <c r="AA9" s="1">
        <f t="shared" si="1"/>
        <v>0.10419999999999999</v>
      </c>
    </row>
    <row r="10" spans="1:27">
      <c r="A10">
        <v>9</v>
      </c>
      <c r="B10" t="s">
        <v>157</v>
      </c>
      <c r="C10">
        <v>30</v>
      </c>
      <c r="D10">
        <v>0.36199999999999999</v>
      </c>
      <c r="E10">
        <v>2.5999999999999999E-2</v>
      </c>
      <c r="F10">
        <v>5.0000000000000001E-3</v>
      </c>
      <c r="G10">
        <v>0.27200000000000002</v>
      </c>
      <c r="H10">
        <v>4.9000000000000002E-2</v>
      </c>
      <c r="I10">
        <v>5.0000000000000001E-3</v>
      </c>
      <c r="J10">
        <v>3.0000000000000001E-3</v>
      </c>
      <c r="K10">
        <v>5.7000000000000002E-2</v>
      </c>
      <c r="L10">
        <v>4.0000000000000001E-3</v>
      </c>
      <c r="M10">
        <v>4.7E-2</v>
      </c>
      <c r="N10">
        <v>0.02</v>
      </c>
      <c r="O10">
        <v>1.2E-2</v>
      </c>
      <c r="P10">
        <v>8.0000000000000002E-3</v>
      </c>
      <c r="Q10">
        <v>0.01</v>
      </c>
      <c r="R10">
        <v>1E-3</v>
      </c>
      <c r="S10">
        <v>0.106</v>
      </c>
      <c r="T10">
        <v>0.92300000000000004</v>
      </c>
      <c r="U10">
        <v>3.3000000000000002E-2</v>
      </c>
      <c r="V10">
        <v>2E-3</v>
      </c>
      <c r="W10">
        <v>8.1000000000000003E-2</v>
      </c>
      <c r="Z10" s="1">
        <f t="shared" si="0"/>
        <v>8.3000000000000018E-2</v>
      </c>
      <c r="AA10" s="1">
        <f t="shared" si="1"/>
        <v>0.1196</v>
      </c>
    </row>
    <row r="11" spans="1:27">
      <c r="A11">
        <v>10</v>
      </c>
      <c r="B11" t="s">
        <v>158</v>
      </c>
      <c r="C11">
        <v>30</v>
      </c>
      <c r="D11">
        <v>0.80600000000000005</v>
      </c>
      <c r="E11">
        <v>4.0000000000000001E-3</v>
      </c>
      <c r="F11">
        <v>1.7000000000000001E-2</v>
      </c>
      <c r="G11">
        <v>9.4E-2</v>
      </c>
      <c r="H11">
        <v>4.3999999999999997E-2</v>
      </c>
      <c r="I11">
        <v>3.0000000000000001E-3</v>
      </c>
      <c r="J11">
        <v>0.122</v>
      </c>
      <c r="K11">
        <v>1.2E-2</v>
      </c>
      <c r="L11">
        <v>1.4999999999999999E-2</v>
      </c>
      <c r="M11">
        <v>4.0000000000000001E-3</v>
      </c>
      <c r="N11">
        <v>3.0000000000000001E-3</v>
      </c>
      <c r="O11">
        <v>3.6999999999999998E-2</v>
      </c>
      <c r="P11">
        <v>5.0000000000000001E-3</v>
      </c>
      <c r="Q11">
        <v>7.3999999999999996E-2</v>
      </c>
      <c r="R11">
        <v>1.2999999999999999E-2</v>
      </c>
      <c r="S11">
        <v>1.2E-2</v>
      </c>
      <c r="T11">
        <v>0.82799999999999996</v>
      </c>
      <c r="U11">
        <v>3.1E-2</v>
      </c>
      <c r="V11">
        <v>8.0000000000000002E-3</v>
      </c>
      <c r="W11">
        <v>0.19600000000000001</v>
      </c>
      <c r="Z11" s="1">
        <f t="shared" si="0"/>
        <v>0.11210000000000001</v>
      </c>
      <c r="AA11" s="1">
        <f t="shared" si="1"/>
        <v>0.12069999999999999</v>
      </c>
    </row>
    <row r="12" spans="1:27">
      <c r="A12">
        <v>11</v>
      </c>
      <c r="B12" t="s">
        <v>159</v>
      </c>
      <c r="C12">
        <v>30</v>
      </c>
      <c r="D12">
        <v>0.96</v>
      </c>
      <c r="E12">
        <v>4.0000000000000001E-3</v>
      </c>
      <c r="F12">
        <v>6.0000000000000001E-3</v>
      </c>
      <c r="G12">
        <v>4.4999999999999998E-2</v>
      </c>
      <c r="H12">
        <v>2.5000000000000001E-2</v>
      </c>
      <c r="I12">
        <v>3.0000000000000001E-3</v>
      </c>
      <c r="J12">
        <v>5.0000000000000001E-3</v>
      </c>
      <c r="K12">
        <v>4.0000000000000001E-3</v>
      </c>
      <c r="L12">
        <v>0.13700000000000001</v>
      </c>
      <c r="M12">
        <v>0.01</v>
      </c>
      <c r="N12">
        <v>2E-3</v>
      </c>
      <c r="O12">
        <v>0.22700000000000001</v>
      </c>
      <c r="P12">
        <v>1E-3</v>
      </c>
      <c r="Q12">
        <v>8.9999999999999993E-3</v>
      </c>
      <c r="R12">
        <v>1E-3</v>
      </c>
      <c r="S12">
        <v>5.0000000000000001E-3</v>
      </c>
      <c r="T12">
        <v>0.91500000000000004</v>
      </c>
      <c r="U12">
        <v>3.1E-2</v>
      </c>
      <c r="V12">
        <v>2E-3</v>
      </c>
      <c r="W12">
        <v>1.6E-2</v>
      </c>
      <c r="Z12" s="1">
        <f t="shared" si="0"/>
        <v>0.11989999999999996</v>
      </c>
      <c r="AA12" s="1">
        <f t="shared" si="1"/>
        <v>0.12090000000000001</v>
      </c>
    </row>
    <row r="13" spans="1:27">
      <c r="A13">
        <v>12</v>
      </c>
      <c r="B13" t="s">
        <v>160</v>
      </c>
      <c r="C13">
        <v>30</v>
      </c>
      <c r="D13">
        <v>0.46300000000000002</v>
      </c>
      <c r="E13">
        <v>6.0999999999999999E-2</v>
      </c>
      <c r="F13">
        <v>3.0000000000000001E-3</v>
      </c>
      <c r="G13">
        <v>0.33600000000000002</v>
      </c>
      <c r="H13">
        <v>5.5E-2</v>
      </c>
      <c r="I13">
        <v>3.0000000000000001E-3</v>
      </c>
      <c r="J13">
        <v>7.0000000000000001E-3</v>
      </c>
      <c r="K13">
        <v>0.02</v>
      </c>
      <c r="L13">
        <v>2E-3</v>
      </c>
      <c r="M13">
        <v>6.7000000000000004E-2</v>
      </c>
      <c r="N13">
        <v>8.0000000000000002E-3</v>
      </c>
      <c r="O13">
        <v>1E-3</v>
      </c>
      <c r="P13">
        <v>1.2999999999999999E-2</v>
      </c>
      <c r="Q13">
        <v>5.8999999999999997E-2</v>
      </c>
      <c r="R13">
        <v>1.4E-2</v>
      </c>
      <c r="S13">
        <v>1.7999999999999999E-2</v>
      </c>
      <c r="T13">
        <v>0.98399999999999999</v>
      </c>
      <c r="U13">
        <v>2.5999999999999999E-2</v>
      </c>
      <c r="V13">
        <v>5.0000000000000001E-3</v>
      </c>
      <c r="W13">
        <v>2.4E-2</v>
      </c>
      <c r="Z13" s="1">
        <f t="shared" si="0"/>
        <v>0.10170000000000001</v>
      </c>
      <c r="AA13" s="1">
        <f t="shared" si="1"/>
        <v>0.1152</v>
      </c>
    </row>
    <row r="14" spans="1:27">
      <c r="A14">
        <v>13</v>
      </c>
      <c r="B14" t="s">
        <v>161</v>
      </c>
      <c r="C14">
        <v>30</v>
      </c>
      <c r="D14">
        <v>0.77700000000000002</v>
      </c>
      <c r="E14">
        <v>6.9000000000000006E-2</v>
      </c>
      <c r="F14">
        <v>7.0000000000000001E-3</v>
      </c>
      <c r="G14">
        <v>0.17199999999999999</v>
      </c>
      <c r="H14">
        <v>1.9E-2</v>
      </c>
      <c r="I14">
        <v>2E-3</v>
      </c>
      <c r="J14">
        <v>6.0000000000000001E-3</v>
      </c>
      <c r="K14">
        <v>1.4999999999999999E-2</v>
      </c>
      <c r="L14">
        <v>1E-3</v>
      </c>
      <c r="M14">
        <v>0.106</v>
      </c>
      <c r="N14">
        <v>4.0000000000000001E-3</v>
      </c>
      <c r="O14">
        <v>1E-3</v>
      </c>
      <c r="P14">
        <v>2.9000000000000001E-2</v>
      </c>
      <c r="Q14">
        <v>0.17</v>
      </c>
      <c r="R14">
        <v>8.5000000000000006E-2</v>
      </c>
      <c r="S14">
        <v>8.9999999999999993E-3</v>
      </c>
      <c r="T14">
        <v>0.95599999999999996</v>
      </c>
      <c r="U14">
        <v>2.8000000000000001E-2</v>
      </c>
      <c r="V14">
        <v>8.0000000000000002E-3</v>
      </c>
      <c r="W14">
        <v>1.4999999999999999E-2</v>
      </c>
      <c r="Z14" s="1">
        <f t="shared" si="0"/>
        <v>0.11739999999999999</v>
      </c>
      <c r="AA14" s="1">
        <f t="shared" si="1"/>
        <v>0.1305</v>
      </c>
    </row>
    <row r="15" spans="1:27">
      <c r="A15">
        <v>14</v>
      </c>
      <c r="B15" t="s">
        <v>162</v>
      </c>
      <c r="C15">
        <v>30</v>
      </c>
      <c r="D15">
        <v>0.497</v>
      </c>
      <c r="E15">
        <v>5.0000000000000001E-3</v>
      </c>
      <c r="F15">
        <v>3.0000000000000001E-3</v>
      </c>
      <c r="G15">
        <v>0.25700000000000001</v>
      </c>
      <c r="H15">
        <v>0.112</v>
      </c>
      <c r="I15">
        <v>2E-3</v>
      </c>
      <c r="J15">
        <v>7.3999999999999996E-2</v>
      </c>
      <c r="K15">
        <v>1.4999999999999999E-2</v>
      </c>
      <c r="L15">
        <v>2E-3</v>
      </c>
      <c r="M15">
        <v>1.6E-2</v>
      </c>
      <c r="N15">
        <v>3.0000000000000001E-3</v>
      </c>
      <c r="O15">
        <v>1E-3</v>
      </c>
      <c r="P15">
        <v>1.2E-2</v>
      </c>
      <c r="Q15">
        <v>1.9E-2</v>
      </c>
      <c r="R15">
        <v>4.5999999999999999E-2</v>
      </c>
      <c r="S15">
        <v>1.7999999999999999E-2</v>
      </c>
      <c r="T15">
        <v>0.98399999999999999</v>
      </c>
      <c r="U15">
        <v>2.7E-2</v>
      </c>
      <c r="V15">
        <v>2.7E-2</v>
      </c>
      <c r="W15">
        <v>1.9E-2</v>
      </c>
      <c r="Z15" s="1">
        <f t="shared" si="0"/>
        <v>9.8299999999999998E-2</v>
      </c>
      <c r="AA15" s="1">
        <f t="shared" si="1"/>
        <v>0.11559999999999997</v>
      </c>
    </row>
    <row r="16" spans="1:27">
      <c r="A16">
        <v>15</v>
      </c>
      <c r="B16" t="s">
        <v>163</v>
      </c>
      <c r="C16">
        <v>30</v>
      </c>
      <c r="D16">
        <v>0.82</v>
      </c>
      <c r="E16">
        <v>2.4E-2</v>
      </c>
      <c r="F16">
        <v>5.0000000000000001E-3</v>
      </c>
      <c r="G16">
        <v>0.41099999999999998</v>
      </c>
      <c r="H16">
        <v>4.3999999999999997E-2</v>
      </c>
      <c r="I16">
        <v>2E-3</v>
      </c>
      <c r="J16">
        <v>6.0000000000000001E-3</v>
      </c>
      <c r="K16">
        <v>1.7000000000000001E-2</v>
      </c>
      <c r="L16">
        <v>1E-3</v>
      </c>
      <c r="M16">
        <v>0.24</v>
      </c>
      <c r="N16">
        <v>3.0000000000000001E-3</v>
      </c>
      <c r="O16">
        <v>1E-3</v>
      </c>
      <c r="P16">
        <v>2.1999999999999999E-2</v>
      </c>
      <c r="Q16">
        <v>5.2999999999999999E-2</v>
      </c>
      <c r="R16">
        <v>0.02</v>
      </c>
      <c r="S16">
        <v>1.6E-2</v>
      </c>
      <c r="T16">
        <v>0.97799999999999998</v>
      </c>
      <c r="U16">
        <v>2.5999999999999999E-2</v>
      </c>
      <c r="V16">
        <v>5.0000000000000001E-3</v>
      </c>
      <c r="W16">
        <v>1.4E-2</v>
      </c>
      <c r="Z16" s="1">
        <f t="shared" si="0"/>
        <v>0.15699999999999997</v>
      </c>
      <c r="AA16" s="1">
        <f t="shared" si="1"/>
        <v>0.11379999999999998</v>
      </c>
    </row>
    <row r="17" spans="1:27">
      <c r="A17">
        <v>16</v>
      </c>
      <c r="B17" t="s">
        <v>164</v>
      </c>
      <c r="C17">
        <v>30</v>
      </c>
      <c r="D17">
        <v>0.61599999999999999</v>
      </c>
      <c r="E17">
        <v>1.0999999999999999E-2</v>
      </c>
      <c r="F17">
        <v>2E-3</v>
      </c>
      <c r="G17">
        <v>0.45900000000000002</v>
      </c>
      <c r="H17">
        <v>0.11600000000000001</v>
      </c>
      <c r="I17">
        <v>2E-3</v>
      </c>
      <c r="J17">
        <v>8.0000000000000002E-3</v>
      </c>
      <c r="K17">
        <v>1.9E-2</v>
      </c>
      <c r="L17">
        <v>1E-3</v>
      </c>
      <c r="M17">
        <v>7.0000000000000007E-2</v>
      </c>
      <c r="N17">
        <v>4.0000000000000001E-3</v>
      </c>
      <c r="O17">
        <v>1E-3</v>
      </c>
      <c r="P17">
        <v>1.4E-2</v>
      </c>
      <c r="Q17">
        <v>0.02</v>
      </c>
      <c r="R17">
        <v>1.2E-2</v>
      </c>
      <c r="S17">
        <v>2.5000000000000001E-2</v>
      </c>
      <c r="T17">
        <v>0.98599999999999999</v>
      </c>
      <c r="U17">
        <v>2.5999999999999999E-2</v>
      </c>
      <c r="V17">
        <v>7.0000000000000001E-3</v>
      </c>
      <c r="W17">
        <v>1.9E-2</v>
      </c>
      <c r="Z17" s="1">
        <f t="shared" si="0"/>
        <v>0.13040000000000002</v>
      </c>
      <c r="AA17" s="1">
        <f t="shared" si="1"/>
        <v>0.11139999999999999</v>
      </c>
    </row>
    <row r="18" spans="1:27">
      <c r="A18">
        <v>17</v>
      </c>
      <c r="B18" t="s">
        <v>165</v>
      </c>
      <c r="C18">
        <v>30</v>
      </c>
      <c r="D18">
        <v>0.78300000000000003</v>
      </c>
      <c r="E18">
        <v>7.8E-2</v>
      </c>
      <c r="F18">
        <v>8.9999999999999993E-3</v>
      </c>
      <c r="G18">
        <v>5.7000000000000002E-2</v>
      </c>
      <c r="H18">
        <v>0.01</v>
      </c>
      <c r="I18">
        <v>2E-3</v>
      </c>
      <c r="J18">
        <v>3.2000000000000001E-2</v>
      </c>
      <c r="K18">
        <v>8.9999999999999993E-3</v>
      </c>
      <c r="L18">
        <v>4.0000000000000001E-3</v>
      </c>
      <c r="M18">
        <v>0.02</v>
      </c>
      <c r="N18">
        <v>3.0000000000000001E-3</v>
      </c>
      <c r="O18">
        <v>2E-3</v>
      </c>
      <c r="P18">
        <v>2.3E-2</v>
      </c>
      <c r="Q18">
        <v>0.36699999999999999</v>
      </c>
      <c r="R18">
        <v>0.36099999999999999</v>
      </c>
      <c r="S18">
        <v>4.0000000000000001E-3</v>
      </c>
      <c r="T18">
        <v>0.91200000000000003</v>
      </c>
      <c r="U18">
        <v>2.9000000000000001E-2</v>
      </c>
      <c r="V18">
        <v>1.7000000000000001E-2</v>
      </c>
      <c r="W18">
        <v>1.6E-2</v>
      </c>
      <c r="Z18" s="1">
        <f t="shared" si="0"/>
        <v>0.1004</v>
      </c>
      <c r="AA18" s="1">
        <f t="shared" si="1"/>
        <v>0.1734</v>
      </c>
    </row>
    <row r="19" spans="1:27">
      <c r="A19">
        <v>18</v>
      </c>
      <c r="B19" t="s">
        <v>166</v>
      </c>
      <c r="C19">
        <v>30</v>
      </c>
      <c r="D19">
        <v>0.94399999999999995</v>
      </c>
      <c r="E19">
        <v>3.0000000000000001E-3</v>
      </c>
      <c r="F19">
        <v>7.4999999999999997E-2</v>
      </c>
      <c r="G19">
        <v>0.60299999999999998</v>
      </c>
      <c r="H19">
        <v>0.57699999999999996</v>
      </c>
      <c r="I19">
        <v>6.0000000000000001E-3</v>
      </c>
      <c r="J19">
        <v>5.6000000000000001E-2</v>
      </c>
      <c r="K19">
        <v>1.7000000000000001E-2</v>
      </c>
      <c r="L19">
        <v>1E-3</v>
      </c>
      <c r="M19">
        <v>2.5000000000000001E-2</v>
      </c>
      <c r="N19">
        <v>1.2999999999999999E-2</v>
      </c>
      <c r="O19">
        <v>0.01</v>
      </c>
      <c r="P19">
        <v>1.6E-2</v>
      </c>
      <c r="Q19">
        <v>3.7999999999999999E-2</v>
      </c>
      <c r="R19">
        <v>2E-3</v>
      </c>
      <c r="S19">
        <v>4.4999999999999998E-2</v>
      </c>
      <c r="T19">
        <v>0.96199999999999997</v>
      </c>
      <c r="U19">
        <v>2.3E-2</v>
      </c>
      <c r="V19">
        <v>5.0000000000000001E-3</v>
      </c>
      <c r="W19">
        <v>0.252</v>
      </c>
      <c r="Z19" s="1">
        <f t="shared" si="0"/>
        <v>0.23069999999999996</v>
      </c>
      <c r="AA19" s="1">
        <f t="shared" si="1"/>
        <v>0.13659999999999997</v>
      </c>
    </row>
    <row r="20" spans="1:27">
      <c r="A20">
        <v>19</v>
      </c>
      <c r="B20" t="s">
        <v>167</v>
      </c>
      <c r="C20">
        <v>30</v>
      </c>
      <c r="D20">
        <v>0.78700000000000003</v>
      </c>
      <c r="E20">
        <v>2.9000000000000001E-2</v>
      </c>
      <c r="F20">
        <v>8.1000000000000003E-2</v>
      </c>
      <c r="G20">
        <v>0.19800000000000001</v>
      </c>
      <c r="H20">
        <v>0.19600000000000001</v>
      </c>
      <c r="I20">
        <v>0.185</v>
      </c>
      <c r="J20">
        <v>3.0000000000000001E-3</v>
      </c>
      <c r="K20">
        <v>5.2999999999999999E-2</v>
      </c>
      <c r="L20">
        <v>3.0000000000000001E-3</v>
      </c>
      <c r="M20">
        <v>0.17199999999999999</v>
      </c>
      <c r="N20">
        <v>0.16</v>
      </c>
      <c r="O20">
        <v>2.1000000000000001E-2</v>
      </c>
      <c r="P20">
        <v>0.308</v>
      </c>
      <c r="Q20">
        <v>0.04</v>
      </c>
      <c r="R20">
        <v>2E-3</v>
      </c>
      <c r="S20">
        <v>8.5000000000000006E-2</v>
      </c>
      <c r="T20">
        <v>0.92700000000000005</v>
      </c>
      <c r="U20">
        <v>2.7E-2</v>
      </c>
      <c r="V20">
        <v>1.2E-2</v>
      </c>
      <c r="W20">
        <v>9.2999999999999999E-2</v>
      </c>
      <c r="Z20" s="1">
        <f t="shared" si="0"/>
        <v>0.17069999999999996</v>
      </c>
      <c r="AA20" s="1">
        <f t="shared" si="1"/>
        <v>0.16750000000000001</v>
      </c>
    </row>
    <row r="21" spans="1:27">
      <c r="A21">
        <v>20</v>
      </c>
      <c r="B21" t="s">
        <v>168</v>
      </c>
      <c r="C21">
        <v>30</v>
      </c>
      <c r="D21">
        <v>0.89100000000000001</v>
      </c>
      <c r="E21">
        <v>5.0000000000000001E-3</v>
      </c>
      <c r="F21">
        <v>3.6999999999999998E-2</v>
      </c>
      <c r="G21">
        <v>0.66300000000000003</v>
      </c>
      <c r="H21">
        <v>0.42899999999999999</v>
      </c>
      <c r="I21">
        <v>5.0000000000000001E-3</v>
      </c>
      <c r="J21">
        <v>2.5999999999999999E-2</v>
      </c>
      <c r="K21">
        <v>1.9E-2</v>
      </c>
      <c r="L21">
        <v>2E-3</v>
      </c>
      <c r="M21">
        <v>1.6E-2</v>
      </c>
      <c r="N21">
        <v>1.4E-2</v>
      </c>
      <c r="O21">
        <v>1.2E-2</v>
      </c>
      <c r="P21">
        <v>7.0000000000000001E-3</v>
      </c>
      <c r="Q21">
        <v>3.7999999999999999E-2</v>
      </c>
      <c r="R21">
        <v>2E-3</v>
      </c>
      <c r="S21">
        <v>4.5999999999999999E-2</v>
      </c>
      <c r="T21">
        <v>0.97</v>
      </c>
      <c r="U21">
        <v>2.4E-2</v>
      </c>
      <c r="V21">
        <v>2E-3</v>
      </c>
      <c r="W21">
        <v>0.313</v>
      </c>
      <c r="Z21" s="1">
        <f t="shared" si="0"/>
        <v>0.20929999999999996</v>
      </c>
      <c r="AA21" s="1">
        <f t="shared" si="1"/>
        <v>0.14279999999999998</v>
      </c>
    </row>
    <row r="22" spans="1:27">
      <c r="A22">
        <v>21</v>
      </c>
      <c r="B22" t="s">
        <v>169</v>
      </c>
      <c r="C22">
        <v>30</v>
      </c>
      <c r="D22">
        <v>0.88800000000000001</v>
      </c>
      <c r="E22">
        <v>2E-3</v>
      </c>
      <c r="F22">
        <v>1.7999999999999999E-2</v>
      </c>
      <c r="G22">
        <v>0.67800000000000005</v>
      </c>
      <c r="H22">
        <v>0.377</v>
      </c>
      <c r="I22">
        <v>2E-3</v>
      </c>
      <c r="J22">
        <v>2.4E-2</v>
      </c>
      <c r="K22">
        <v>0.02</v>
      </c>
      <c r="L22">
        <v>1E-3</v>
      </c>
      <c r="M22">
        <v>1.2999999999999999E-2</v>
      </c>
      <c r="N22">
        <v>4.0000000000000001E-3</v>
      </c>
      <c r="O22">
        <v>5.0000000000000001E-3</v>
      </c>
      <c r="P22">
        <v>4.0000000000000001E-3</v>
      </c>
      <c r="Q22">
        <v>1.4E-2</v>
      </c>
      <c r="R22">
        <v>2E-3</v>
      </c>
      <c r="S22">
        <v>6.3E-2</v>
      </c>
      <c r="T22">
        <v>0.95099999999999996</v>
      </c>
      <c r="U22">
        <v>2.5999999999999999E-2</v>
      </c>
      <c r="V22">
        <v>2E-3</v>
      </c>
      <c r="W22">
        <v>0.23100000000000001</v>
      </c>
      <c r="Z22" s="1">
        <f t="shared" si="0"/>
        <v>0.20229999999999998</v>
      </c>
      <c r="AA22" s="1">
        <f t="shared" si="1"/>
        <v>0.13020000000000001</v>
      </c>
    </row>
    <row r="23" spans="1:27">
      <c r="A23">
        <v>22</v>
      </c>
      <c r="B23" t="s">
        <v>170</v>
      </c>
      <c r="C23">
        <v>30</v>
      </c>
      <c r="D23">
        <v>0.92900000000000005</v>
      </c>
      <c r="E23">
        <v>5.8000000000000003E-2</v>
      </c>
      <c r="F23">
        <v>0.30099999999999999</v>
      </c>
      <c r="G23">
        <v>0.50800000000000001</v>
      </c>
      <c r="H23">
        <v>0.17100000000000001</v>
      </c>
      <c r="I23">
        <v>4.0000000000000001E-3</v>
      </c>
      <c r="J23">
        <v>7.0000000000000001E-3</v>
      </c>
      <c r="K23">
        <v>1.7000000000000001E-2</v>
      </c>
      <c r="L23">
        <v>2E-3</v>
      </c>
      <c r="M23">
        <v>6.3E-2</v>
      </c>
      <c r="N23">
        <v>3.1E-2</v>
      </c>
      <c r="O23">
        <v>2.4E-2</v>
      </c>
      <c r="P23">
        <v>1.4E-2</v>
      </c>
      <c r="Q23">
        <v>0.23899999999999999</v>
      </c>
      <c r="R23">
        <v>2E-3</v>
      </c>
      <c r="S23">
        <v>2.5999999999999999E-2</v>
      </c>
      <c r="T23">
        <v>0.92400000000000004</v>
      </c>
      <c r="U23">
        <v>2.3E-2</v>
      </c>
      <c r="V23">
        <v>2E-3</v>
      </c>
      <c r="W23">
        <v>0.29399999999999998</v>
      </c>
      <c r="Z23" s="1">
        <f t="shared" si="0"/>
        <v>0.20600000000000002</v>
      </c>
      <c r="AA23" s="1">
        <f t="shared" si="1"/>
        <v>0.15789999999999998</v>
      </c>
    </row>
    <row r="24" spans="1:27">
      <c r="A24">
        <v>23</v>
      </c>
      <c r="B24" t="s">
        <v>171</v>
      </c>
      <c r="C24">
        <v>30</v>
      </c>
      <c r="D24">
        <v>0.68799999999999994</v>
      </c>
      <c r="E24">
        <v>5.0000000000000001E-3</v>
      </c>
      <c r="F24">
        <v>7.0000000000000001E-3</v>
      </c>
      <c r="G24">
        <v>0.61699999999999999</v>
      </c>
      <c r="H24">
        <v>0.14000000000000001</v>
      </c>
      <c r="I24">
        <v>3.0000000000000001E-3</v>
      </c>
      <c r="J24">
        <v>4.0000000000000001E-3</v>
      </c>
      <c r="K24">
        <v>2.9000000000000001E-2</v>
      </c>
      <c r="L24">
        <v>2E-3</v>
      </c>
      <c r="M24">
        <v>7.0000000000000001E-3</v>
      </c>
      <c r="N24">
        <v>5.0000000000000001E-3</v>
      </c>
      <c r="O24">
        <v>7.0000000000000001E-3</v>
      </c>
      <c r="P24">
        <v>3.0000000000000001E-3</v>
      </c>
      <c r="Q24">
        <v>1.4E-2</v>
      </c>
      <c r="R24">
        <v>1E-3</v>
      </c>
      <c r="S24">
        <v>7.0999999999999994E-2</v>
      </c>
      <c r="T24">
        <v>0.96299999999999997</v>
      </c>
      <c r="U24">
        <v>2.9000000000000001E-2</v>
      </c>
      <c r="V24">
        <v>1E-3</v>
      </c>
      <c r="W24">
        <v>0.28699999999999998</v>
      </c>
      <c r="Z24" s="1">
        <f t="shared" si="0"/>
        <v>0.15019999999999994</v>
      </c>
      <c r="AA24" s="1">
        <f t="shared" si="1"/>
        <v>0.13809999999999997</v>
      </c>
    </row>
    <row r="25" spans="1:27">
      <c r="A25">
        <v>24</v>
      </c>
      <c r="B25" t="s">
        <v>172</v>
      </c>
      <c r="C25">
        <v>30</v>
      </c>
      <c r="D25">
        <v>4.0000000000000001E-3</v>
      </c>
      <c r="E25">
        <v>0.98799999999999999</v>
      </c>
      <c r="F25">
        <v>0.129</v>
      </c>
      <c r="G25">
        <v>1E-3</v>
      </c>
      <c r="H25">
        <v>0.58199999999999996</v>
      </c>
      <c r="I25">
        <v>0.108</v>
      </c>
      <c r="J25">
        <v>0.30399999999999999</v>
      </c>
      <c r="K25">
        <v>0.95099999999999996</v>
      </c>
      <c r="L25">
        <v>0.97899999999999998</v>
      </c>
      <c r="M25">
        <v>0.99299999999999999</v>
      </c>
      <c r="N25">
        <v>0.10100000000000001</v>
      </c>
      <c r="O25">
        <v>0.313</v>
      </c>
      <c r="P25">
        <v>0.98899999999999999</v>
      </c>
      <c r="Q25">
        <v>0.98899999999999999</v>
      </c>
      <c r="R25">
        <v>0.98299999999999998</v>
      </c>
      <c r="S25">
        <v>0.45200000000000001</v>
      </c>
      <c r="T25">
        <v>5.8999999999999997E-2</v>
      </c>
      <c r="U25">
        <v>1.2E-2</v>
      </c>
      <c r="V25">
        <v>0.98199999999999998</v>
      </c>
      <c r="W25">
        <v>4.0000000000000001E-3</v>
      </c>
      <c r="Z25" s="1">
        <f t="shared" si="0"/>
        <v>0.50390000000000001</v>
      </c>
      <c r="AA25" s="1">
        <f t="shared" si="1"/>
        <v>0.48839999999999995</v>
      </c>
    </row>
    <row r="26" spans="1:27">
      <c r="A26">
        <v>25</v>
      </c>
      <c r="B26" t="s">
        <v>173</v>
      </c>
      <c r="C26">
        <v>30</v>
      </c>
      <c r="D26">
        <v>4.9000000000000002E-2</v>
      </c>
      <c r="E26">
        <v>0.14099999999999999</v>
      </c>
      <c r="F26">
        <v>1.7000000000000001E-2</v>
      </c>
      <c r="G26">
        <v>0.97799999999999998</v>
      </c>
      <c r="H26">
        <v>0.02</v>
      </c>
      <c r="I26">
        <v>0.95499999999999996</v>
      </c>
      <c r="J26">
        <v>2.1999999999999999E-2</v>
      </c>
      <c r="K26">
        <v>0.98299999999999998</v>
      </c>
      <c r="L26">
        <v>0.438</v>
      </c>
      <c r="M26">
        <v>0.98799999999999999</v>
      </c>
      <c r="N26">
        <v>0.77600000000000002</v>
      </c>
      <c r="O26">
        <v>2E-3</v>
      </c>
      <c r="P26">
        <v>3.0000000000000001E-3</v>
      </c>
      <c r="Q26">
        <v>3.0000000000000001E-3</v>
      </c>
      <c r="R26">
        <v>4.2999999999999997E-2</v>
      </c>
      <c r="S26">
        <v>0.02</v>
      </c>
      <c r="T26">
        <v>0.97499999999999998</v>
      </c>
      <c r="U26">
        <v>1.7999999999999999E-2</v>
      </c>
      <c r="V26">
        <v>0.09</v>
      </c>
      <c r="W26">
        <v>6.0000000000000001E-3</v>
      </c>
      <c r="Z26" s="1">
        <f t="shared" si="0"/>
        <v>0.45910000000000001</v>
      </c>
      <c r="AA26" s="1">
        <f t="shared" si="1"/>
        <v>0.19360000000000002</v>
      </c>
    </row>
    <row r="27" spans="1:27">
      <c r="A27">
        <v>26</v>
      </c>
      <c r="B27" t="s">
        <v>174</v>
      </c>
      <c r="C27">
        <v>30</v>
      </c>
      <c r="D27">
        <v>2.1999999999999999E-2</v>
      </c>
      <c r="E27">
        <v>1.7999999999999999E-2</v>
      </c>
      <c r="F27">
        <v>3.0000000000000001E-3</v>
      </c>
      <c r="G27">
        <v>4.0000000000000001E-3</v>
      </c>
      <c r="H27">
        <v>0.67900000000000005</v>
      </c>
      <c r="I27">
        <v>6.0000000000000001E-3</v>
      </c>
      <c r="J27">
        <v>2.1999999999999999E-2</v>
      </c>
      <c r="K27">
        <v>0.96899999999999997</v>
      </c>
      <c r="L27">
        <v>0.39300000000000002</v>
      </c>
      <c r="M27">
        <v>0.99299999999999999</v>
      </c>
      <c r="N27">
        <v>7.0000000000000001E-3</v>
      </c>
      <c r="O27">
        <v>4.0000000000000001E-3</v>
      </c>
      <c r="P27">
        <v>0.97599999999999998</v>
      </c>
      <c r="Q27">
        <v>0.95299999999999996</v>
      </c>
      <c r="R27">
        <v>1.9E-2</v>
      </c>
      <c r="S27">
        <v>0.97399999999999998</v>
      </c>
      <c r="T27">
        <v>1.0999999999999999E-2</v>
      </c>
      <c r="U27">
        <v>1.9E-2</v>
      </c>
      <c r="V27">
        <v>3.3000000000000002E-2</v>
      </c>
      <c r="W27">
        <v>8.5000000000000006E-2</v>
      </c>
      <c r="Z27" s="1">
        <f t="shared" si="0"/>
        <v>0.31090000000000001</v>
      </c>
      <c r="AA27" s="1">
        <f t="shared" si="1"/>
        <v>0.30809999999999998</v>
      </c>
    </row>
    <row r="28" spans="1:27">
      <c r="A28">
        <v>27</v>
      </c>
      <c r="B28" t="s">
        <v>175</v>
      </c>
      <c r="C28">
        <v>30</v>
      </c>
      <c r="D28">
        <v>2E-3</v>
      </c>
      <c r="E28">
        <v>0.01</v>
      </c>
      <c r="F28">
        <v>4.2000000000000003E-2</v>
      </c>
      <c r="G28">
        <v>0.56599999999999995</v>
      </c>
      <c r="H28">
        <v>0.878</v>
      </c>
      <c r="I28">
        <v>0.97799999999999998</v>
      </c>
      <c r="J28">
        <v>0.99</v>
      </c>
      <c r="K28">
        <v>0.98699999999999999</v>
      </c>
      <c r="L28">
        <v>0.59</v>
      </c>
      <c r="M28">
        <v>0.98599999999999999</v>
      </c>
      <c r="N28">
        <v>0.77700000000000002</v>
      </c>
      <c r="O28">
        <v>1.4999999999999999E-2</v>
      </c>
      <c r="P28">
        <v>0.97199999999999998</v>
      </c>
      <c r="Q28">
        <v>0.20899999999999999</v>
      </c>
      <c r="R28">
        <v>0.98699999999999999</v>
      </c>
      <c r="S28">
        <v>0.97</v>
      </c>
      <c r="T28">
        <v>0.98799999999999999</v>
      </c>
      <c r="U28">
        <v>8.9999999999999993E-3</v>
      </c>
      <c r="V28">
        <v>0.88800000000000001</v>
      </c>
      <c r="W28">
        <v>3.0000000000000001E-3</v>
      </c>
      <c r="Z28" s="1">
        <f t="shared" si="0"/>
        <v>0.60289999999999999</v>
      </c>
      <c r="AA28" s="1">
        <f t="shared" si="1"/>
        <v>0.58179999999999998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0.91700000000000004</v>
      </c>
      <c r="F29">
        <v>5.0000000000000001E-3</v>
      </c>
      <c r="G29">
        <v>2.3E-2</v>
      </c>
      <c r="H29">
        <v>0.95399999999999996</v>
      </c>
      <c r="I29">
        <v>5.8999999999999997E-2</v>
      </c>
      <c r="J29">
        <v>5.0000000000000001E-3</v>
      </c>
      <c r="K29">
        <v>1.2999999999999999E-2</v>
      </c>
      <c r="L29">
        <v>0.81499999999999995</v>
      </c>
      <c r="M29">
        <v>0.99199999999999999</v>
      </c>
      <c r="N29">
        <v>0.01</v>
      </c>
      <c r="O29">
        <v>2.5999999999999999E-2</v>
      </c>
      <c r="P29">
        <v>4.9000000000000002E-2</v>
      </c>
      <c r="Q29">
        <v>7.0000000000000001E-3</v>
      </c>
      <c r="R29">
        <v>7.0000000000000001E-3</v>
      </c>
      <c r="S29">
        <v>3.2000000000000001E-2</v>
      </c>
      <c r="T29">
        <v>0.73599999999999999</v>
      </c>
      <c r="U29">
        <v>1.9E-2</v>
      </c>
      <c r="V29">
        <v>0.94099999999999995</v>
      </c>
      <c r="W29">
        <v>1E-3</v>
      </c>
      <c r="Z29" s="1">
        <f t="shared" si="0"/>
        <v>0.38</v>
      </c>
      <c r="AA29" s="1">
        <f t="shared" si="1"/>
        <v>0.18279999999999999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1.2999999999999999E-2</v>
      </c>
      <c r="F30">
        <v>2E-3</v>
      </c>
      <c r="G30">
        <v>8.0000000000000002E-3</v>
      </c>
      <c r="H30">
        <v>0.98499999999999999</v>
      </c>
      <c r="I30">
        <v>5.8999999999999997E-2</v>
      </c>
      <c r="J30">
        <v>5.0000000000000001E-3</v>
      </c>
      <c r="K30">
        <v>0.33100000000000002</v>
      </c>
      <c r="L30">
        <v>0.94799999999999995</v>
      </c>
      <c r="M30">
        <v>0.99099999999999999</v>
      </c>
      <c r="N30">
        <v>1.7000000000000001E-2</v>
      </c>
      <c r="O30">
        <v>7.0000000000000007E-2</v>
      </c>
      <c r="P30">
        <v>0.27800000000000002</v>
      </c>
      <c r="Q30">
        <v>8.9999999999999993E-3</v>
      </c>
      <c r="R30">
        <v>4.0000000000000001E-3</v>
      </c>
      <c r="S30">
        <v>9.0999999999999998E-2</v>
      </c>
      <c r="T30">
        <v>0.95899999999999996</v>
      </c>
      <c r="U30">
        <v>1.9E-2</v>
      </c>
      <c r="V30">
        <v>0.106</v>
      </c>
      <c r="W30">
        <v>1E-3</v>
      </c>
      <c r="Z30" s="1">
        <f t="shared" si="0"/>
        <v>0.33619999999999994</v>
      </c>
      <c r="AA30" s="1">
        <f t="shared" si="1"/>
        <v>0.15539999999999998</v>
      </c>
    </row>
    <row r="31" spans="1:27">
      <c r="A31">
        <v>30</v>
      </c>
      <c r="B31" t="s">
        <v>178</v>
      </c>
      <c r="C31">
        <v>30</v>
      </c>
      <c r="D31">
        <v>0.40300000000000002</v>
      </c>
      <c r="E31">
        <v>4.0000000000000001E-3</v>
      </c>
      <c r="F31">
        <v>0.90900000000000003</v>
      </c>
      <c r="G31">
        <v>0.98699999999999999</v>
      </c>
      <c r="H31">
        <v>0.81</v>
      </c>
      <c r="I31">
        <v>0.98699999999999999</v>
      </c>
      <c r="J31">
        <v>0.99399999999999999</v>
      </c>
      <c r="K31">
        <v>0.96399999999999997</v>
      </c>
      <c r="L31">
        <v>1.7000000000000001E-2</v>
      </c>
      <c r="M31">
        <v>8.0000000000000002E-3</v>
      </c>
      <c r="N31">
        <v>0.246</v>
      </c>
      <c r="O31">
        <v>0.18099999999999999</v>
      </c>
      <c r="P31">
        <v>5.0000000000000001E-3</v>
      </c>
      <c r="Q31">
        <v>7.0000000000000001E-3</v>
      </c>
      <c r="R31">
        <v>0.98199999999999998</v>
      </c>
      <c r="S31">
        <v>1.7999999999999999E-2</v>
      </c>
      <c r="T31">
        <v>0.99</v>
      </c>
      <c r="U31">
        <v>1.2E-2</v>
      </c>
      <c r="V31">
        <v>0.91800000000000004</v>
      </c>
      <c r="W31">
        <v>2.1999999999999999E-2</v>
      </c>
      <c r="Z31" s="1">
        <f t="shared" si="0"/>
        <v>0.60830000000000006</v>
      </c>
      <c r="AA31" s="1">
        <f t="shared" si="1"/>
        <v>0.33810000000000001</v>
      </c>
    </row>
    <row r="32" spans="1:27">
      <c r="A32">
        <v>31</v>
      </c>
      <c r="B32" t="s">
        <v>179</v>
      </c>
      <c r="C32">
        <v>30</v>
      </c>
      <c r="D32">
        <v>1.7999999999999999E-2</v>
      </c>
      <c r="E32">
        <v>2.1999999999999999E-2</v>
      </c>
      <c r="F32">
        <v>3.5000000000000003E-2</v>
      </c>
      <c r="G32">
        <v>7.0000000000000001E-3</v>
      </c>
      <c r="H32">
        <v>0.96</v>
      </c>
      <c r="I32">
        <v>4.0000000000000001E-3</v>
      </c>
      <c r="J32">
        <v>0.98799999999999999</v>
      </c>
      <c r="K32">
        <v>2.1999999999999999E-2</v>
      </c>
      <c r="L32">
        <v>9.0999999999999998E-2</v>
      </c>
      <c r="M32">
        <v>5.0000000000000001E-3</v>
      </c>
      <c r="N32">
        <v>2E-3</v>
      </c>
      <c r="O32">
        <v>0.96299999999999997</v>
      </c>
      <c r="P32">
        <v>0.17399999999999999</v>
      </c>
      <c r="Q32">
        <v>0.99099999999999999</v>
      </c>
      <c r="R32">
        <v>7.3999999999999996E-2</v>
      </c>
      <c r="S32">
        <v>0.97899999999999998</v>
      </c>
      <c r="T32">
        <v>0.76700000000000002</v>
      </c>
      <c r="U32">
        <v>1.4999999999999999E-2</v>
      </c>
      <c r="V32">
        <v>8.2000000000000003E-2</v>
      </c>
      <c r="W32">
        <v>0.48699999999999999</v>
      </c>
      <c r="Z32" s="1">
        <f t="shared" si="0"/>
        <v>0.21519999999999997</v>
      </c>
      <c r="AA32" s="1">
        <f t="shared" si="1"/>
        <v>0.45339999999999997</v>
      </c>
    </row>
    <row r="33" spans="1:27">
      <c r="A33">
        <v>32</v>
      </c>
      <c r="B33" t="s">
        <v>180</v>
      </c>
      <c r="C33">
        <v>30</v>
      </c>
      <c r="D33">
        <v>0.22</v>
      </c>
      <c r="E33">
        <v>5.0000000000000001E-3</v>
      </c>
      <c r="F33">
        <v>0.11</v>
      </c>
      <c r="G33">
        <v>0.98599999999999999</v>
      </c>
      <c r="H33">
        <v>0.01</v>
      </c>
      <c r="I33">
        <v>0.14599999999999999</v>
      </c>
      <c r="J33">
        <v>0.99099999999999999</v>
      </c>
      <c r="K33">
        <v>0.75600000000000001</v>
      </c>
      <c r="L33">
        <v>5.0000000000000001E-3</v>
      </c>
      <c r="M33">
        <v>3.0000000000000001E-3</v>
      </c>
      <c r="N33">
        <v>6.0000000000000001E-3</v>
      </c>
      <c r="O33">
        <v>0.24399999999999999</v>
      </c>
      <c r="P33">
        <v>1E-3</v>
      </c>
      <c r="Q33">
        <v>4.0000000000000001E-3</v>
      </c>
      <c r="R33">
        <v>3.5000000000000003E-2</v>
      </c>
      <c r="S33">
        <v>1.9E-2</v>
      </c>
      <c r="T33">
        <v>0.96299999999999997</v>
      </c>
      <c r="U33">
        <v>2.1999999999999999E-2</v>
      </c>
      <c r="V33">
        <v>1.6E-2</v>
      </c>
      <c r="W33">
        <v>8.4000000000000005E-2</v>
      </c>
      <c r="Z33" s="1">
        <f t="shared" si="0"/>
        <v>0.32320000000000004</v>
      </c>
      <c r="AA33" s="1">
        <f t="shared" si="1"/>
        <v>0.13940000000000002</v>
      </c>
    </row>
    <row r="34" spans="1:27">
      <c r="A34">
        <v>33</v>
      </c>
      <c r="B34" t="s">
        <v>181</v>
      </c>
      <c r="C34">
        <v>30</v>
      </c>
      <c r="D34">
        <v>3.0000000000000001E-3</v>
      </c>
      <c r="E34">
        <v>7.0000000000000001E-3</v>
      </c>
      <c r="F34">
        <v>0.01</v>
      </c>
      <c r="G34">
        <v>0.14699999999999999</v>
      </c>
      <c r="H34">
        <v>0.112</v>
      </c>
      <c r="I34">
        <v>0.109</v>
      </c>
      <c r="J34">
        <v>0.99299999999999999</v>
      </c>
      <c r="K34">
        <v>0.98299999999999998</v>
      </c>
      <c r="L34">
        <v>1.4999999999999999E-2</v>
      </c>
      <c r="M34">
        <v>6.0000000000000001E-3</v>
      </c>
      <c r="N34">
        <v>3.4000000000000002E-2</v>
      </c>
      <c r="O34">
        <v>0.113</v>
      </c>
      <c r="P34">
        <v>7.0000000000000007E-2</v>
      </c>
      <c r="Q34">
        <v>0.90900000000000003</v>
      </c>
      <c r="R34">
        <v>0.98899999999999999</v>
      </c>
      <c r="S34">
        <v>0.56899999999999995</v>
      </c>
      <c r="T34">
        <v>0.97199999999999998</v>
      </c>
      <c r="U34">
        <v>1.4999999999999999E-2</v>
      </c>
      <c r="V34">
        <v>0.65700000000000003</v>
      </c>
      <c r="W34">
        <v>3.1E-2</v>
      </c>
      <c r="Z34" s="1">
        <f t="shared" si="0"/>
        <v>0.23849999999999999</v>
      </c>
      <c r="AA34" s="1">
        <f t="shared" si="1"/>
        <v>0.43590000000000001</v>
      </c>
    </row>
    <row r="35" spans="1:27">
      <c r="A35">
        <v>34</v>
      </c>
      <c r="B35" t="s">
        <v>182</v>
      </c>
      <c r="C35">
        <v>30</v>
      </c>
      <c r="D35">
        <v>0.878</v>
      </c>
      <c r="E35">
        <v>2E-3</v>
      </c>
      <c r="F35">
        <v>3.3000000000000002E-2</v>
      </c>
      <c r="G35">
        <v>0.91800000000000004</v>
      </c>
      <c r="H35">
        <v>0.94799999999999995</v>
      </c>
      <c r="I35">
        <v>1.4999999999999999E-2</v>
      </c>
      <c r="J35">
        <v>0.99</v>
      </c>
      <c r="K35">
        <v>0.03</v>
      </c>
      <c r="L35">
        <v>1E-3</v>
      </c>
      <c r="M35">
        <v>3.0000000000000001E-3</v>
      </c>
      <c r="N35">
        <v>1E-3</v>
      </c>
      <c r="O35">
        <v>0.45700000000000002</v>
      </c>
      <c r="P35">
        <v>5.0000000000000001E-3</v>
      </c>
      <c r="Q35">
        <v>0.109</v>
      </c>
      <c r="R35">
        <v>7.6999999999999999E-2</v>
      </c>
      <c r="S35">
        <v>0.252</v>
      </c>
      <c r="T35">
        <v>0.91800000000000004</v>
      </c>
      <c r="U35">
        <v>2.5999999999999999E-2</v>
      </c>
      <c r="V35">
        <v>0.17899999999999999</v>
      </c>
      <c r="W35">
        <v>4.8000000000000001E-2</v>
      </c>
      <c r="Z35" s="1">
        <f t="shared" si="0"/>
        <v>0.38179999999999997</v>
      </c>
      <c r="AA35" s="1">
        <f t="shared" si="1"/>
        <v>0.2072</v>
      </c>
    </row>
    <row r="36" spans="1:27">
      <c r="A36">
        <v>35</v>
      </c>
      <c r="B36" t="s">
        <v>183</v>
      </c>
      <c r="C36">
        <v>30</v>
      </c>
      <c r="D36">
        <v>0.47599999999999998</v>
      </c>
      <c r="E36">
        <v>0.01</v>
      </c>
      <c r="F36">
        <v>0.98699999999999999</v>
      </c>
      <c r="G36">
        <v>0.91400000000000003</v>
      </c>
      <c r="H36">
        <v>1.9E-2</v>
      </c>
      <c r="I36">
        <v>0.53500000000000003</v>
      </c>
      <c r="J36">
        <v>0.99299999999999999</v>
      </c>
      <c r="K36">
        <v>0.98399999999999999</v>
      </c>
      <c r="L36">
        <v>0.02</v>
      </c>
      <c r="M36">
        <v>5.0000000000000001E-3</v>
      </c>
      <c r="N36">
        <v>7.9000000000000001E-2</v>
      </c>
      <c r="O36">
        <v>0.93400000000000005</v>
      </c>
      <c r="P36">
        <v>7.0999999999999994E-2</v>
      </c>
      <c r="Q36">
        <v>0.99099999999999999</v>
      </c>
      <c r="R36">
        <v>0.98299999999999998</v>
      </c>
      <c r="S36">
        <v>0.871</v>
      </c>
      <c r="T36">
        <v>0.77900000000000003</v>
      </c>
      <c r="U36">
        <v>1.0999999999999999E-2</v>
      </c>
      <c r="V36">
        <v>2.3E-2</v>
      </c>
      <c r="W36">
        <v>0.96799999999999997</v>
      </c>
      <c r="Z36" s="1">
        <f t="shared" si="0"/>
        <v>0.49429999999999996</v>
      </c>
      <c r="AA36" s="1">
        <f t="shared" si="1"/>
        <v>0.57099999999999995</v>
      </c>
    </row>
    <row r="37" spans="1:27">
      <c r="A37">
        <v>36</v>
      </c>
      <c r="B37" t="s">
        <v>184</v>
      </c>
      <c r="C37">
        <v>30</v>
      </c>
      <c r="D37">
        <v>0.98399999999999999</v>
      </c>
      <c r="E37">
        <v>8.4000000000000005E-2</v>
      </c>
      <c r="F37">
        <v>0.98499999999999999</v>
      </c>
      <c r="G37">
        <v>1.4E-2</v>
      </c>
      <c r="H37">
        <v>7.0000000000000001E-3</v>
      </c>
      <c r="I37">
        <v>1.2E-2</v>
      </c>
      <c r="J37">
        <v>0.111</v>
      </c>
      <c r="K37">
        <v>0.88900000000000001</v>
      </c>
      <c r="L37">
        <v>0.32800000000000001</v>
      </c>
      <c r="M37">
        <v>0.98199999999999998</v>
      </c>
      <c r="N37">
        <v>8.7999999999999995E-2</v>
      </c>
      <c r="O37">
        <v>0.46400000000000002</v>
      </c>
      <c r="P37">
        <v>0.98299999999999998</v>
      </c>
      <c r="Q37">
        <v>0.99299999999999999</v>
      </c>
      <c r="R37">
        <v>0.42599999999999999</v>
      </c>
      <c r="S37">
        <v>0.70299999999999996</v>
      </c>
      <c r="T37">
        <v>3.0000000000000001E-3</v>
      </c>
      <c r="U37">
        <v>1.7999999999999999E-2</v>
      </c>
      <c r="V37">
        <v>4.0000000000000001E-3</v>
      </c>
      <c r="W37">
        <v>0.97699999999999998</v>
      </c>
      <c r="Z37" s="1">
        <f t="shared" si="0"/>
        <v>0.43959999999999999</v>
      </c>
      <c r="AA37" s="1">
        <f t="shared" si="1"/>
        <v>0.46589999999999998</v>
      </c>
    </row>
    <row r="38" spans="1:27">
      <c r="A38">
        <v>37</v>
      </c>
      <c r="B38" t="s">
        <v>185</v>
      </c>
      <c r="C38">
        <v>30</v>
      </c>
      <c r="D38">
        <v>0.99</v>
      </c>
      <c r="E38">
        <v>5.0000000000000001E-3</v>
      </c>
      <c r="F38">
        <v>0.99099999999999999</v>
      </c>
      <c r="G38">
        <v>0.97499999999999998</v>
      </c>
      <c r="H38">
        <v>4.0000000000000001E-3</v>
      </c>
      <c r="I38">
        <v>0.16200000000000001</v>
      </c>
      <c r="J38">
        <v>0.93300000000000005</v>
      </c>
      <c r="K38">
        <v>7.9000000000000001E-2</v>
      </c>
      <c r="L38">
        <v>3.4000000000000002E-2</v>
      </c>
      <c r="M38">
        <v>0.92100000000000004</v>
      </c>
      <c r="N38">
        <v>0.13600000000000001</v>
      </c>
      <c r="O38">
        <v>0.159</v>
      </c>
      <c r="P38">
        <v>2E-3</v>
      </c>
      <c r="Q38">
        <v>0.193</v>
      </c>
      <c r="R38">
        <v>2.9000000000000001E-2</v>
      </c>
      <c r="S38">
        <v>3.0000000000000001E-3</v>
      </c>
      <c r="T38">
        <v>1.4E-2</v>
      </c>
      <c r="U38">
        <v>1.7000000000000001E-2</v>
      </c>
      <c r="V38">
        <v>3.0000000000000001E-3</v>
      </c>
      <c r="W38">
        <v>0.754</v>
      </c>
      <c r="Z38" s="1">
        <f t="shared" si="0"/>
        <v>0.50939999999999996</v>
      </c>
      <c r="AA38" s="1">
        <f t="shared" si="1"/>
        <v>0.13100000000000001</v>
      </c>
    </row>
    <row r="39" spans="1:27">
      <c r="A39">
        <v>38</v>
      </c>
      <c r="B39" t="s">
        <v>186</v>
      </c>
      <c r="C39">
        <v>30</v>
      </c>
      <c r="D39">
        <v>7.5999999999999998E-2</v>
      </c>
      <c r="E39">
        <v>0.89400000000000002</v>
      </c>
      <c r="F39">
        <v>0.98399999999999999</v>
      </c>
      <c r="G39">
        <v>0.22700000000000001</v>
      </c>
      <c r="H39">
        <v>2E-3</v>
      </c>
      <c r="I39">
        <v>0.252</v>
      </c>
      <c r="J39">
        <v>0.93500000000000005</v>
      </c>
      <c r="K39">
        <v>0.98699999999999999</v>
      </c>
      <c r="L39">
        <v>0.98099999999999998</v>
      </c>
      <c r="M39">
        <v>0.99199999999999999</v>
      </c>
      <c r="N39">
        <v>0.97899999999999998</v>
      </c>
      <c r="O39">
        <v>5.0000000000000001E-3</v>
      </c>
      <c r="P39">
        <v>0.98</v>
      </c>
      <c r="Q39">
        <v>0.98899999999999999</v>
      </c>
      <c r="R39">
        <v>0.99</v>
      </c>
      <c r="S39">
        <v>0.90400000000000003</v>
      </c>
      <c r="T39">
        <v>3.9E-2</v>
      </c>
      <c r="U39">
        <v>8.9999999999999993E-3</v>
      </c>
      <c r="V39">
        <v>8.0000000000000002E-3</v>
      </c>
      <c r="W39">
        <v>0.91100000000000003</v>
      </c>
      <c r="Z39" s="1">
        <f t="shared" si="0"/>
        <v>0.6329999999999999</v>
      </c>
      <c r="AA39" s="1">
        <f t="shared" si="1"/>
        <v>0.58140000000000003</v>
      </c>
    </row>
    <row r="40" spans="1:27">
      <c r="A40">
        <v>39</v>
      </c>
      <c r="B40" t="s">
        <v>187</v>
      </c>
      <c r="C40">
        <v>30</v>
      </c>
      <c r="D40">
        <v>5.5E-2</v>
      </c>
      <c r="E40">
        <v>0.98699999999999999</v>
      </c>
      <c r="F40">
        <v>0.99299999999999999</v>
      </c>
      <c r="G40">
        <v>1.4E-2</v>
      </c>
      <c r="H40">
        <v>2E-3</v>
      </c>
      <c r="I40">
        <v>0.69</v>
      </c>
      <c r="J40">
        <v>1.2999999999999999E-2</v>
      </c>
      <c r="K40">
        <v>0.97699999999999998</v>
      </c>
      <c r="L40">
        <v>0.98199999999999998</v>
      </c>
      <c r="M40">
        <v>0.90300000000000002</v>
      </c>
      <c r="N40">
        <v>0.96099999999999997</v>
      </c>
      <c r="O40">
        <v>0.95399999999999996</v>
      </c>
      <c r="P40">
        <v>2.5000000000000001E-2</v>
      </c>
      <c r="Q40">
        <v>0.98599999999999999</v>
      </c>
      <c r="R40">
        <v>0.83499999999999996</v>
      </c>
      <c r="S40">
        <v>0.16400000000000001</v>
      </c>
      <c r="T40">
        <v>0.19</v>
      </c>
      <c r="U40">
        <v>1.0999999999999999E-2</v>
      </c>
      <c r="V40">
        <v>8.0000000000000002E-3</v>
      </c>
      <c r="W40">
        <v>0.97299999999999998</v>
      </c>
      <c r="Z40" s="1">
        <f t="shared" si="0"/>
        <v>0.56159999999999999</v>
      </c>
      <c r="AA40" s="1">
        <f t="shared" si="1"/>
        <v>0.51070000000000004</v>
      </c>
    </row>
    <row r="41" spans="1:27">
      <c r="A41">
        <v>40</v>
      </c>
      <c r="B41" t="s">
        <v>188</v>
      </c>
      <c r="C41">
        <v>30</v>
      </c>
      <c r="D41">
        <v>0.98799999999999999</v>
      </c>
      <c r="E41">
        <v>5.3999999999999999E-2</v>
      </c>
      <c r="F41">
        <v>0.46</v>
      </c>
      <c r="G41">
        <v>0.219</v>
      </c>
      <c r="H41">
        <v>4.0000000000000001E-3</v>
      </c>
      <c r="I41">
        <v>7.0000000000000001E-3</v>
      </c>
      <c r="J41">
        <v>4.0000000000000001E-3</v>
      </c>
      <c r="K41">
        <v>0.16400000000000001</v>
      </c>
      <c r="L41">
        <v>0.34399999999999997</v>
      </c>
      <c r="M41">
        <v>0.97199999999999998</v>
      </c>
      <c r="N41">
        <v>1.0999999999999999E-2</v>
      </c>
      <c r="O41">
        <v>6.7000000000000004E-2</v>
      </c>
      <c r="P41">
        <v>6.0000000000000001E-3</v>
      </c>
      <c r="Q41">
        <v>0.51300000000000001</v>
      </c>
      <c r="R41">
        <v>5.0000000000000001E-3</v>
      </c>
      <c r="S41">
        <v>7.0000000000000001E-3</v>
      </c>
      <c r="T41">
        <v>3.0000000000000001E-3</v>
      </c>
      <c r="U41">
        <v>3.2000000000000001E-2</v>
      </c>
      <c r="V41">
        <v>2E-3</v>
      </c>
      <c r="W41">
        <v>0.28399999999999997</v>
      </c>
      <c r="Z41" s="1">
        <f t="shared" si="0"/>
        <v>0.3216</v>
      </c>
      <c r="AA41" s="1">
        <f t="shared" si="1"/>
        <v>9.2999999999999999E-2</v>
      </c>
    </row>
    <row r="42" spans="1:27">
      <c r="A42">
        <v>41</v>
      </c>
      <c r="B42" t="s">
        <v>189</v>
      </c>
      <c r="C42">
        <v>30</v>
      </c>
      <c r="D42">
        <v>0.98899999999999999</v>
      </c>
      <c r="E42">
        <v>2E-3</v>
      </c>
      <c r="F42">
        <v>0.99199999999999999</v>
      </c>
      <c r="G42">
        <v>0.98499999999999999</v>
      </c>
      <c r="H42">
        <v>5.0000000000000001E-3</v>
      </c>
      <c r="I42">
        <v>0.376</v>
      </c>
      <c r="J42">
        <v>0.99199999999999999</v>
      </c>
      <c r="K42">
        <v>0.747</v>
      </c>
      <c r="L42">
        <v>6.0000000000000001E-3</v>
      </c>
      <c r="M42">
        <v>6.2E-2</v>
      </c>
      <c r="N42">
        <v>9.2999999999999999E-2</v>
      </c>
      <c r="O42">
        <v>0.106</v>
      </c>
      <c r="P42">
        <v>2E-3</v>
      </c>
      <c r="Q42">
        <v>7.6999999999999999E-2</v>
      </c>
      <c r="R42">
        <v>0.94299999999999995</v>
      </c>
      <c r="S42">
        <v>4.0000000000000001E-3</v>
      </c>
      <c r="T42">
        <v>0.317</v>
      </c>
      <c r="U42">
        <v>1.4E-2</v>
      </c>
      <c r="V42">
        <v>4.5999999999999999E-2</v>
      </c>
      <c r="W42">
        <v>2.8000000000000001E-2</v>
      </c>
      <c r="Z42" s="1">
        <f t="shared" si="0"/>
        <v>0.51559999999999995</v>
      </c>
      <c r="AA42" s="1">
        <f t="shared" si="1"/>
        <v>0.16300000000000001</v>
      </c>
    </row>
    <row r="43" spans="1:27">
      <c r="A43">
        <v>42</v>
      </c>
      <c r="B43" t="s">
        <v>190</v>
      </c>
      <c r="C43">
        <v>30</v>
      </c>
      <c r="D43">
        <v>0.91</v>
      </c>
      <c r="E43">
        <v>0.36299999999999999</v>
      </c>
      <c r="F43">
        <v>0.63800000000000001</v>
      </c>
      <c r="G43">
        <v>8.9999999999999993E-3</v>
      </c>
      <c r="H43">
        <v>0.98299999999999998</v>
      </c>
      <c r="I43">
        <v>0.98</v>
      </c>
      <c r="J43">
        <v>0.04</v>
      </c>
      <c r="K43">
        <v>8.0000000000000002E-3</v>
      </c>
      <c r="L43">
        <v>0.63</v>
      </c>
      <c r="M43">
        <v>0.11600000000000001</v>
      </c>
      <c r="N43">
        <v>8.9999999999999993E-3</v>
      </c>
      <c r="O43">
        <v>0.98599999999999999</v>
      </c>
      <c r="P43">
        <v>4.2000000000000003E-2</v>
      </c>
      <c r="Q43">
        <v>0.217</v>
      </c>
      <c r="R43">
        <v>0.154</v>
      </c>
      <c r="S43">
        <v>3.0000000000000001E-3</v>
      </c>
      <c r="T43">
        <v>0.96199999999999997</v>
      </c>
      <c r="U43">
        <v>1.7999999999999999E-2</v>
      </c>
      <c r="V43">
        <v>0.97</v>
      </c>
      <c r="W43">
        <v>4.0000000000000001E-3</v>
      </c>
      <c r="Z43" s="1">
        <f t="shared" si="0"/>
        <v>0.46769999999999995</v>
      </c>
      <c r="AA43" s="1">
        <f t="shared" si="1"/>
        <v>0.33649999999999997</v>
      </c>
    </row>
    <row r="44" spans="1:27">
      <c r="A44">
        <v>43</v>
      </c>
      <c r="B44" t="s">
        <v>191</v>
      </c>
      <c r="C44">
        <v>30</v>
      </c>
      <c r="D44">
        <v>9.9000000000000005E-2</v>
      </c>
      <c r="E44">
        <v>0.98399999999999999</v>
      </c>
      <c r="F44">
        <v>9.2999999999999999E-2</v>
      </c>
      <c r="G44">
        <v>1E-3</v>
      </c>
      <c r="H44">
        <v>0.91100000000000003</v>
      </c>
      <c r="I44">
        <v>0.52</v>
      </c>
      <c r="J44">
        <v>5.0000000000000001E-3</v>
      </c>
      <c r="K44">
        <v>4.3999999999999997E-2</v>
      </c>
      <c r="L44">
        <v>0.98</v>
      </c>
      <c r="M44">
        <v>4.7E-2</v>
      </c>
      <c r="N44">
        <v>1.4E-2</v>
      </c>
      <c r="O44">
        <v>0.99</v>
      </c>
      <c r="P44">
        <v>0.22900000000000001</v>
      </c>
      <c r="Q44">
        <v>0.98</v>
      </c>
      <c r="R44">
        <v>1.2E-2</v>
      </c>
      <c r="S44">
        <v>0.22</v>
      </c>
      <c r="T44">
        <v>0.93300000000000005</v>
      </c>
      <c r="U44">
        <v>1.4999999999999999E-2</v>
      </c>
      <c r="V44">
        <v>0.09</v>
      </c>
      <c r="W44">
        <v>0.89600000000000002</v>
      </c>
      <c r="Z44" s="1">
        <f t="shared" si="0"/>
        <v>0.36840000000000001</v>
      </c>
      <c r="AA44" s="1">
        <f t="shared" si="1"/>
        <v>0.43790000000000007</v>
      </c>
    </row>
    <row r="45" spans="1:27">
      <c r="A45">
        <v>44</v>
      </c>
      <c r="B45" t="s">
        <v>192</v>
      </c>
      <c r="C45">
        <v>30</v>
      </c>
      <c r="D45">
        <v>0.6</v>
      </c>
      <c r="E45">
        <v>6.3E-2</v>
      </c>
      <c r="F45">
        <v>0.98</v>
      </c>
      <c r="G45">
        <v>0.97299999999999998</v>
      </c>
      <c r="H45">
        <v>0.124</v>
      </c>
      <c r="I45">
        <v>0.99299999999999999</v>
      </c>
      <c r="J45">
        <v>0.98699999999999999</v>
      </c>
      <c r="K45">
        <v>0.28199999999999997</v>
      </c>
      <c r="L45">
        <v>7.0000000000000001E-3</v>
      </c>
      <c r="M45">
        <v>0.01</v>
      </c>
      <c r="N45">
        <v>0.114</v>
      </c>
      <c r="O45">
        <v>0.97299999999999998</v>
      </c>
      <c r="P45">
        <v>3.0000000000000001E-3</v>
      </c>
      <c r="Q45">
        <v>8.9999999999999993E-3</v>
      </c>
      <c r="R45">
        <v>0.25800000000000001</v>
      </c>
      <c r="S45">
        <v>1.7999999999999999E-2</v>
      </c>
      <c r="T45">
        <v>0.98199999999999998</v>
      </c>
      <c r="U45">
        <v>1.4E-2</v>
      </c>
      <c r="V45">
        <v>0.97699999999999998</v>
      </c>
      <c r="W45">
        <v>3.0000000000000001E-3</v>
      </c>
      <c r="Z45" s="1">
        <f t="shared" si="0"/>
        <v>0.5018999999999999</v>
      </c>
      <c r="AA45" s="1">
        <f t="shared" si="1"/>
        <v>0.33509999999999995</v>
      </c>
    </row>
    <row r="46" spans="1:27">
      <c r="A46">
        <v>45</v>
      </c>
      <c r="B46" t="s">
        <v>193</v>
      </c>
      <c r="C46">
        <v>30</v>
      </c>
      <c r="D46">
        <v>0.41899999999999998</v>
      </c>
      <c r="E46">
        <v>0.98699999999999999</v>
      </c>
      <c r="F46">
        <v>0.94899999999999995</v>
      </c>
      <c r="G46">
        <v>3.0000000000000001E-3</v>
      </c>
      <c r="H46">
        <v>0.28399999999999997</v>
      </c>
      <c r="I46">
        <v>0.63500000000000001</v>
      </c>
      <c r="J46">
        <v>7.9000000000000001E-2</v>
      </c>
      <c r="K46">
        <v>0.17100000000000001</v>
      </c>
      <c r="L46">
        <v>0.151</v>
      </c>
      <c r="M46">
        <v>1.2999999999999999E-2</v>
      </c>
      <c r="N46">
        <v>3.2000000000000001E-2</v>
      </c>
      <c r="O46">
        <v>0.99</v>
      </c>
      <c r="P46">
        <v>0.97699999999999998</v>
      </c>
      <c r="Q46">
        <v>0.99399999999999999</v>
      </c>
      <c r="R46">
        <v>7.0000000000000001E-3</v>
      </c>
      <c r="S46">
        <v>0.94099999999999995</v>
      </c>
      <c r="T46">
        <v>0.54100000000000004</v>
      </c>
      <c r="U46">
        <v>1.2999999999999999E-2</v>
      </c>
      <c r="V46">
        <v>5.8999999999999997E-2</v>
      </c>
      <c r="W46">
        <v>0.98199999999999998</v>
      </c>
      <c r="Z46" s="1">
        <f t="shared" si="0"/>
        <v>0.36909999999999998</v>
      </c>
      <c r="AA46" s="1">
        <f t="shared" si="1"/>
        <v>0.55360000000000009</v>
      </c>
    </row>
    <row r="47" spans="1:27">
      <c r="A47">
        <v>46</v>
      </c>
      <c r="B47" t="s">
        <v>194</v>
      </c>
      <c r="C47">
        <v>30</v>
      </c>
      <c r="D47">
        <v>2.1000000000000001E-2</v>
      </c>
      <c r="E47">
        <v>0.98199999999999998</v>
      </c>
      <c r="F47">
        <v>0.32</v>
      </c>
      <c r="G47">
        <v>1E-3</v>
      </c>
      <c r="H47">
        <v>0.95399999999999996</v>
      </c>
      <c r="I47">
        <v>0.83</v>
      </c>
      <c r="J47">
        <v>1.7000000000000001E-2</v>
      </c>
      <c r="K47">
        <v>0.19900000000000001</v>
      </c>
      <c r="L47">
        <v>0.98499999999999999</v>
      </c>
      <c r="M47">
        <v>0.98299999999999998</v>
      </c>
      <c r="N47">
        <v>8.2000000000000003E-2</v>
      </c>
      <c r="O47">
        <v>0.99</v>
      </c>
      <c r="P47">
        <v>0.34399999999999997</v>
      </c>
      <c r="Q47">
        <v>0.99</v>
      </c>
      <c r="R47">
        <v>6.0000000000000001E-3</v>
      </c>
      <c r="S47">
        <v>0.91500000000000004</v>
      </c>
      <c r="T47">
        <v>7.9000000000000001E-2</v>
      </c>
      <c r="U47">
        <v>1.2E-2</v>
      </c>
      <c r="V47">
        <v>6.8000000000000005E-2</v>
      </c>
      <c r="W47">
        <v>0.76700000000000002</v>
      </c>
      <c r="Z47" s="1">
        <f t="shared" si="0"/>
        <v>0.52919999999999989</v>
      </c>
      <c r="AA47" s="1">
        <f t="shared" si="1"/>
        <v>0.42530000000000001</v>
      </c>
    </row>
    <row r="48" spans="1:27">
      <c r="A48">
        <v>47</v>
      </c>
      <c r="B48" t="s">
        <v>195</v>
      </c>
      <c r="C48">
        <v>30</v>
      </c>
      <c r="D48">
        <v>2.7E-2</v>
      </c>
      <c r="E48">
        <v>0.98499999999999999</v>
      </c>
      <c r="F48">
        <v>0.73899999999999999</v>
      </c>
      <c r="G48">
        <v>0.51800000000000002</v>
      </c>
      <c r="H48">
        <v>4.7E-2</v>
      </c>
      <c r="I48">
        <v>0.98799999999999999</v>
      </c>
      <c r="J48">
        <v>4.8000000000000001E-2</v>
      </c>
      <c r="K48">
        <v>0.40400000000000003</v>
      </c>
      <c r="L48">
        <v>0.92900000000000005</v>
      </c>
      <c r="M48">
        <v>8.9999999999999993E-3</v>
      </c>
      <c r="N48">
        <v>0.40899999999999997</v>
      </c>
      <c r="O48">
        <v>0.96499999999999997</v>
      </c>
      <c r="P48">
        <v>3.0000000000000001E-3</v>
      </c>
      <c r="Q48">
        <v>0.01</v>
      </c>
      <c r="R48">
        <v>1.7999999999999999E-2</v>
      </c>
      <c r="S48">
        <v>6.0000000000000001E-3</v>
      </c>
      <c r="T48">
        <v>0.96499999999999997</v>
      </c>
      <c r="U48">
        <v>1.7000000000000001E-2</v>
      </c>
      <c r="V48">
        <v>0.41</v>
      </c>
      <c r="W48">
        <v>0.11600000000000001</v>
      </c>
      <c r="Z48" s="1">
        <f t="shared" si="0"/>
        <v>0.46940000000000009</v>
      </c>
      <c r="AA48" s="1">
        <f t="shared" si="1"/>
        <v>0.29189999999999999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0.77649999999999997</v>
      </c>
      <c r="E50" s="2">
        <f t="shared" ref="E50:W50" si="2">AVERAGE(E1:E24)</f>
        <v>1.8333333333333337E-2</v>
      </c>
      <c r="F50" s="2">
        <f t="shared" si="2"/>
        <v>2.7375E-2</v>
      </c>
      <c r="G50" s="2">
        <f t="shared" si="2"/>
        <v>0.29508333333333336</v>
      </c>
      <c r="H50" s="2">
        <f t="shared" si="2"/>
        <v>0.13133333333333333</v>
      </c>
      <c r="I50" s="2">
        <f t="shared" si="2"/>
        <v>1.1875000000000002E-2</v>
      </c>
      <c r="J50" s="2">
        <f t="shared" si="2"/>
        <v>2.079166666666667E-2</v>
      </c>
      <c r="K50" s="2">
        <f t="shared" si="2"/>
        <v>1.9166666666666672E-2</v>
      </c>
      <c r="L50" s="2">
        <f t="shared" si="2"/>
        <v>2.3791666666666669E-2</v>
      </c>
      <c r="M50" s="2">
        <f t="shared" si="2"/>
        <v>5.0874999999999997E-2</v>
      </c>
      <c r="N50" s="2">
        <f t="shared" si="2"/>
        <v>1.3041666666666668E-2</v>
      </c>
      <c r="O50" s="2">
        <f t="shared" si="2"/>
        <v>5.1041666666666631E-2</v>
      </c>
      <c r="P50" s="2">
        <f t="shared" si="2"/>
        <v>2.2208333333333333E-2</v>
      </c>
      <c r="Q50" s="2">
        <f t="shared" si="2"/>
        <v>5.4916666666666676E-2</v>
      </c>
      <c r="R50" s="2">
        <f t="shared" si="2"/>
        <v>2.4666666666666667E-2</v>
      </c>
      <c r="S50" s="2">
        <f t="shared" si="2"/>
        <v>3.0791666666666672E-2</v>
      </c>
      <c r="T50" s="2">
        <f t="shared" si="2"/>
        <v>0.92749999999999988</v>
      </c>
      <c r="U50" s="2">
        <f t="shared" si="2"/>
        <v>2.8625000000000015E-2</v>
      </c>
      <c r="V50" s="2">
        <f t="shared" si="2"/>
        <v>6.5833333333333343E-3</v>
      </c>
      <c r="W50" s="2">
        <f t="shared" si="2"/>
        <v>0.10079166666666667</v>
      </c>
      <c r="Y50" s="1" t="s">
        <v>0</v>
      </c>
      <c r="Z50" s="2">
        <f>AVERAGE(Z1:Z24)</f>
        <v>0.13751249999999998</v>
      </c>
      <c r="AA50" s="2">
        <f>AVERAGE(AA1:AA24)</f>
        <v>0.12601666666666667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0.3445833333333333</v>
      </c>
      <c r="E51" s="2">
        <f t="shared" ref="E51:W51" si="3">AVERAGE(E25:E48)</f>
        <v>0.35529166666666662</v>
      </c>
      <c r="F51" s="2">
        <f t="shared" si="3"/>
        <v>0.47525000000000012</v>
      </c>
      <c r="G51" s="2">
        <f t="shared" si="3"/>
        <v>0.39491666666666675</v>
      </c>
      <c r="H51" s="2">
        <f t="shared" si="3"/>
        <v>0.42850000000000005</v>
      </c>
      <c r="I51" s="2">
        <f t="shared" si="3"/>
        <v>0.43358333333333327</v>
      </c>
      <c r="J51" s="2">
        <f t="shared" si="3"/>
        <v>0.4775416666666667</v>
      </c>
      <c r="K51" s="2">
        <f t="shared" si="3"/>
        <v>0.53849999999999998</v>
      </c>
      <c r="L51" s="2">
        <f t="shared" si="3"/>
        <v>0.44454166666666667</v>
      </c>
      <c r="M51" s="2">
        <f t="shared" si="3"/>
        <v>0.49929166666666669</v>
      </c>
      <c r="N51" s="2">
        <f t="shared" si="3"/>
        <v>0.20766666666666669</v>
      </c>
      <c r="O51" s="2">
        <f t="shared" si="3"/>
        <v>0.457125</v>
      </c>
      <c r="P51" s="2">
        <f t="shared" si="3"/>
        <v>0.29954166666666671</v>
      </c>
      <c r="Q51" s="2">
        <f t="shared" si="3"/>
        <v>0.50550000000000006</v>
      </c>
      <c r="R51" s="2">
        <f t="shared" si="3"/>
        <v>0.36941666666666673</v>
      </c>
      <c r="S51" s="2">
        <f t="shared" si="3"/>
        <v>0.38062499999999994</v>
      </c>
      <c r="T51" s="2">
        <f t="shared" si="3"/>
        <v>0.58937499999999987</v>
      </c>
      <c r="U51" s="2">
        <f t="shared" si="3"/>
        <v>1.6125000000000004E-2</v>
      </c>
      <c r="V51" s="2">
        <f t="shared" si="3"/>
        <v>0.315</v>
      </c>
      <c r="W51" s="2">
        <f t="shared" si="3"/>
        <v>0.35145833333333326</v>
      </c>
      <c r="Y51" s="1" t="s">
        <v>1</v>
      </c>
      <c r="Z51" s="2">
        <f>AVERAGE(Z25:Z48)</f>
        <v>0.43919999999999987</v>
      </c>
      <c r="AA51" s="2">
        <f>AVERAGE(AA25:AA48)</f>
        <v>0.34918333333333335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1.6417823050223792E-5</v>
      </c>
      <c r="E52" s="3">
        <f t="shared" ref="E52:W52" si="4">TTEST(E1:E24,E25:E48,2,2)</f>
        <v>6.025538152677907E-4</v>
      </c>
      <c r="F52" s="3">
        <f t="shared" si="4"/>
        <v>1.0577649062992061E-5</v>
      </c>
      <c r="G52" s="3">
        <f t="shared" si="4"/>
        <v>0.33282438509861301</v>
      </c>
      <c r="H52" s="3">
        <f t="shared" si="4"/>
        <v>2.7402545509265215E-3</v>
      </c>
      <c r="I52" s="3">
        <f t="shared" si="4"/>
        <v>5.206228685725737E-6</v>
      </c>
      <c r="J52" s="3">
        <f t="shared" si="4"/>
        <v>2.4990140839172647E-5</v>
      </c>
      <c r="K52" s="3">
        <f t="shared" si="4"/>
        <v>2.0412007771217468E-7</v>
      </c>
      <c r="L52" s="3">
        <f t="shared" si="4"/>
        <v>8.4031477114347829E-6</v>
      </c>
      <c r="M52" s="3">
        <f t="shared" si="4"/>
        <v>5.1229251199893833E-5</v>
      </c>
      <c r="N52" s="3">
        <f t="shared" si="4"/>
        <v>4.7842184494032713E-3</v>
      </c>
      <c r="O52" s="3">
        <f t="shared" si="4"/>
        <v>3.516960620986242E-5</v>
      </c>
      <c r="P52" s="3">
        <f t="shared" si="4"/>
        <v>2.0720233931071468E-3</v>
      </c>
      <c r="Q52" s="3">
        <f t="shared" si="4"/>
        <v>2.0948412148888802E-5</v>
      </c>
      <c r="R52" s="3">
        <f t="shared" si="4"/>
        <v>4.2964483151074955E-4</v>
      </c>
      <c r="S52" s="3">
        <f t="shared" si="4"/>
        <v>1.2771186144732444E-4</v>
      </c>
      <c r="T52" s="3">
        <f t="shared" si="4"/>
        <v>3.1211638191444406E-4</v>
      </c>
      <c r="U52" s="3">
        <f t="shared" si="4"/>
        <v>1.9177572442471532E-12</v>
      </c>
      <c r="V52" s="3">
        <f t="shared" si="4"/>
        <v>4.4980262866355856E-4</v>
      </c>
      <c r="W52" s="3">
        <f t="shared" si="4"/>
        <v>6.3506885066898708E-3</v>
      </c>
      <c r="Y52" s="1" t="s">
        <v>16</v>
      </c>
      <c r="Z52" s="3">
        <f>TTEST(Z1:Z24,Z25:Z48,2,2)</f>
        <v>1.1685537539344167E-15</v>
      </c>
      <c r="AA52" s="3">
        <f>TTEST(AA1:AA24,AA25:AA48,2,2)</f>
        <v>2.240967999381136E-8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3.799361120969718E-2</v>
      </c>
      <c r="E53" s="3">
        <f t="shared" ref="E53:W53" si="5">STDEV(E1:E24)/SQRT(COUNT(E1:E24))</f>
        <v>4.8228271621268779E-3</v>
      </c>
      <c r="F53" s="3">
        <f t="shared" si="5"/>
        <v>1.2631168675203783E-2</v>
      </c>
      <c r="G53" s="3">
        <f t="shared" si="5"/>
        <v>4.9024613629746173E-2</v>
      </c>
      <c r="H53" s="3">
        <f t="shared" si="5"/>
        <v>3.0799766295618775E-2</v>
      </c>
      <c r="I53" s="3">
        <f t="shared" si="5"/>
        <v>7.5688416637180881E-3</v>
      </c>
      <c r="J53" s="3">
        <f t="shared" si="5"/>
        <v>5.8869110421644298E-3</v>
      </c>
      <c r="K53" s="3">
        <f t="shared" si="5"/>
        <v>2.975544443341336E-3</v>
      </c>
      <c r="L53" s="3">
        <f t="shared" si="5"/>
        <v>8.3574966708856516E-3</v>
      </c>
      <c r="M53" s="3">
        <f t="shared" si="5"/>
        <v>1.4452610277751899E-2</v>
      </c>
      <c r="N53" s="3">
        <f t="shared" si="5"/>
        <v>6.5426358554636129E-3</v>
      </c>
      <c r="O53" s="3">
        <f t="shared" si="5"/>
        <v>1.7849154484771996E-2</v>
      </c>
      <c r="P53" s="3">
        <f t="shared" si="5"/>
        <v>1.2543544324753398E-2</v>
      </c>
      <c r="Q53" s="3">
        <f t="shared" si="5"/>
        <v>1.7584363593692243E-2</v>
      </c>
      <c r="R53" s="3">
        <f t="shared" si="5"/>
        <v>1.5117974073817514E-2</v>
      </c>
      <c r="S53" s="3">
        <f t="shared" si="5"/>
        <v>5.7988564485690723E-3</v>
      </c>
      <c r="T53" s="3">
        <f t="shared" si="5"/>
        <v>1.1847919159320942E-2</v>
      </c>
      <c r="U53" s="3">
        <f t="shared" si="5"/>
        <v>7.4165038249506259E-4</v>
      </c>
      <c r="V53" s="3">
        <f t="shared" si="5"/>
        <v>1.3006640815906685E-3</v>
      </c>
      <c r="W53" s="3">
        <f t="shared" si="5"/>
        <v>2.1815180458340282E-2</v>
      </c>
      <c r="Z53" s="3">
        <f>STDEV(Z1:Z24)/SQRT(COUNT(Z1:Z24))</f>
        <v>9.7397369107476324E-3</v>
      </c>
      <c r="AA53" s="3">
        <f>STDEV(AA1:AA24)/SQRT(COUNT(AA1:AA24))</f>
        <v>3.8315465274834717E-3</v>
      </c>
      <c r="AC53" s="3"/>
      <c r="AD53" s="3"/>
    </row>
    <row r="54" spans="1:30">
      <c r="C54" s="1" t="s">
        <v>1</v>
      </c>
      <c r="D54" s="3">
        <f>STDEV(D25:D48)/SQRT(COUNT(D25:D48))</f>
        <v>8.1299966055812911E-2</v>
      </c>
      <c r="E54" s="3">
        <f t="shared" ref="E54:W54" si="6">STDEV(E25:E48)/SQRT(COUNT(E25:E48))</f>
        <v>9.1334023835721576E-2</v>
      </c>
      <c r="F54" s="3">
        <f t="shared" si="6"/>
        <v>8.9690333806162537E-2</v>
      </c>
      <c r="G54" s="3">
        <f t="shared" si="6"/>
        <v>8.9447274499891496E-2</v>
      </c>
      <c r="H54" s="3">
        <f t="shared" si="6"/>
        <v>8.8657315350834917E-2</v>
      </c>
      <c r="I54" s="3">
        <f t="shared" si="6"/>
        <v>8.144605480313441E-2</v>
      </c>
      <c r="J54" s="3">
        <f t="shared" si="6"/>
        <v>9.7289348419142246E-2</v>
      </c>
      <c r="K54" s="3">
        <f t="shared" si="6"/>
        <v>8.5066938689311089E-2</v>
      </c>
      <c r="L54" s="3">
        <f t="shared" si="6"/>
        <v>8.3507592711435125E-2</v>
      </c>
      <c r="M54" s="3">
        <f t="shared" si="6"/>
        <v>9.9333913512920008E-2</v>
      </c>
      <c r="N54" s="3">
        <f t="shared" si="6"/>
        <v>6.5313643143498953E-2</v>
      </c>
      <c r="O54" s="3">
        <f t="shared" si="6"/>
        <v>8.6803173832060085E-2</v>
      </c>
      <c r="P54" s="3">
        <f t="shared" si="6"/>
        <v>8.4016949186481796E-2</v>
      </c>
      <c r="Q54" s="3">
        <f t="shared" si="6"/>
        <v>9.3428380692595639E-2</v>
      </c>
      <c r="R54" s="3">
        <f t="shared" si="6"/>
        <v>8.957020800375394E-2</v>
      </c>
      <c r="S54" s="3">
        <f t="shared" si="6"/>
        <v>8.3421811272679142E-2</v>
      </c>
      <c r="T54" s="3">
        <f t="shared" si="6"/>
        <v>8.5908124425989579E-2</v>
      </c>
      <c r="U54" s="3">
        <f t="shared" si="6"/>
        <v>1.0839950598849914E-3</v>
      </c>
      <c r="V54" s="3">
        <f t="shared" si="6"/>
        <v>8.1575340832166054E-2</v>
      </c>
      <c r="W54" s="3">
        <f t="shared" si="6"/>
        <v>8.4888886863491775E-2</v>
      </c>
      <c r="Z54" s="3">
        <f>STDEV(Z25:Z48)/SQRT(COUNT(Z25:Z48))</f>
        <v>2.3375081957540716E-2</v>
      </c>
      <c r="AA54" s="3">
        <f>STDEV(AA25:AA48)/SQRT(COUNT(AA25:AA48))</f>
        <v>3.2889806505674017E-2</v>
      </c>
      <c r="AC54" s="3"/>
      <c r="AD54" s="3"/>
    </row>
    <row r="55" spans="1:30">
      <c r="D55" s="2">
        <f>D50-D51</f>
        <v>0.43191666666666667</v>
      </c>
      <c r="E55" s="2">
        <f t="shared" ref="E55:W55" si="7">E50-E51</f>
        <v>-0.3369583333333333</v>
      </c>
      <c r="F55" s="2">
        <f t="shared" si="7"/>
        <v>-0.44787500000000013</v>
      </c>
      <c r="G55" s="2">
        <f t="shared" si="7"/>
        <v>-9.9833333333333385E-2</v>
      </c>
      <c r="H55" s="2">
        <f t="shared" si="7"/>
        <v>-0.29716666666666669</v>
      </c>
      <c r="I55" s="2">
        <f t="shared" si="7"/>
        <v>-0.42170833333333324</v>
      </c>
      <c r="J55" s="2">
        <f t="shared" si="7"/>
        <v>-0.45675000000000004</v>
      </c>
      <c r="K55" s="2">
        <f t="shared" si="7"/>
        <v>-0.51933333333333331</v>
      </c>
      <c r="L55" s="2">
        <f t="shared" si="7"/>
        <v>-0.42075000000000001</v>
      </c>
      <c r="M55" s="2">
        <f t="shared" si="7"/>
        <v>-0.44841666666666669</v>
      </c>
      <c r="N55" s="2">
        <f t="shared" si="7"/>
        <v>-0.19462500000000002</v>
      </c>
      <c r="O55" s="2">
        <f t="shared" si="7"/>
        <v>-0.40608333333333335</v>
      </c>
      <c r="P55" s="2">
        <f t="shared" si="7"/>
        <v>-0.27733333333333338</v>
      </c>
      <c r="Q55" s="2">
        <f t="shared" si="7"/>
        <v>-0.45058333333333339</v>
      </c>
      <c r="R55" s="2">
        <f t="shared" si="7"/>
        <v>-0.34475000000000006</v>
      </c>
      <c r="S55" s="2">
        <f t="shared" si="7"/>
        <v>-0.34983333333333327</v>
      </c>
      <c r="T55" s="2">
        <f t="shared" si="7"/>
        <v>0.33812500000000001</v>
      </c>
      <c r="U55" s="2">
        <f t="shared" si="7"/>
        <v>1.2500000000000011E-2</v>
      </c>
      <c r="V55" s="2">
        <f t="shared" si="7"/>
        <v>-0.30841666666666667</v>
      </c>
      <c r="W55" s="2">
        <f t="shared" si="7"/>
        <v>-0.25066666666666659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0.45234642857142854</v>
      </c>
      <c r="E58" s="1">
        <f>(E50+0.6*(F50+D50)+0.15*G50)/(1+2*0.6+0.15)</f>
        <v>0.23188120567375883</v>
      </c>
      <c r="F58" s="1">
        <f t="shared" ref="F58:U59" si="9">(F50+0.6*(G50+E50)+0.15*(D50+H50))/(1+2*0.6+2*0.15)</f>
        <v>0.14064000000000002</v>
      </c>
      <c r="G58" s="1">
        <f t="shared" si="9"/>
        <v>0.15793583333333333</v>
      </c>
      <c r="H58" s="1">
        <f t="shared" si="9"/>
        <v>0.12909333333333334</v>
      </c>
      <c r="I58" s="1">
        <f t="shared" si="9"/>
        <v>6.0115000000000009E-2</v>
      </c>
      <c r="J58" s="1">
        <f t="shared" si="9"/>
        <v>2.5074166666666668E-2</v>
      </c>
      <c r="K58" s="1">
        <f t="shared" si="9"/>
        <v>2.2131666666666668E-2</v>
      </c>
      <c r="L58" s="1">
        <f t="shared" si="9"/>
        <v>2.8356666666666662E-2</v>
      </c>
      <c r="M58" s="1">
        <f t="shared" si="9"/>
        <v>3.3402499999999995E-2</v>
      </c>
      <c r="N58" s="1">
        <f t="shared" si="9"/>
        <v>3.2436666666666655E-2</v>
      </c>
      <c r="O58" s="1">
        <f t="shared" si="9"/>
        <v>3.5224166666666654E-2</v>
      </c>
      <c r="P58" s="1">
        <f t="shared" si="9"/>
        <v>3.6575833333333321E-2</v>
      </c>
      <c r="Q58" s="1">
        <f t="shared" si="9"/>
        <v>3.812666666666667E-2</v>
      </c>
      <c r="R58" s="1">
        <f t="shared" si="9"/>
        <v>8.7419166666666659E-2</v>
      </c>
      <c r="S58" s="1">
        <f t="shared" si="9"/>
        <v>0.24584916666666662</v>
      </c>
      <c r="T58" s="1">
        <f t="shared" si="9"/>
        <v>0.3871349999999999</v>
      </c>
      <c r="U58" s="1">
        <f t="shared" si="9"/>
        <v>0.24352499999999994</v>
      </c>
      <c r="V58" s="1">
        <f>(V50+0.6*(W50+U50)+0.15*T50)/(1+2*0.6+0.15)</f>
        <v>9.5046099290780131E-2</v>
      </c>
      <c r="W58" s="1">
        <f>(W50+0.6*(V50)+0.15*U58)/(1+0.6+0.15)</f>
        <v>8.072595238095237E-2</v>
      </c>
    </row>
    <row r="59" spans="1:30">
      <c r="C59" s="1" t="s">
        <v>1</v>
      </c>
      <c r="D59" s="1">
        <f>(D51+0.6*(E51)+0.15*F51)/(1+0.6+0.15)</f>
        <v>0.35945476190476189</v>
      </c>
      <c r="E59" s="1">
        <f>(E51+0.6*(F51+D51)+0.15*G51)/(1+2*0.6+0.15)</f>
        <v>0.38571453900709218</v>
      </c>
      <c r="F59" s="1">
        <f t="shared" si="9"/>
        <v>0.41653499999999999</v>
      </c>
      <c r="G59" s="1">
        <f t="shared" si="9"/>
        <v>0.42219916666666679</v>
      </c>
      <c r="H59" s="1">
        <f t="shared" si="9"/>
        <v>0.4274075</v>
      </c>
      <c r="I59" s="1">
        <f t="shared" si="9"/>
        <v>0.44688833333333333</v>
      </c>
      <c r="J59" s="1">
        <f t="shared" si="9"/>
        <v>0.47669916666666656</v>
      </c>
      <c r="K59" s="1">
        <f t="shared" si="9"/>
        <v>0.49267250000000001</v>
      </c>
      <c r="L59" s="1">
        <f t="shared" si="9"/>
        <v>0.46799916666666669</v>
      </c>
      <c r="M59" s="1">
        <f t="shared" si="9"/>
        <v>0.41598416666666671</v>
      </c>
      <c r="N59" s="1">
        <f t="shared" si="9"/>
        <v>0.35725166666666663</v>
      </c>
      <c r="O59" s="1">
        <f t="shared" si="9"/>
        <v>0.36486750000000001</v>
      </c>
      <c r="P59" s="1">
        <f t="shared" si="9"/>
        <v>0.38547166666666671</v>
      </c>
      <c r="Q59" s="1">
        <f t="shared" si="9"/>
        <v>0.41301500000000002</v>
      </c>
      <c r="R59" s="1">
        <f t="shared" si="9"/>
        <v>0.4137716666666667</v>
      </c>
      <c r="S59" s="1">
        <f t="shared" si="9"/>
        <v>0.41365749999999996</v>
      </c>
      <c r="T59" s="1">
        <f t="shared" si="9"/>
        <v>0.37203499999999995</v>
      </c>
      <c r="U59" s="1">
        <f t="shared" si="9"/>
        <v>0.26742499999999997</v>
      </c>
      <c r="V59" s="1">
        <f>(V51+0.6*(W51+U51)+0.15*T51)/(1+2*0.6+0.15)</f>
        <v>0.2655132978723404</v>
      </c>
      <c r="W59" s="1">
        <f>(W51+0.6*(V51)+0.15*U59)/(1+0.6+0.15)</f>
        <v>0.33175547619047613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1.1062182728548315</v>
      </c>
      <c r="E61" s="1">
        <f ca="1">E1+NORMINV(RAND(),0,'Total-Smoothed'!$AG$2)</f>
        <v>-5.9101703894219829E-2</v>
      </c>
      <c r="F61" s="1">
        <f ca="1">F1+NORMINV(RAND(),0,'Total-Smoothed'!$AG$2)</f>
        <v>1.6030282395522621E-2</v>
      </c>
      <c r="G61" s="1">
        <f ca="1">G1+NORMINV(RAND(),0,'Total-Smoothed'!$AG$2)</f>
        <v>3.8129913355211709E-2</v>
      </c>
      <c r="H61" s="1">
        <f ca="1">H1+NORMINV(RAND(),0,'Total-Smoothed'!$AG$2)</f>
        <v>0.13328153680035734</v>
      </c>
      <c r="I61" s="1">
        <f ca="1">I1+NORMINV(RAND(),0,'Total-Smoothed'!$AG$2)</f>
        <v>-9.6230649774360896E-2</v>
      </c>
      <c r="J61" s="1">
        <f ca="1">J1+NORMINV(RAND(),0,'Total-Smoothed'!$AG$2)</f>
        <v>7.3248248988209502E-2</v>
      </c>
      <c r="K61" s="1">
        <f ca="1">K1+NORMINV(RAND(),0,'Total-Smoothed'!$AG$2)</f>
        <v>-3.3339170655679456E-2</v>
      </c>
      <c r="L61" s="1">
        <f ca="1">L1+NORMINV(RAND(),0,'Total-Smoothed'!$AG$2)</f>
        <v>-7.0908446400506364E-2</v>
      </c>
      <c r="M61" s="1">
        <f ca="1">M1+NORMINV(RAND(),0,'Total-Smoothed'!$AG$2)</f>
        <v>8.8465170858568101E-2</v>
      </c>
      <c r="N61" s="1">
        <f ca="1">N1+NORMINV(RAND(),0,'Total-Smoothed'!$AG$2)</f>
        <v>-0.27633058055524734</v>
      </c>
      <c r="O61" s="1">
        <f ca="1">O1+NORMINV(RAND(),0,'Total-Smoothed'!$AG$2)</f>
        <v>0.14415459741508979</v>
      </c>
      <c r="P61" s="1">
        <f ca="1">P1+NORMINV(RAND(),0,'Total-Smoothed'!$AG$2)</f>
        <v>-5.3805938492402186E-2</v>
      </c>
      <c r="Q61" s="1">
        <f ca="1">Q1+NORMINV(RAND(),0,'Total-Smoothed'!$AG$2)</f>
        <v>-5.7824240447120832E-2</v>
      </c>
      <c r="R61" s="1">
        <f ca="1">R1+NORMINV(RAND(),0,'Total-Smoothed'!$AG$2)</f>
        <v>1.1951764579245551E-2</v>
      </c>
      <c r="S61" s="1">
        <f ca="1">S1+NORMINV(RAND(),0,'Total-Smoothed'!$AG$2)</f>
        <v>6.2964401248383692E-2</v>
      </c>
      <c r="T61" s="1">
        <f ca="1">T1+NORMINV(RAND(),0,'Total-Smoothed'!$AG$2)</f>
        <v>1.0692567983217294</v>
      </c>
      <c r="U61" s="1">
        <f ca="1">U1+NORMINV(RAND(),0,'Total-Smoothed'!$AG$2)</f>
        <v>0.17876461833757731</v>
      </c>
      <c r="V61" s="1">
        <f ca="1">V1+NORMINV(RAND(),0,'Total-Smoothed'!$AG$2)</f>
        <v>-1.1842118292804984E-2</v>
      </c>
      <c r="W61" s="1">
        <f ca="1">W1+NORMINV(RAND(),0,'Total-Smoothed'!$AG$2)</f>
        <v>0.12825491453809876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0.84601288160728871</v>
      </c>
      <c r="E62" s="1">
        <f ca="1">E2+NORMINV(RAND(),0,'Total-Smoothed'!$AG$2)</f>
        <v>-0.10754008340167959</v>
      </c>
      <c r="F62" s="1">
        <f ca="1">F2+NORMINV(RAND(),0,'Total-Smoothed'!$AG$2)</f>
        <v>-0.17129593208200997</v>
      </c>
      <c r="G62" s="1">
        <f ca="1">G2+NORMINV(RAND(),0,'Total-Smoothed'!$AG$2)</f>
        <v>0.53781601928351486</v>
      </c>
      <c r="H62" s="1">
        <f ca="1">H2+NORMINV(RAND(),0,'Total-Smoothed'!$AG$2)</f>
        <v>0.15495764410411211</v>
      </c>
      <c r="I62" s="1">
        <f ca="1">I2+NORMINV(RAND(),0,'Total-Smoothed'!$AG$2)</f>
        <v>0.10584057252869659</v>
      </c>
      <c r="J62" s="1">
        <f ca="1">J2+NORMINV(RAND(),0,'Total-Smoothed'!$AG$2)</f>
        <v>5.4374364596022851E-2</v>
      </c>
      <c r="K62" s="1">
        <f ca="1">K2+NORMINV(RAND(),0,'Total-Smoothed'!$AG$2)</f>
        <v>-2.5004561182393387E-2</v>
      </c>
      <c r="L62" s="1">
        <f ca="1">L2+NORMINV(RAND(),0,'Total-Smoothed'!$AG$2)</f>
        <v>-0.105647870239478</v>
      </c>
      <c r="M62" s="1">
        <f ca="1">M2+NORMINV(RAND(),0,'Total-Smoothed'!$AG$2)</f>
        <v>4.8646700165924123E-2</v>
      </c>
      <c r="N62" s="1">
        <f ca="1">N2+NORMINV(RAND(),0,'Total-Smoothed'!$AG$2)</f>
        <v>0.13188185295515906</v>
      </c>
      <c r="O62" s="1">
        <f ca="1">O2+NORMINV(RAND(),0,'Total-Smoothed'!$AG$2)</f>
        <v>0.19637520568725605</v>
      </c>
      <c r="P62" s="1">
        <f ca="1">P2+NORMINV(RAND(),0,'Total-Smoothed'!$AG$2)</f>
        <v>1.9609472254482566E-2</v>
      </c>
      <c r="Q62" s="1">
        <f ca="1">Q2+NORMINV(RAND(),0,'Total-Smoothed'!$AG$2)</f>
        <v>0.12465775723770144</v>
      </c>
      <c r="R62" s="1">
        <f ca="1">R2+NORMINV(RAND(),0,'Total-Smoothed'!$AG$2)</f>
        <v>0.16485875179398105</v>
      </c>
      <c r="S62" s="1">
        <f ca="1">S2+NORMINV(RAND(),0,'Total-Smoothed'!$AG$2)</f>
        <v>6.4407894119956427E-2</v>
      </c>
      <c r="T62" s="1">
        <f ca="1">T2+NORMINV(RAND(),0,'Total-Smoothed'!$AG$2)</f>
        <v>1.0196472146639628</v>
      </c>
      <c r="U62" s="1">
        <f ca="1">U2+NORMINV(RAND(),0,'Total-Smoothed'!$AG$2)</f>
        <v>0.10422937164967802</v>
      </c>
      <c r="V62" s="1">
        <f ca="1">V2+NORMINV(RAND(),0,'Total-Smoothed'!$AG$2)</f>
        <v>-3.8553282753279176E-2</v>
      </c>
      <c r="W62" s="1">
        <f ca="1">W2+NORMINV(RAND(),0,'Total-Smoothed'!$AG$2)</f>
        <v>0.21978804509422226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0.98547200473619656</v>
      </c>
      <c r="E63" s="1">
        <f ca="1">E3+NORMINV(RAND(),0,'Total-Smoothed'!$AG$2)</f>
        <v>2.3957869744706484E-2</v>
      </c>
      <c r="F63" s="1">
        <f ca="1">F3+NORMINV(RAND(),0,'Total-Smoothed'!$AG$2)</f>
        <v>9.4806143524098274E-2</v>
      </c>
      <c r="G63" s="1">
        <f ca="1">G3+NORMINV(RAND(),0,'Total-Smoothed'!$AG$2)</f>
        <v>1.3682296442983121E-2</v>
      </c>
      <c r="H63" s="1">
        <f ca="1">H3+NORMINV(RAND(),0,'Total-Smoothed'!$AG$2)</f>
        <v>-9.4413090628922863E-2</v>
      </c>
      <c r="I63" s="1">
        <f ca="1">I3+NORMINV(RAND(),0,'Total-Smoothed'!$AG$2)</f>
        <v>4.8639003707205281E-2</v>
      </c>
      <c r="J63" s="1">
        <f ca="1">J3+NORMINV(RAND(),0,'Total-Smoothed'!$AG$2)</f>
        <v>0.10390880656992384</v>
      </c>
      <c r="K63" s="1">
        <f ca="1">K3+NORMINV(RAND(),0,'Total-Smoothed'!$AG$2)</f>
        <v>-0.21064127731684823</v>
      </c>
      <c r="L63" s="1">
        <f ca="1">L3+NORMINV(RAND(),0,'Total-Smoothed'!$AG$2)</f>
        <v>0.20779834037170353</v>
      </c>
      <c r="M63" s="1">
        <f ca="1">M3+NORMINV(RAND(),0,'Total-Smoothed'!$AG$2)</f>
        <v>3.5239635192863286E-2</v>
      </c>
      <c r="N63" s="1">
        <f ca="1">N3+NORMINV(RAND(),0,'Total-Smoothed'!$AG$2)</f>
        <v>0.12773456268693334</v>
      </c>
      <c r="O63" s="1">
        <f ca="1">O3+NORMINV(RAND(),0,'Total-Smoothed'!$AG$2)</f>
        <v>0.29632102764509682</v>
      </c>
      <c r="P63" s="1">
        <f ca="1">P3+NORMINV(RAND(),0,'Total-Smoothed'!$AG$2)</f>
        <v>7.3689438466151835E-2</v>
      </c>
      <c r="Q63" s="1">
        <f ca="1">Q3+NORMINV(RAND(),0,'Total-Smoothed'!$AG$2)</f>
        <v>-4.080037510600118E-2</v>
      </c>
      <c r="R63" s="1">
        <f ca="1">R3+NORMINV(RAND(),0,'Total-Smoothed'!$AG$2)</f>
        <v>3.7412622402721628E-3</v>
      </c>
      <c r="S63" s="1">
        <f ca="1">S3+NORMINV(RAND(),0,'Total-Smoothed'!$AG$2)</f>
        <v>-0.22792689087627405</v>
      </c>
      <c r="T63" s="1">
        <f ca="1">T3+NORMINV(RAND(),0,'Total-Smoothed'!$AG$2)</f>
        <v>0.82854353106935086</v>
      </c>
      <c r="U63" s="1">
        <f ca="1">U3+NORMINV(RAND(),0,'Total-Smoothed'!$AG$2)</f>
        <v>-6.0789272864284538E-2</v>
      </c>
      <c r="V63" s="1">
        <f ca="1">V3+NORMINV(RAND(),0,'Total-Smoothed'!$AG$2)</f>
        <v>-0.17185430039231847</v>
      </c>
      <c r="W63" s="1">
        <f ca="1">W3+NORMINV(RAND(),0,'Total-Smoothed'!$AG$2)</f>
        <v>-0.140513571019102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0.65630459804828689</v>
      </c>
      <c r="E64" s="1">
        <f ca="1">E4+NORMINV(RAND(),0,'Total-Smoothed'!$AG$2)</f>
        <v>7.8642319765027557E-2</v>
      </c>
      <c r="F64" s="1">
        <f ca="1">F4+NORMINV(RAND(),0,'Total-Smoothed'!$AG$2)</f>
        <v>0.21339440089673084</v>
      </c>
      <c r="G64" s="1">
        <f ca="1">G4+NORMINV(RAND(),0,'Total-Smoothed'!$AG$2)</f>
        <v>8.6256035793044347E-2</v>
      </c>
      <c r="H64" s="1">
        <f ca="1">H4+NORMINV(RAND(),0,'Total-Smoothed'!$AG$2)</f>
        <v>0.10991141088767543</v>
      </c>
      <c r="I64" s="1">
        <f ca="1">I4+NORMINV(RAND(),0,'Total-Smoothed'!$AG$2)</f>
        <v>-2.2922688511476691E-2</v>
      </c>
      <c r="J64" s="1">
        <f ca="1">J4+NORMINV(RAND(),0,'Total-Smoothed'!$AG$2)</f>
        <v>-6.7500936170480988E-2</v>
      </c>
      <c r="K64" s="1">
        <f ca="1">K4+NORMINV(RAND(),0,'Total-Smoothed'!$AG$2)</f>
        <v>-0.26007571632939946</v>
      </c>
      <c r="L64" s="1">
        <f ca="1">L4+NORMINV(RAND(),0,'Total-Smoothed'!$AG$2)</f>
        <v>-5.3821511057618093E-2</v>
      </c>
      <c r="M64" s="1">
        <f ca="1">M4+NORMINV(RAND(),0,'Total-Smoothed'!$AG$2)</f>
        <v>0.16151144780193222</v>
      </c>
      <c r="N64" s="1">
        <f ca="1">N4+NORMINV(RAND(),0,'Total-Smoothed'!$AG$2)</f>
        <v>7.024560824541691E-2</v>
      </c>
      <c r="O64" s="1">
        <f ca="1">O4+NORMINV(RAND(),0,'Total-Smoothed'!$AG$2)</f>
        <v>0.23408492395288433</v>
      </c>
      <c r="P64" s="1">
        <f ca="1">P4+NORMINV(RAND(),0,'Total-Smoothed'!$AG$2)</f>
        <v>-4.9636699075828496E-2</v>
      </c>
      <c r="Q64" s="1">
        <f ca="1">Q4+NORMINV(RAND(),0,'Total-Smoothed'!$AG$2)</f>
        <v>0.10875161579013179</v>
      </c>
      <c r="R64" s="1">
        <f ca="1">R4+NORMINV(RAND(),0,'Total-Smoothed'!$AG$2)</f>
        <v>0.18051912202031634</v>
      </c>
      <c r="S64" s="1">
        <f ca="1">S4+NORMINV(RAND(),0,'Total-Smoothed'!$AG$2)</f>
        <v>-0.10572138872590321</v>
      </c>
      <c r="T64" s="1">
        <f ca="1">T4+NORMINV(RAND(),0,'Total-Smoothed'!$AG$2)</f>
        <v>0.83592233476565692</v>
      </c>
      <c r="U64" s="1">
        <f ca="1">U4+NORMINV(RAND(),0,'Total-Smoothed'!$AG$2)</f>
        <v>4.4221411115671024E-2</v>
      </c>
      <c r="V64" s="1">
        <f ca="1">V4+NORMINV(RAND(),0,'Total-Smoothed'!$AG$2)</f>
        <v>0.11609943704547361</v>
      </c>
      <c r="W64" s="1">
        <f ca="1">W4+NORMINV(RAND(),0,'Total-Smoothed'!$AG$2)</f>
        <v>0.16271469267019445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0.71885050837546693</v>
      </c>
      <c r="E65" s="1">
        <f ca="1">E5+NORMINV(RAND(),0,'Total-Smoothed'!$AG$2)</f>
        <v>-4.4845582280116317E-3</v>
      </c>
      <c r="F65" s="1">
        <f ca="1">F5+NORMINV(RAND(),0,'Total-Smoothed'!$AG$2)</f>
        <v>-8.5989994612817935E-2</v>
      </c>
      <c r="G65" s="1">
        <f ca="1">G5+NORMINV(RAND(),0,'Total-Smoothed'!$AG$2)</f>
        <v>-0.12601493408370879</v>
      </c>
      <c r="H65" s="1">
        <f ca="1">H5+NORMINV(RAND(),0,'Total-Smoothed'!$AG$2)</f>
        <v>-3.5434310011568729E-2</v>
      </c>
      <c r="I65" s="1">
        <f ca="1">I5+NORMINV(RAND(),0,'Total-Smoothed'!$AG$2)</f>
        <v>4.0330449784372994E-4</v>
      </c>
      <c r="J65" s="1">
        <f ca="1">J5+NORMINV(RAND(),0,'Total-Smoothed'!$AG$2)</f>
        <v>6.0883278588611645E-2</v>
      </c>
      <c r="K65" s="1">
        <f ca="1">K5+NORMINV(RAND(),0,'Total-Smoothed'!$AG$2)</f>
        <v>-0.19206590543482685</v>
      </c>
      <c r="L65" s="1">
        <f ca="1">L5+NORMINV(RAND(),0,'Total-Smoothed'!$AG$2)</f>
        <v>0.20906394081007171</v>
      </c>
      <c r="M65" s="1">
        <f ca="1">M5+NORMINV(RAND(),0,'Total-Smoothed'!$AG$2)</f>
        <v>-9.5170880783219974E-2</v>
      </c>
      <c r="N65" s="1">
        <f ca="1">N5+NORMINV(RAND(),0,'Total-Smoothed'!$AG$2)</f>
        <v>-2.2593771959229157E-2</v>
      </c>
      <c r="O65" s="1">
        <f ca="1">O5+NORMINV(RAND(),0,'Total-Smoothed'!$AG$2)</f>
        <v>0.16850164856335045</v>
      </c>
      <c r="P65" s="1">
        <f ca="1">P5+NORMINV(RAND(),0,'Total-Smoothed'!$AG$2)</f>
        <v>-3.5705409070470248E-2</v>
      </c>
      <c r="Q65" s="1">
        <f ca="1">Q5+NORMINV(RAND(),0,'Total-Smoothed'!$AG$2)</f>
        <v>-7.2490340680571336E-2</v>
      </c>
      <c r="R65" s="1">
        <f ca="1">R5+NORMINV(RAND(),0,'Total-Smoothed'!$AG$2)</f>
        <v>6.2455205754667079E-2</v>
      </c>
      <c r="S65" s="1">
        <f ca="1">S5+NORMINV(RAND(),0,'Total-Smoothed'!$AG$2)</f>
        <v>2.0516509134123159E-2</v>
      </c>
      <c r="T65" s="1">
        <f ca="1">T5+NORMINV(RAND(),0,'Total-Smoothed'!$AG$2)</f>
        <v>0.88459242552469941</v>
      </c>
      <c r="U65" s="1">
        <f ca="1">U5+NORMINV(RAND(),0,'Total-Smoothed'!$AG$2)</f>
        <v>-1.0477062193078951E-2</v>
      </c>
      <c r="V65" s="1">
        <f ca="1">V5+NORMINV(RAND(),0,'Total-Smoothed'!$AG$2)</f>
        <v>-1.1847251717526534E-2</v>
      </c>
      <c r="W65" s="1">
        <f ca="1">W5+NORMINV(RAND(),0,'Total-Smoothed'!$AG$2)</f>
        <v>0.13206398983741721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0.5659012737771697</v>
      </c>
      <c r="E66" s="1">
        <f ca="1">E6+NORMINV(RAND(),0,'Total-Smoothed'!$AG$2)</f>
        <v>3.1444234599103046E-2</v>
      </c>
      <c r="F66" s="1">
        <f ca="1">F6+NORMINV(RAND(),0,'Total-Smoothed'!$AG$2)</f>
        <v>-7.8569602886757697E-2</v>
      </c>
      <c r="G66" s="1">
        <f ca="1">G6+NORMINV(RAND(),0,'Total-Smoothed'!$AG$2)</f>
        <v>-4.1672657576531422E-2</v>
      </c>
      <c r="H66" s="1">
        <f ca="1">H6+NORMINV(RAND(),0,'Total-Smoothed'!$AG$2)</f>
        <v>-0.34917346065127991</v>
      </c>
      <c r="I66" s="1">
        <f ca="1">I6+NORMINV(RAND(),0,'Total-Smoothed'!$AG$2)</f>
        <v>-0.14181426282853657</v>
      </c>
      <c r="J66" s="1">
        <f ca="1">J6+NORMINV(RAND(),0,'Total-Smoothed'!$AG$2)</f>
        <v>-3.1985140504129726E-2</v>
      </c>
      <c r="K66" s="1">
        <f ca="1">K6+NORMINV(RAND(),0,'Total-Smoothed'!$AG$2)</f>
        <v>0.20918698774150069</v>
      </c>
      <c r="L66" s="1">
        <f ca="1">L6+NORMINV(RAND(),0,'Total-Smoothed'!$AG$2)</f>
        <v>-2.2475372052971579E-2</v>
      </c>
      <c r="M66" s="1">
        <f ca="1">M6+NORMINV(RAND(),0,'Total-Smoothed'!$AG$2)</f>
        <v>-2.2663791439147624E-2</v>
      </c>
      <c r="N66" s="1">
        <f ca="1">N6+NORMINV(RAND(),0,'Total-Smoothed'!$AG$2)</f>
        <v>6.0960925513309644E-2</v>
      </c>
      <c r="O66" s="1">
        <f ca="1">O6+NORMINV(RAND(),0,'Total-Smoothed'!$AG$2)</f>
        <v>0.18080194699043631</v>
      </c>
      <c r="P66" s="1">
        <f ca="1">P6+NORMINV(RAND(),0,'Total-Smoothed'!$AG$2)</f>
        <v>-6.7628794338744566E-4</v>
      </c>
      <c r="Q66" s="1">
        <f ca="1">Q6+NORMINV(RAND(),0,'Total-Smoothed'!$AG$2)</f>
        <v>0.13928186531571204</v>
      </c>
      <c r="R66" s="1">
        <f ca="1">R6+NORMINV(RAND(),0,'Total-Smoothed'!$AG$2)</f>
        <v>0.17507479385270783</v>
      </c>
      <c r="S66" s="1">
        <f ca="1">S6+NORMINV(RAND(),0,'Total-Smoothed'!$AG$2)</f>
        <v>0.11564302323042652</v>
      </c>
      <c r="T66" s="1">
        <f ca="1">T6+NORMINV(RAND(),0,'Total-Smoothed'!$AG$2)</f>
        <v>0.73662779259043998</v>
      </c>
      <c r="U66" s="1">
        <f ca="1">U6+NORMINV(RAND(),0,'Total-Smoothed'!$AG$2)</f>
        <v>4.8613856961563472E-3</v>
      </c>
      <c r="V66" s="1">
        <f ca="1">V6+NORMINV(RAND(),0,'Total-Smoothed'!$AG$2)</f>
        <v>-7.8242026032383588E-2</v>
      </c>
      <c r="W66" s="1">
        <f ca="1">W6+NORMINV(RAND(),0,'Total-Smoothed'!$AG$2)</f>
        <v>0.16866412297679378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1.0610382834358989</v>
      </c>
      <c r="E67" s="1">
        <f ca="1">E7+NORMINV(RAND(),0,'Total-Smoothed'!$AG$2)</f>
        <v>7.6129757194920045E-2</v>
      </c>
      <c r="F67" s="1">
        <f ca="1">F7+NORMINV(RAND(),0,'Total-Smoothed'!$AG$2)</f>
        <v>-2.1418624027361208E-2</v>
      </c>
      <c r="G67" s="1">
        <f ca="1">G7+NORMINV(RAND(),0,'Total-Smoothed'!$AG$2)</f>
        <v>0.17490984225611</v>
      </c>
      <c r="H67" s="1">
        <f ca="1">H7+NORMINV(RAND(),0,'Total-Smoothed'!$AG$2)</f>
        <v>-5.6861655509902347E-2</v>
      </c>
      <c r="I67" s="1">
        <f ca="1">I7+NORMINV(RAND(),0,'Total-Smoothed'!$AG$2)</f>
        <v>4.7097393276101084E-3</v>
      </c>
      <c r="J67" s="1">
        <f ca="1">J7+NORMINV(RAND(),0,'Total-Smoothed'!$AG$2)</f>
        <v>2.1220762395691456E-2</v>
      </c>
      <c r="K67" s="1">
        <f ca="1">K7+NORMINV(RAND(),0,'Total-Smoothed'!$AG$2)</f>
        <v>5.5105831885961923E-2</v>
      </c>
      <c r="L67" s="1">
        <f ca="1">L7+NORMINV(RAND(),0,'Total-Smoothed'!$AG$2)</f>
        <v>3.3494391181183719E-2</v>
      </c>
      <c r="M67" s="1">
        <f ca="1">M7+NORMINV(RAND(),0,'Total-Smoothed'!$AG$2)</f>
        <v>0.16553253196793116</v>
      </c>
      <c r="N67" s="1">
        <f ca="1">N7+NORMINV(RAND(),0,'Total-Smoothed'!$AG$2)</f>
        <v>-0.11146565092160649</v>
      </c>
      <c r="O67" s="1">
        <f ca="1">O7+NORMINV(RAND(),0,'Total-Smoothed'!$AG$2)</f>
        <v>0.17029017574167324</v>
      </c>
      <c r="P67" s="1">
        <f ca="1">P7+NORMINV(RAND(),0,'Total-Smoothed'!$AG$2)</f>
        <v>-9.6246931477741132E-2</v>
      </c>
      <c r="Q67" s="1">
        <f ca="1">Q7+NORMINV(RAND(),0,'Total-Smoothed'!$AG$2)</f>
        <v>-4.3187541309014664E-2</v>
      </c>
      <c r="R67" s="1">
        <f ca="1">R7+NORMINV(RAND(),0,'Total-Smoothed'!$AG$2)</f>
        <v>-0.23776525881196003</v>
      </c>
      <c r="S67" s="1">
        <f ca="1">S7+NORMINV(RAND(),0,'Total-Smoothed'!$AG$2)</f>
        <v>0.14090177974725029</v>
      </c>
      <c r="T67" s="1">
        <f ca="1">T7+NORMINV(RAND(),0,'Total-Smoothed'!$AG$2)</f>
        <v>0.85327419745785671</v>
      </c>
      <c r="U67" s="1">
        <f ca="1">U7+NORMINV(RAND(),0,'Total-Smoothed'!$AG$2)</f>
        <v>0.15391355514648361</v>
      </c>
      <c r="V67" s="1">
        <f ca="1">V7+NORMINV(RAND(),0,'Total-Smoothed'!$AG$2)</f>
        <v>-9.3323021982976706E-2</v>
      </c>
      <c r="W67" s="1">
        <f ca="1">W7+NORMINV(RAND(),0,'Total-Smoothed'!$AG$2)</f>
        <v>4.6713322808699595E-2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0.91043540731315109</v>
      </c>
      <c r="E68" s="1">
        <f ca="1">E8+NORMINV(RAND(),0,'Total-Smoothed'!$AG$2)</f>
        <v>6.6733796281598437E-2</v>
      </c>
      <c r="F68" s="1">
        <f ca="1">F8+NORMINV(RAND(),0,'Total-Smoothed'!$AG$2)</f>
        <v>5.3237344488336814E-2</v>
      </c>
      <c r="G68" s="1">
        <f ca="1">G8+NORMINV(RAND(),0,'Total-Smoothed'!$AG$2)</f>
        <v>0.18912568812608027</v>
      </c>
      <c r="H68" s="1">
        <f ca="1">H8+NORMINV(RAND(),0,'Total-Smoothed'!$AG$2)</f>
        <v>0.10625832729411637</v>
      </c>
      <c r="I68" s="1">
        <f ca="1">I8+NORMINV(RAND(),0,'Total-Smoothed'!$AG$2)</f>
        <v>-0.10921558615069096</v>
      </c>
      <c r="J68" s="1">
        <f ca="1">J8+NORMINV(RAND(),0,'Total-Smoothed'!$AG$2)</f>
        <v>7.7840227114861396E-2</v>
      </c>
      <c r="K68" s="1">
        <f ca="1">K8+NORMINV(RAND(),0,'Total-Smoothed'!$AG$2)</f>
        <v>-5.8309724267736604E-2</v>
      </c>
      <c r="L68" s="1">
        <f ca="1">L8+NORMINV(RAND(),0,'Total-Smoothed'!$AG$2)</f>
        <v>2.1799054951024605E-2</v>
      </c>
      <c r="M68" s="1">
        <f ca="1">M8+NORMINV(RAND(),0,'Total-Smoothed'!$AG$2)</f>
        <v>0.1883909431479095</v>
      </c>
      <c r="N68" s="1">
        <f ca="1">N8+NORMINV(RAND(),0,'Total-Smoothed'!$AG$2)</f>
        <v>0.26314371032987355</v>
      </c>
      <c r="O68" s="1">
        <f ca="1">O8+NORMINV(RAND(),0,'Total-Smoothed'!$AG$2)</f>
        <v>3.685878662101779E-2</v>
      </c>
      <c r="P68" s="1">
        <f ca="1">P8+NORMINV(RAND(),0,'Total-Smoothed'!$AG$2)</f>
        <v>-7.9642138782589147E-2</v>
      </c>
      <c r="Q68" s="1">
        <f ca="1">Q8+NORMINV(RAND(),0,'Total-Smoothed'!$AG$2)</f>
        <v>-0.149134428571714</v>
      </c>
      <c r="R68" s="1">
        <f ca="1">R8+NORMINV(RAND(),0,'Total-Smoothed'!$AG$2)</f>
        <v>0.28915731864303956</v>
      </c>
      <c r="S68" s="1">
        <f ca="1">S8+NORMINV(RAND(),0,'Total-Smoothed'!$AG$2)</f>
        <v>4.9581412571336955E-2</v>
      </c>
      <c r="T68" s="1">
        <f ca="1">T8+NORMINV(RAND(),0,'Total-Smoothed'!$AG$2)</f>
        <v>0.90422157588238505</v>
      </c>
      <c r="U68" s="1">
        <f ca="1">U8+NORMINV(RAND(),0,'Total-Smoothed'!$AG$2)</f>
        <v>-8.5896086227101667E-2</v>
      </c>
      <c r="V68" s="1">
        <f ca="1">V8+NORMINV(RAND(),0,'Total-Smoothed'!$AG$2)</f>
        <v>4.1477320124873068E-2</v>
      </c>
      <c r="W68" s="1">
        <f ca="1">W8+NORMINV(RAND(),0,'Total-Smoothed'!$AG$2)</f>
        <v>5.8995437631452735E-2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0.98560637423364994</v>
      </c>
      <c r="E69" s="1">
        <f ca="1">E9+NORMINV(RAND(),0,'Total-Smoothed'!$AG$2)</f>
        <v>-0.21923776924398738</v>
      </c>
      <c r="F69" s="1">
        <f ca="1">F9+NORMINV(RAND(),0,'Total-Smoothed'!$AG$2)</f>
        <v>-3.071647503575697E-2</v>
      </c>
      <c r="G69" s="1">
        <f ca="1">G9+NORMINV(RAND(),0,'Total-Smoothed'!$AG$2)</f>
        <v>0.51779524740740723</v>
      </c>
      <c r="H69" s="1">
        <f ca="1">H9+NORMINV(RAND(),0,'Total-Smoothed'!$AG$2)</f>
        <v>0.35771611586754343</v>
      </c>
      <c r="I69" s="1">
        <f ca="1">I9+NORMINV(RAND(),0,'Total-Smoothed'!$AG$2)</f>
        <v>8.9598994076877173E-2</v>
      </c>
      <c r="J69" s="1">
        <f ca="1">J9+NORMINV(RAND(),0,'Total-Smoothed'!$AG$2)</f>
        <v>-9.8237988375256421E-2</v>
      </c>
      <c r="K69" s="1">
        <f ca="1">K9+NORMINV(RAND(),0,'Total-Smoothed'!$AG$2)</f>
        <v>-3.8403448926281787E-2</v>
      </c>
      <c r="L69" s="1">
        <f ca="1">L9+NORMINV(RAND(),0,'Total-Smoothed'!$AG$2)</f>
        <v>0.19851370521549966</v>
      </c>
      <c r="M69" s="1">
        <f ca="1">M9+NORMINV(RAND(),0,'Total-Smoothed'!$AG$2)</f>
        <v>0.10428221900933451</v>
      </c>
      <c r="N69" s="1">
        <f ca="1">N9+NORMINV(RAND(),0,'Total-Smoothed'!$AG$2)</f>
        <v>9.4829184587243459E-2</v>
      </c>
      <c r="O69" s="1">
        <f ca="1">O9+NORMINV(RAND(),0,'Total-Smoothed'!$AG$2)</f>
        <v>1.8344122899395195E-2</v>
      </c>
      <c r="P69" s="1">
        <f ca="1">P9+NORMINV(RAND(),0,'Total-Smoothed'!$AG$2)</f>
        <v>-1.1689414882838069E-2</v>
      </c>
      <c r="Q69" s="1">
        <f ca="1">Q9+NORMINV(RAND(),0,'Total-Smoothed'!$AG$2)</f>
        <v>-3.3493498268770704E-2</v>
      </c>
      <c r="R69" s="1">
        <f ca="1">R9+NORMINV(RAND(),0,'Total-Smoothed'!$AG$2)</f>
        <v>0.164606371679241</v>
      </c>
      <c r="S69" s="1">
        <f ca="1">S9+NORMINV(RAND(),0,'Total-Smoothed'!$AG$2)</f>
        <v>6.2023801260402037E-2</v>
      </c>
      <c r="T69" s="1">
        <f ca="1">T9+NORMINV(RAND(),0,'Total-Smoothed'!$AG$2)</f>
        <v>0.95987920587556907</v>
      </c>
      <c r="U69" s="1">
        <f ca="1">U9+NORMINV(RAND(),0,'Total-Smoothed'!$AG$2)</f>
        <v>7.9064551051328341E-2</v>
      </c>
      <c r="V69" s="1">
        <f ca="1">V9+NORMINV(RAND(),0,'Total-Smoothed'!$AG$2)</f>
        <v>2.1716161412135095E-2</v>
      </c>
      <c r="W69" s="1">
        <f ca="1">W9+NORMINV(RAND(),0,'Total-Smoothed'!$AG$2)</f>
        <v>-1.4961882983491652E-2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0.33832773845053127</v>
      </c>
      <c r="E70" s="1">
        <f ca="1">E10+NORMINV(RAND(),0,'Total-Smoothed'!$AG$2)</f>
        <v>-3.2145331617589423E-2</v>
      </c>
      <c r="F70" s="1">
        <f ca="1">F10+NORMINV(RAND(),0,'Total-Smoothed'!$AG$2)</f>
        <v>-8.6715359062013275E-2</v>
      </c>
      <c r="G70" s="1">
        <f ca="1">G10+NORMINV(RAND(),0,'Total-Smoothed'!$AG$2)</f>
        <v>0.19059889238744698</v>
      </c>
      <c r="H70" s="1">
        <f ca="1">H10+NORMINV(RAND(),0,'Total-Smoothed'!$AG$2)</f>
        <v>0.13747801304887769</v>
      </c>
      <c r="I70" s="1">
        <f ca="1">I10+NORMINV(RAND(),0,'Total-Smoothed'!$AG$2)</f>
        <v>0.20762834052963428</v>
      </c>
      <c r="J70" s="1">
        <f ca="1">J10+NORMINV(RAND(),0,'Total-Smoothed'!$AG$2)</f>
        <v>-5.3051806983654928E-2</v>
      </c>
      <c r="K70" s="1">
        <f ca="1">K10+NORMINV(RAND(),0,'Total-Smoothed'!$AG$2)</f>
        <v>9.9546366982629197E-2</v>
      </c>
      <c r="L70" s="1">
        <f ca="1">L10+NORMINV(RAND(),0,'Total-Smoothed'!$AG$2)</f>
        <v>0.10454627875664757</v>
      </c>
      <c r="M70" s="1">
        <f ca="1">M10+NORMINV(RAND(),0,'Total-Smoothed'!$AG$2)</f>
        <v>0.19422976274579939</v>
      </c>
      <c r="N70" s="1">
        <f ca="1">N10+NORMINV(RAND(),0,'Total-Smoothed'!$AG$2)</f>
        <v>4.4775168177543234E-2</v>
      </c>
      <c r="O70" s="1">
        <f ca="1">O10+NORMINV(RAND(),0,'Total-Smoothed'!$AG$2)</f>
        <v>7.7745410350616967E-2</v>
      </c>
      <c r="P70" s="1">
        <f ca="1">P10+NORMINV(RAND(),0,'Total-Smoothed'!$AG$2)</f>
        <v>-3.5337447655264538E-2</v>
      </c>
      <c r="Q70" s="1">
        <f ca="1">Q10+NORMINV(RAND(),0,'Total-Smoothed'!$AG$2)</f>
        <v>-1.5009736905414415E-2</v>
      </c>
      <c r="R70" s="1">
        <f ca="1">R10+NORMINV(RAND(),0,'Total-Smoothed'!$AG$2)</f>
        <v>-5.2560174767381174E-2</v>
      </c>
      <c r="S70" s="1">
        <f ca="1">S10+NORMINV(RAND(),0,'Total-Smoothed'!$AG$2)</f>
        <v>-1.7110305373038426E-2</v>
      </c>
      <c r="T70" s="1">
        <f ca="1">T10+NORMINV(RAND(),0,'Total-Smoothed'!$AG$2)</f>
        <v>0.79359853610145226</v>
      </c>
      <c r="U70" s="1">
        <f ca="1">U10+NORMINV(RAND(),0,'Total-Smoothed'!$AG$2)</f>
        <v>-8.551054241966384E-2</v>
      </c>
      <c r="V70" s="1">
        <f ca="1">V10+NORMINV(RAND(),0,'Total-Smoothed'!$AG$2)</f>
        <v>2.4726299878625665E-2</v>
      </c>
      <c r="W70" s="1">
        <f ca="1">W10+NORMINV(RAND(),0,'Total-Smoothed'!$AG$2)</f>
        <v>0.19719163535367562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0.80152192884687401</v>
      </c>
      <c r="E71" s="1">
        <f ca="1">E11+NORMINV(RAND(),0,'Total-Smoothed'!$AG$2)</f>
        <v>-5.5688967802706033E-2</v>
      </c>
      <c r="F71" s="1">
        <f ca="1">F11+NORMINV(RAND(),0,'Total-Smoothed'!$AG$2)</f>
        <v>-6.8063901765460968E-2</v>
      </c>
      <c r="G71" s="1">
        <f ca="1">G11+NORMINV(RAND(),0,'Total-Smoothed'!$AG$2)</f>
        <v>7.3981028275609234E-2</v>
      </c>
      <c r="H71" s="1">
        <f ca="1">H11+NORMINV(RAND(),0,'Total-Smoothed'!$AG$2)</f>
        <v>0.20950989516318486</v>
      </c>
      <c r="I71" s="1">
        <f ca="1">I11+NORMINV(RAND(),0,'Total-Smoothed'!$AG$2)</f>
        <v>0.10968819326380086</v>
      </c>
      <c r="J71" s="1">
        <f ca="1">J11+NORMINV(RAND(),0,'Total-Smoothed'!$AG$2)</f>
        <v>0.27475428779881128</v>
      </c>
      <c r="K71" s="1">
        <f ca="1">K11+NORMINV(RAND(),0,'Total-Smoothed'!$AG$2)</f>
        <v>-0.16671931874996757</v>
      </c>
      <c r="L71" s="1">
        <f ca="1">L11+NORMINV(RAND(),0,'Total-Smoothed'!$AG$2)</f>
        <v>4.2081470305097762E-2</v>
      </c>
      <c r="M71" s="1">
        <f ca="1">M11+NORMINV(RAND(),0,'Total-Smoothed'!$AG$2)</f>
        <v>-0.14920265750110495</v>
      </c>
      <c r="N71" s="1">
        <f ca="1">N11+NORMINV(RAND(),0,'Total-Smoothed'!$AG$2)</f>
        <v>-7.2568244476701946E-2</v>
      </c>
      <c r="O71" s="1">
        <f ca="1">O11+NORMINV(RAND(),0,'Total-Smoothed'!$AG$2)</f>
        <v>-0.11610486285373908</v>
      </c>
      <c r="P71" s="1">
        <f ca="1">P11+NORMINV(RAND(),0,'Total-Smoothed'!$AG$2)</f>
        <v>-3.8446762873736863E-2</v>
      </c>
      <c r="Q71" s="1">
        <f ca="1">Q11+NORMINV(RAND(),0,'Total-Smoothed'!$AG$2)</f>
        <v>0.17687238482522388</v>
      </c>
      <c r="R71" s="1">
        <f ca="1">R11+NORMINV(RAND(),0,'Total-Smoothed'!$AG$2)</f>
        <v>4.6433953739960822E-2</v>
      </c>
      <c r="S71" s="1">
        <f ca="1">S11+NORMINV(RAND(),0,'Total-Smoothed'!$AG$2)</f>
        <v>-0.23467906952773154</v>
      </c>
      <c r="T71" s="1">
        <f ca="1">T11+NORMINV(RAND(),0,'Total-Smoothed'!$AG$2)</f>
        <v>0.82700746456609797</v>
      </c>
      <c r="U71" s="1">
        <f ca="1">U11+NORMINV(RAND(),0,'Total-Smoothed'!$AG$2)</f>
        <v>0.14723805670918622</v>
      </c>
      <c r="V71" s="1">
        <f ca="1">V11+NORMINV(RAND(),0,'Total-Smoothed'!$AG$2)</f>
        <v>0.12012385878360682</v>
      </c>
      <c r="W71" s="1">
        <f ca="1">W11+NORMINV(RAND(),0,'Total-Smoothed'!$AG$2)</f>
        <v>0.18986258896424213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0.79791219076012876</v>
      </c>
      <c r="E72" s="1">
        <f ca="1">E12+NORMINV(RAND(),0,'Total-Smoothed'!$AG$2)</f>
        <v>1.8284701132968349E-2</v>
      </c>
      <c r="F72" s="1">
        <f ca="1">F12+NORMINV(RAND(),0,'Total-Smoothed'!$AG$2)</f>
        <v>-7.2063830937277307E-2</v>
      </c>
      <c r="G72" s="1">
        <f ca="1">G12+NORMINV(RAND(),0,'Total-Smoothed'!$AG$2)</f>
        <v>-1.1326186448725427E-2</v>
      </c>
      <c r="H72" s="1">
        <f ca="1">H12+NORMINV(RAND(),0,'Total-Smoothed'!$AG$2)</f>
        <v>9.3122986707898647E-3</v>
      </c>
      <c r="I72" s="1">
        <f ca="1">I12+NORMINV(RAND(),0,'Total-Smoothed'!$AG$2)</f>
        <v>8.8372140136714732E-3</v>
      </c>
      <c r="J72" s="1">
        <f ca="1">J12+NORMINV(RAND(),0,'Total-Smoothed'!$AG$2)</f>
        <v>-2.4640142068682386E-2</v>
      </c>
      <c r="K72" s="1">
        <f ca="1">K12+NORMINV(RAND(),0,'Total-Smoothed'!$AG$2)</f>
        <v>7.8653647831401052E-2</v>
      </c>
      <c r="L72" s="1">
        <f ca="1">L12+NORMINV(RAND(),0,'Total-Smoothed'!$AG$2)</f>
        <v>6.6777526582922131E-2</v>
      </c>
      <c r="M72" s="1">
        <f ca="1">M12+NORMINV(RAND(),0,'Total-Smoothed'!$AG$2)</f>
        <v>0.16163993834125454</v>
      </c>
      <c r="N72" s="1">
        <f ca="1">N12+NORMINV(RAND(),0,'Total-Smoothed'!$AG$2)</f>
        <v>6.9757584979671647E-2</v>
      </c>
      <c r="O72" s="1">
        <f ca="1">O12+NORMINV(RAND(),0,'Total-Smoothed'!$AG$2)</f>
        <v>0.39558980999071469</v>
      </c>
      <c r="P72" s="1">
        <f ca="1">P12+NORMINV(RAND(),0,'Total-Smoothed'!$AG$2)</f>
        <v>-9.6024485411773733E-2</v>
      </c>
      <c r="Q72" s="1">
        <f ca="1">Q12+NORMINV(RAND(),0,'Total-Smoothed'!$AG$2)</f>
        <v>-2.2817729477074285E-2</v>
      </c>
      <c r="R72" s="1">
        <f ca="1">R12+NORMINV(RAND(),0,'Total-Smoothed'!$AG$2)</f>
        <v>0.17296103048377551</v>
      </c>
      <c r="S72" s="1">
        <f ca="1">S12+NORMINV(RAND(),0,'Total-Smoothed'!$AG$2)</f>
        <v>3.6101864107346775E-2</v>
      </c>
      <c r="T72" s="1">
        <f ca="1">T12+NORMINV(RAND(),0,'Total-Smoothed'!$AG$2)</f>
        <v>1.0169799814727112</v>
      </c>
      <c r="U72" s="1">
        <f ca="1">U12+NORMINV(RAND(),0,'Total-Smoothed'!$AG$2)</f>
        <v>0.15438371540306703</v>
      </c>
      <c r="V72" s="1">
        <f ca="1">V12+NORMINV(RAND(),0,'Total-Smoothed'!$AG$2)</f>
        <v>-0.24944629397079926</v>
      </c>
      <c r="W72" s="1">
        <f ca="1">W12+NORMINV(RAND(),0,'Total-Smoothed'!$AG$2)</f>
        <v>6.000472756318459E-2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0.44376364168789251</v>
      </c>
      <c r="E73" s="1">
        <f ca="1">E13+NORMINV(RAND(),0,'Total-Smoothed'!$AG$2)</f>
        <v>0.10329309724352154</v>
      </c>
      <c r="F73" s="1">
        <f ca="1">F13+NORMINV(RAND(),0,'Total-Smoothed'!$AG$2)</f>
        <v>-0.14170982663084958</v>
      </c>
      <c r="G73" s="1">
        <f ca="1">G13+NORMINV(RAND(),0,'Total-Smoothed'!$AG$2)</f>
        <v>0.26936500150675297</v>
      </c>
      <c r="H73" s="1">
        <f ca="1">H13+NORMINV(RAND(),0,'Total-Smoothed'!$AG$2)</f>
        <v>-7.217020803356769E-2</v>
      </c>
      <c r="I73" s="1">
        <f ca="1">I13+NORMINV(RAND(),0,'Total-Smoothed'!$AG$2)</f>
        <v>0.20379569443126452</v>
      </c>
      <c r="J73" s="1">
        <f ca="1">J13+NORMINV(RAND(),0,'Total-Smoothed'!$AG$2)</f>
        <v>7.7254423156901633E-2</v>
      </c>
      <c r="K73" s="1">
        <f ca="1">K13+NORMINV(RAND(),0,'Total-Smoothed'!$AG$2)</f>
        <v>-3.7088794273528777E-2</v>
      </c>
      <c r="L73" s="1">
        <f ca="1">L13+NORMINV(RAND(),0,'Total-Smoothed'!$AG$2)</f>
        <v>0.15490228085641175</v>
      </c>
      <c r="M73" s="1">
        <f ca="1">M13+NORMINV(RAND(),0,'Total-Smoothed'!$AG$2)</f>
        <v>4.2077069320630399E-2</v>
      </c>
      <c r="N73" s="1">
        <f ca="1">N13+NORMINV(RAND(),0,'Total-Smoothed'!$AG$2)</f>
        <v>8.3680583174882972E-2</v>
      </c>
      <c r="O73" s="1">
        <f ca="1">O13+NORMINV(RAND(),0,'Total-Smoothed'!$AG$2)</f>
        <v>-6.2075033511694286E-2</v>
      </c>
      <c r="P73" s="1">
        <f ca="1">P13+NORMINV(RAND(),0,'Total-Smoothed'!$AG$2)</f>
        <v>0.1233214758648563</v>
      </c>
      <c r="Q73" s="1">
        <f ca="1">Q13+NORMINV(RAND(),0,'Total-Smoothed'!$AG$2)</f>
        <v>0.18735807758768452</v>
      </c>
      <c r="R73" s="1">
        <f ca="1">R13+NORMINV(RAND(),0,'Total-Smoothed'!$AG$2)</f>
        <v>-6.9442708445652188E-2</v>
      </c>
      <c r="S73" s="1">
        <f ca="1">S13+NORMINV(RAND(),0,'Total-Smoothed'!$AG$2)</f>
        <v>-0.17843729074661166</v>
      </c>
      <c r="T73" s="1">
        <f ca="1">T13+NORMINV(RAND(),0,'Total-Smoothed'!$AG$2)</f>
        <v>0.98305042733071646</v>
      </c>
      <c r="U73" s="1">
        <f ca="1">U13+NORMINV(RAND(),0,'Total-Smoothed'!$AG$2)</f>
        <v>-0.17527776135131273</v>
      </c>
      <c r="V73" s="1">
        <f ca="1">V13+NORMINV(RAND(),0,'Total-Smoothed'!$AG$2)</f>
        <v>8.7490256208638359E-2</v>
      </c>
      <c r="W73" s="1">
        <f ca="1">W13+NORMINV(RAND(),0,'Total-Smoothed'!$AG$2)</f>
        <v>1.5650614105248081E-3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0.79030214209323779</v>
      </c>
      <c r="E74" s="1">
        <f ca="1">E14+NORMINV(RAND(),0,'Total-Smoothed'!$AG$2)</f>
        <v>4.6807681728160383E-2</v>
      </c>
      <c r="F74" s="1">
        <f ca="1">F14+NORMINV(RAND(),0,'Total-Smoothed'!$AG$2)</f>
        <v>8.8290993869885065E-2</v>
      </c>
      <c r="G74" s="1">
        <f ca="1">G14+NORMINV(RAND(),0,'Total-Smoothed'!$AG$2)</f>
        <v>0.3786984693500654</v>
      </c>
      <c r="H74" s="1">
        <f ca="1">H14+NORMINV(RAND(),0,'Total-Smoothed'!$AG$2)</f>
        <v>2.061805835793688E-2</v>
      </c>
      <c r="I74" s="1">
        <f ca="1">I14+NORMINV(RAND(),0,'Total-Smoothed'!$AG$2)</f>
        <v>0.19521477228671072</v>
      </c>
      <c r="J74" s="1">
        <f ca="1">J14+NORMINV(RAND(),0,'Total-Smoothed'!$AG$2)</f>
        <v>0.15593389482252482</v>
      </c>
      <c r="K74" s="1">
        <f ca="1">K14+NORMINV(RAND(),0,'Total-Smoothed'!$AG$2)</f>
        <v>5.4604105598975126E-2</v>
      </c>
      <c r="L74" s="1">
        <f ca="1">L14+NORMINV(RAND(),0,'Total-Smoothed'!$AG$2)</f>
        <v>0.11489806185473082</v>
      </c>
      <c r="M74" s="1">
        <f ca="1">M14+NORMINV(RAND(),0,'Total-Smoothed'!$AG$2)</f>
        <v>-2.0460433047269633E-3</v>
      </c>
      <c r="N74" s="1">
        <f ca="1">N14+NORMINV(RAND(),0,'Total-Smoothed'!$AG$2)</f>
        <v>-4.8624672042573799E-2</v>
      </c>
      <c r="O74" s="1">
        <f ca="1">O14+NORMINV(RAND(),0,'Total-Smoothed'!$AG$2)</f>
        <v>0.15041582476419618</v>
      </c>
      <c r="P74" s="1">
        <f ca="1">P14+NORMINV(RAND(),0,'Total-Smoothed'!$AG$2)</f>
        <v>0.17659360867146887</v>
      </c>
      <c r="Q74" s="1">
        <f ca="1">Q14+NORMINV(RAND(),0,'Total-Smoothed'!$AG$2)</f>
        <v>0.17205836340431485</v>
      </c>
      <c r="R74" s="1">
        <f ca="1">R14+NORMINV(RAND(),0,'Total-Smoothed'!$AG$2)</f>
        <v>0.11949642083851295</v>
      </c>
      <c r="S74" s="1">
        <f ca="1">S14+NORMINV(RAND(),0,'Total-Smoothed'!$AG$2)</f>
        <v>-6.0223906424947828E-2</v>
      </c>
      <c r="T74" s="1">
        <f ca="1">T14+NORMINV(RAND(),0,'Total-Smoothed'!$AG$2)</f>
        <v>0.98185444906089669</v>
      </c>
      <c r="U74" s="1">
        <f ca="1">U14+NORMINV(RAND(),0,'Total-Smoothed'!$AG$2)</f>
        <v>4.5753766584508207E-2</v>
      </c>
      <c r="V74" s="1">
        <f ca="1">V14+NORMINV(RAND(),0,'Total-Smoothed'!$AG$2)</f>
        <v>-0.1145373614437574</v>
      </c>
      <c r="W74" s="1">
        <f ca="1">W14+NORMINV(RAND(),0,'Total-Smoothed'!$AG$2)</f>
        <v>7.0823942595277217E-2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0.4559718308690302</v>
      </c>
      <c r="E75" s="1">
        <f ca="1">E15+NORMINV(RAND(),0,'Total-Smoothed'!$AG$2)</f>
        <v>7.475548914622103E-2</v>
      </c>
      <c r="F75" s="1">
        <f ca="1">F15+NORMINV(RAND(),0,'Total-Smoothed'!$AG$2)</f>
        <v>-4.3667591007781184E-2</v>
      </c>
      <c r="G75" s="1">
        <f ca="1">G15+NORMINV(RAND(),0,'Total-Smoothed'!$AG$2)</f>
        <v>0.16217727281781674</v>
      </c>
      <c r="H75" s="1">
        <f ca="1">H15+NORMINV(RAND(),0,'Total-Smoothed'!$AG$2)</f>
        <v>0.10293514071964799</v>
      </c>
      <c r="I75" s="1">
        <f ca="1">I15+NORMINV(RAND(),0,'Total-Smoothed'!$AG$2)</f>
        <v>-0.17529786069926712</v>
      </c>
      <c r="J75" s="1">
        <f ca="1">J15+NORMINV(RAND(),0,'Total-Smoothed'!$AG$2)</f>
        <v>0.32996703850628928</v>
      </c>
      <c r="K75" s="1">
        <f ca="1">K15+NORMINV(RAND(),0,'Total-Smoothed'!$AG$2)</f>
        <v>0.17715814334938851</v>
      </c>
      <c r="L75" s="1">
        <f ca="1">L15+NORMINV(RAND(),0,'Total-Smoothed'!$AG$2)</f>
        <v>1.90094706152759E-2</v>
      </c>
      <c r="M75" s="1">
        <f ca="1">M15+NORMINV(RAND(),0,'Total-Smoothed'!$AG$2)</f>
        <v>2.0287347295852798E-2</v>
      </c>
      <c r="N75" s="1">
        <f ca="1">N15+NORMINV(RAND(),0,'Total-Smoothed'!$AG$2)</f>
        <v>7.0124233286409932E-2</v>
      </c>
      <c r="O75" s="1">
        <f ca="1">O15+NORMINV(RAND(),0,'Total-Smoothed'!$AG$2)</f>
        <v>-6.8691301125489254E-2</v>
      </c>
      <c r="P75" s="1">
        <f ca="1">P15+NORMINV(RAND(),0,'Total-Smoothed'!$AG$2)</f>
        <v>-9.6252924860990921E-2</v>
      </c>
      <c r="Q75" s="1">
        <f ca="1">Q15+NORMINV(RAND(),0,'Total-Smoothed'!$AG$2)</f>
        <v>6.0938300767239384E-2</v>
      </c>
      <c r="R75" s="1">
        <f ca="1">R15+NORMINV(RAND(),0,'Total-Smoothed'!$AG$2)</f>
        <v>0.10526145864017245</v>
      </c>
      <c r="S75" s="1">
        <f ca="1">S15+NORMINV(RAND(),0,'Total-Smoothed'!$AG$2)</f>
        <v>-7.4596194417791389E-2</v>
      </c>
      <c r="T75" s="1">
        <f ca="1">T15+NORMINV(RAND(),0,'Total-Smoothed'!$AG$2)</f>
        <v>0.92394484014002876</v>
      </c>
      <c r="U75" s="1">
        <f ca="1">U15+NORMINV(RAND(),0,'Total-Smoothed'!$AG$2)</f>
        <v>0.11147461591718597</v>
      </c>
      <c r="V75" s="1">
        <f ca="1">V15+NORMINV(RAND(),0,'Total-Smoothed'!$AG$2)</f>
        <v>-1.092960538865512E-2</v>
      </c>
      <c r="W75" s="1">
        <f ca="1">W15+NORMINV(RAND(),0,'Total-Smoothed'!$AG$2)</f>
        <v>3.524038407713774E-2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0.89580953123966101</v>
      </c>
      <c r="E76" s="1">
        <f ca="1">E16+NORMINV(RAND(),0,'Total-Smoothed'!$AG$2)</f>
        <v>1.0222387955630253E-2</v>
      </c>
      <c r="F76" s="1">
        <f ca="1">F16+NORMINV(RAND(),0,'Total-Smoothed'!$AG$2)</f>
        <v>4.7957162440528597E-4</v>
      </c>
      <c r="G76" s="1">
        <f ca="1">G16+NORMINV(RAND(),0,'Total-Smoothed'!$AG$2)</f>
        <v>0.35925423720235361</v>
      </c>
      <c r="H76" s="1">
        <f ca="1">H16+NORMINV(RAND(),0,'Total-Smoothed'!$AG$2)</f>
        <v>-5.2563672968240757E-2</v>
      </c>
      <c r="I76" s="1">
        <f ca="1">I16+NORMINV(RAND(),0,'Total-Smoothed'!$AG$2)</f>
        <v>8.1967663571642368E-2</v>
      </c>
      <c r="J76" s="1">
        <f ca="1">J16+NORMINV(RAND(),0,'Total-Smoothed'!$AG$2)</f>
        <v>-5.3773929119149674E-2</v>
      </c>
      <c r="K76" s="1">
        <f ca="1">K16+NORMINV(RAND(),0,'Total-Smoothed'!$AG$2)</f>
        <v>2.7279432435140152E-2</v>
      </c>
      <c r="L76" s="1">
        <f ca="1">L16+NORMINV(RAND(),0,'Total-Smoothed'!$AG$2)</f>
        <v>-0.17845366985724195</v>
      </c>
      <c r="M76" s="1">
        <f ca="1">M16+NORMINV(RAND(),0,'Total-Smoothed'!$AG$2)</f>
        <v>0.22687333126079329</v>
      </c>
      <c r="N76" s="1">
        <f ca="1">N16+NORMINV(RAND(),0,'Total-Smoothed'!$AG$2)</f>
        <v>-3.3986289516632809E-2</v>
      </c>
      <c r="O76" s="1">
        <f ca="1">O16+NORMINV(RAND(),0,'Total-Smoothed'!$AG$2)</f>
        <v>-5.6574396616037186E-2</v>
      </c>
      <c r="P76" s="1">
        <f ca="1">P16+NORMINV(RAND(),0,'Total-Smoothed'!$AG$2)</f>
        <v>-0.1074319583642821</v>
      </c>
      <c r="Q76" s="1">
        <f ca="1">Q16+NORMINV(RAND(),0,'Total-Smoothed'!$AG$2)</f>
        <v>4.2047550246918503E-2</v>
      </c>
      <c r="R76" s="1">
        <f ca="1">R16+NORMINV(RAND(),0,'Total-Smoothed'!$AG$2)</f>
        <v>1.6126872417740072E-2</v>
      </c>
      <c r="S76" s="1">
        <f ca="1">S16+NORMINV(RAND(),0,'Total-Smoothed'!$AG$2)</f>
        <v>-0.10841840135823555</v>
      </c>
      <c r="T76" s="1">
        <f ca="1">T16+NORMINV(RAND(),0,'Total-Smoothed'!$AG$2)</f>
        <v>0.89293242773419457</v>
      </c>
      <c r="U76" s="1">
        <f ca="1">U16+NORMINV(RAND(),0,'Total-Smoothed'!$AG$2)</f>
        <v>-3.5099791472753356E-2</v>
      </c>
      <c r="V76" s="1">
        <f ca="1">V16+NORMINV(RAND(),0,'Total-Smoothed'!$AG$2)</f>
        <v>-2.8249113764076069E-2</v>
      </c>
      <c r="W76" s="1">
        <f ca="1">W16+NORMINV(RAND(),0,'Total-Smoothed'!$AG$2)</f>
        <v>4.6847977350692523E-2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0.5491162002907658</v>
      </c>
      <c r="E77" s="1">
        <f ca="1">E17+NORMINV(RAND(),0,'Total-Smoothed'!$AG$2)</f>
        <v>0.1651484638209012</v>
      </c>
      <c r="F77" s="1">
        <f ca="1">F17+NORMINV(RAND(),0,'Total-Smoothed'!$AG$2)</f>
        <v>-7.0953236326487895E-2</v>
      </c>
      <c r="G77" s="1">
        <f ca="1">G17+NORMINV(RAND(),0,'Total-Smoothed'!$AG$2)</f>
        <v>0.5097141460431871</v>
      </c>
      <c r="H77" s="1">
        <f ca="1">H17+NORMINV(RAND(),0,'Total-Smoothed'!$AG$2)</f>
        <v>9.9860056268755992E-2</v>
      </c>
      <c r="I77" s="1">
        <f ca="1">I17+NORMINV(RAND(),0,'Total-Smoothed'!$AG$2)</f>
        <v>5.9080846523591517E-2</v>
      </c>
      <c r="J77" s="1">
        <f ca="1">J17+NORMINV(RAND(),0,'Total-Smoothed'!$AG$2)</f>
        <v>-2.6900750082985564E-2</v>
      </c>
      <c r="K77" s="1">
        <f ca="1">K17+NORMINV(RAND(),0,'Total-Smoothed'!$AG$2)</f>
        <v>0.1128508355043549</v>
      </c>
      <c r="L77" s="1">
        <f ca="1">L17+NORMINV(RAND(),0,'Total-Smoothed'!$AG$2)</f>
        <v>0.24946386807904006</v>
      </c>
      <c r="M77" s="1">
        <f ca="1">M17+NORMINV(RAND(),0,'Total-Smoothed'!$AG$2)</f>
        <v>-3.870167190569293E-2</v>
      </c>
      <c r="N77" s="1">
        <f ca="1">N17+NORMINV(RAND(),0,'Total-Smoothed'!$AG$2)</f>
        <v>4.791684979444942E-2</v>
      </c>
      <c r="O77" s="1">
        <f ca="1">O17+NORMINV(RAND(),0,'Total-Smoothed'!$AG$2)</f>
        <v>8.540514589028679E-3</v>
      </c>
      <c r="P77" s="1">
        <f ca="1">P17+NORMINV(RAND(),0,'Total-Smoothed'!$AG$2)</f>
        <v>0.11697354904060155</v>
      </c>
      <c r="Q77" s="1">
        <f ca="1">Q17+NORMINV(RAND(),0,'Total-Smoothed'!$AG$2)</f>
        <v>6.6920957244568494E-2</v>
      </c>
      <c r="R77" s="1">
        <f ca="1">R17+NORMINV(RAND(),0,'Total-Smoothed'!$AG$2)</f>
        <v>-3.8640374680218983E-2</v>
      </c>
      <c r="S77" s="1">
        <f ca="1">S17+NORMINV(RAND(),0,'Total-Smoothed'!$AG$2)</f>
        <v>8.5677546026713153E-2</v>
      </c>
      <c r="T77" s="1">
        <f ca="1">T17+NORMINV(RAND(),0,'Total-Smoothed'!$AG$2)</f>
        <v>1.022384840249499</v>
      </c>
      <c r="U77" s="1">
        <f ca="1">U17+NORMINV(RAND(),0,'Total-Smoothed'!$AG$2)</f>
        <v>0.19923627041836658</v>
      </c>
      <c r="V77" s="1">
        <f ca="1">V17+NORMINV(RAND(),0,'Total-Smoothed'!$AG$2)</f>
        <v>-4.0090043981596345E-2</v>
      </c>
      <c r="W77" s="1">
        <f ca="1">W17+NORMINV(RAND(),0,'Total-Smoothed'!$AG$2)</f>
        <v>-0.10813524660512029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0.71825016964511279</v>
      </c>
      <c r="E78" s="1">
        <f ca="1">E18+NORMINV(RAND(),0,'Total-Smoothed'!$AG$2)</f>
        <v>-3.5800817648141983E-2</v>
      </c>
      <c r="F78" s="1">
        <f ca="1">F18+NORMINV(RAND(),0,'Total-Smoothed'!$AG$2)</f>
        <v>-7.2955480170545737E-3</v>
      </c>
      <c r="G78" s="1">
        <f ca="1">G18+NORMINV(RAND(),0,'Total-Smoothed'!$AG$2)</f>
        <v>-4.6738230994731282E-2</v>
      </c>
      <c r="H78" s="1">
        <f ca="1">H18+NORMINV(RAND(),0,'Total-Smoothed'!$AG$2)</f>
        <v>-0.11851910731502423</v>
      </c>
      <c r="I78" s="1">
        <f ca="1">I18+NORMINV(RAND(),0,'Total-Smoothed'!$AG$2)</f>
        <v>0.16603678475454117</v>
      </c>
      <c r="J78" s="1">
        <f ca="1">J18+NORMINV(RAND(),0,'Total-Smoothed'!$AG$2)</f>
        <v>6.2680650814493144E-2</v>
      </c>
      <c r="K78" s="1">
        <f ca="1">K18+NORMINV(RAND(),0,'Total-Smoothed'!$AG$2)</f>
        <v>-0.15620801088862549</v>
      </c>
      <c r="L78" s="1">
        <f ca="1">L18+NORMINV(RAND(),0,'Total-Smoothed'!$AG$2)</f>
        <v>2.0426902055506777E-2</v>
      </c>
      <c r="M78" s="1">
        <f ca="1">M18+NORMINV(RAND(),0,'Total-Smoothed'!$AG$2)</f>
        <v>-4.1001801181567349E-2</v>
      </c>
      <c r="N78" s="1">
        <f ca="1">N18+NORMINV(RAND(),0,'Total-Smoothed'!$AG$2)</f>
        <v>-0.11811804447533716</v>
      </c>
      <c r="O78" s="1">
        <f ca="1">O18+NORMINV(RAND(),0,'Total-Smoothed'!$AG$2)</f>
        <v>0.11114477716988805</v>
      </c>
      <c r="P78" s="1">
        <f ca="1">P18+NORMINV(RAND(),0,'Total-Smoothed'!$AG$2)</f>
        <v>-3.4660960561050128E-2</v>
      </c>
      <c r="Q78" s="1">
        <f ca="1">Q18+NORMINV(RAND(),0,'Total-Smoothed'!$AG$2)</f>
        <v>0.36238723975888198</v>
      </c>
      <c r="R78" s="1">
        <f ca="1">R18+NORMINV(RAND(),0,'Total-Smoothed'!$AG$2)</f>
        <v>0.36179469378899365</v>
      </c>
      <c r="S78" s="1">
        <f ca="1">S18+NORMINV(RAND(),0,'Total-Smoothed'!$AG$2)</f>
        <v>-4.1353257532784404E-2</v>
      </c>
      <c r="T78" s="1">
        <f ca="1">T18+NORMINV(RAND(),0,'Total-Smoothed'!$AG$2)</f>
        <v>0.94540462698960526</v>
      </c>
      <c r="U78" s="1">
        <f ca="1">U18+NORMINV(RAND(),0,'Total-Smoothed'!$AG$2)</f>
        <v>-0.18753704925349582</v>
      </c>
      <c r="V78" s="1">
        <f ca="1">V18+NORMINV(RAND(),0,'Total-Smoothed'!$AG$2)</f>
        <v>0.17293511530934608</v>
      </c>
      <c r="W78" s="1">
        <f ca="1">W18+NORMINV(RAND(),0,'Total-Smoothed'!$AG$2)</f>
        <v>3.5358706360508682E-2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0.88231126029011853</v>
      </c>
      <c r="E79" s="1">
        <f ca="1">E19+NORMINV(RAND(),0,'Total-Smoothed'!$AG$2)</f>
        <v>9.517981288774853E-2</v>
      </c>
      <c r="F79" s="1">
        <f ca="1">F19+NORMINV(RAND(),0,'Total-Smoothed'!$AG$2)</f>
        <v>0.12706683827583248</v>
      </c>
      <c r="G79" s="1">
        <f ca="1">G19+NORMINV(RAND(),0,'Total-Smoothed'!$AG$2)</f>
        <v>0.69174926803415415</v>
      </c>
      <c r="H79" s="1">
        <f ca="1">H19+NORMINV(RAND(),0,'Total-Smoothed'!$AG$2)</f>
        <v>0.41722198059049365</v>
      </c>
      <c r="I79" s="1">
        <f ca="1">I19+NORMINV(RAND(),0,'Total-Smoothed'!$AG$2)</f>
        <v>-8.4970000112180796E-2</v>
      </c>
      <c r="J79" s="1">
        <f ca="1">J19+NORMINV(RAND(),0,'Total-Smoothed'!$AG$2)</f>
        <v>4.6619463398925753E-2</v>
      </c>
      <c r="K79" s="1">
        <f ca="1">K19+NORMINV(RAND(),0,'Total-Smoothed'!$AG$2)</f>
        <v>5.660790645454352E-2</v>
      </c>
      <c r="L79" s="1">
        <f ca="1">L19+NORMINV(RAND(),0,'Total-Smoothed'!$AG$2)</f>
        <v>-7.0971419750486736E-2</v>
      </c>
      <c r="M79" s="1">
        <f ca="1">M19+NORMINV(RAND(),0,'Total-Smoothed'!$AG$2)</f>
        <v>0.13091296593631219</v>
      </c>
      <c r="N79" s="1">
        <f ca="1">N19+NORMINV(RAND(),0,'Total-Smoothed'!$AG$2)</f>
        <v>-0.10214342517290129</v>
      </c>
      <c r="O79" s="1">
        <f ca="1">O19+NORMINV(RAND(),0,'Total-Smoothed'!$AG$2)</f>
        <v>5.7380656984811838E-2</v>
      </c>
      <c r="P79" s="1">
        <f ca="1">P19+NORMINV(RAND(),0,'Total-Smoothed'!$AG$2)</f>
        <v>-3.9610440334158656E-2</v>
      </c>
      <c r="Q79" s="1">
        <f ca="1">Q19+NORMINV(RAND(),0,'Total-Smoothed'!$AG$2)</f>
        <v>0.32902710625649823</v>
      </c>
      <c r="R79" s="1">
        <f ca="1">R19+NORMINV(RAND(),0,'Total-Smoothed'!$AG$2)</f>
        <v>8.5118066723703506E-2</v>
      </c>
      <c r="S79" s="1">
        <f ca="1">S19+NORMINV(RAND(),0,'Total-Smoothed'!$AG$2)</f>
        <v>-0.24602334202117937</v>
      </c>
      <c r="T79" s="1">
        <f ca="1">T19+NORMINV(RAND(),0,'Total-Smoothed'!$AG$2)</f>
        <v>0.7237954943335273</v>
      </c>
      <c r="U79" s="1">
        <f ca="1">U19+NORMINV(RAND(),0,'Total-Smoothed'!$AG$2)</f>
        <v>-1.7793416759124207E-2</v>
      </c>
      <c r="V79" s="1">
        <f ca="1">V19+NORMINV(RAND(),0,'Total-Smoothed'!$AG$2)</f>
        <v>-5.3442620229924999E-2</v>
      </c>
      <c r="W79" s="1">
        <f ca="1">W19+NORMINV(RAND(),0,'Total-Smoothed'!$AG$2)</f>
        <v>0.32804822216693469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0.79132091828152162</v>
      </c>
      <c r="E80" s="1">
        <f ca="1">E20+NORMINV(RAND(),0,'Total-Smoothed'!$AG$2)</f>
        <v>0.1829635275606227</v>
      </c>
      <c r="F80" s="1">
        <f ca="1">F20+NORMINV(RAND(),0,'Total-Smoothed'!$AG$2)</f>
        <v>8.049563074017603E-2</v>
      </c>
      <c r="G80" s="1">
        <f ca="1">G20+NORMINV(RAND(),0,'Total-Smoothed'!$AG$2)</f>
        <v>0.1063812679039533</v>
      </c>
      <c r="H80" s="1">
        <f ca="1">H20+NORMINV(RAND(),0,'Total-Smoothed'!$AG$2)</f>
        <v>5.1644967911067541E-2</v>
      </c>
      <c r="I80" s="1">
        <f ca="1">I20+NORMINV(RAND(),0,'Total-Smoothed'!$AG$2)</f>
        <v>0.16504418244910554</v>
      </c>
      <c r="J80" s="1">
        <f ca="1">J20+NORMINV(RAND(),0,'Total-Smoothed'!$AG$2)</f>
        <v>-9.9210816259690734E-2</v>
      </c>
      <c r="K80" s="1">
        <f ca="1">K20+NORMINV(RAND(),0,'Total-Smoothed'!$AG$2)</f>
        <v>0.23542725187600888</v>
      </c>
      <c r="L80" s="1">
        <f ca="1">L20+NORMINV(RAND(),0,'Total-Smoothed'!$AG$2)</f>
        <v>-0.12714689606570193</v>
      </c>
      <c r="M80" s="1">
        <f ca="1">M20+NORMINV(RAND(),0,'Total-Smoothed'!$AG$2)</f>
        <v>0.17635880782809776</v>
      </c>
      <c r="N80" s="1">
        <f ca="1">N20+NORMINV(RAND(),0,'Total-Smoothed'!$AG$2)</f>
        <v>0.12497127428520746</v>
      </c>
      <c r="O80" s="1">
        <f ca="1">O20+NORMINV(RAND(),0,'Total-Smoothed'!$AG$2)</f>
        <v>0.14042785068390029</v>
      </c>
      <c r="P80" s="1">
        <f ca="1">P20+NORMINV(RAND(),0,'Total-Smoothed'!$AG$2)</f>
        <v>0.36711867613929383</v>
      </c>
      <c r="Q80" s="1">
        <f ca="1">Q20+NORMINV(RAND(),0,'Total-Smoothed'!$AG$2)</f>
        <v>2.2641484270293548E-2</v>
      </c>
      <c r="R80" s="1">
        <f ca="1">R20+NORMINV(RAND(),0,'Total-Smoothed'!$AG$2)</f>
        <v>0.16762486105547802</v>
      </c>
      <c r="S80" s="1">
        <f ca="1">S20+NORMINV(RAND(),0,'Total-Smoothed'!$AG$2)</f>
        <v>-4.0306411321415117E-2</v>
      </c>
      <c r="T80" s="1">
        <f ca="1">T20+NORMINV(RAND(),0,'Total-Smoothed'!$AG$2)</f>
        <v>0.98935642719003547</v>
      </c>
      <c r="U80" s="1">
        <f ca="1">U20+NORMINV(RAND(),0,'Total-Smoothed'!$AG$2)</f>
        <v>5.9764893874899735E-2</v>
      </c>
      <c r="V80" s="1">
        <f ca="1">V20+NORMINV(RAND(),0,'Total-Smoothed'!$AG$2)</f>
        <v>-7.9590852506982904E-2</v>
      </c>
      <c r="W80" s="1">
        <f ca="1">W20+NORMINV(RAND(),0,'Total-Smoothed'!$AG$2)</f>
        <v>0.11169197835094173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0.98861731666300989</v>
      </c>
      <c r="E81" s="1">
        <f ca="1">E21+NORMINV(RAND(),0,'Total-Smoothed'!$AG$2)</f>
        <v>-9.9622597730392379E-2</v>
      </c>
      <c r="F81" s="1">
        <f ca="1">F21+NORMINV(RAND(),0,'Total-Smoothed'!$AG$2)</f>
        <v>9.9421904207374179E-2</v>
      </c>
      <c r="G81" s="1">
        <f ca="1">G21+NORMINV(RAND(),0,'Total-Smoothed'!$AG$2)</f>
        <v>0.72466315406912674</v>
      </c>
      <c r="H81" s="1">
        <f ca="1">H21+NORMINV(RAND(),0,'Total-Smoothed'!$AG$2)</f>
        <v>0.24578541859145192</v>
      </c>
      <c r="I81" s="1">
        <f ca="1">I21+NORMINV(RAND(),0,'Total-Smoothed'!$AG$2)</f>
        <v>-0.2055093701200178</v>
      </c>
      <c r="J81" s="1">
        <f ca="1">J21+NORMINV(RAND(),0,'Total-Smoothed'!$AG$2)</f>
        <v>-7.8727945484241946E-2</v>
      </c>
      <c r="K81" s="1">
        <f ca="1">K21+NORMINV(RAND(),0,'Total-Smoothed'!$AG$2)</f>
        <v>-0.21874666689857231</v>
      </c>
      <c r="L81" s="1">
        <f ca="1">L21+NORMINV(RAND(),0,'Total-Smoothed'!$AG$2)</f>
        <v>-0.129957620654199</v>
      </c>
      <c r="M81" s="1">
        <f ca="1">M21+NORMINV(RAND(),0,'Total-Smoothed'!$AG$2)</f>
        <v>0.16169400291270758</v>
      </c>
      <c r="N81" s="1">
        <f ca="1">N21+NORMINV(RAND(),0,'Total-Smoothed'!$AG$2)</f>
        <v>3.9129752175314489E-2</v>
      </c>
      <c r="O81" s="1">
        <f ca="1">O21+NORMINV(RAND(),0,'Total-Smoothed'!$AG$2)</f>
        <v>0.2899808719349255</v>
      </c>
      <c r="P81" s="1">
        <f ca="1">P21+NORMINV(RAND(),0,'Total-Smoothed'!$AG$2)</f>
        <v>3.2830877737219715E-3</v>
      </c>
      <c r="Q81" s="1">
        <f ca="1">Q21+NORMINV(RAND(),0,'Total-Smoothed'!$AG$2)</f>
        <v>0.22014414794205359</v>
      </c>
      <c r="R81" s="1">
        <f ca="1">R21+NORMINV(RAND(),0,'Total-Smoothed'!$AG$2)</f>
        <v>-0.11768346140071927</v>
      </c>
      <c r="S81" s="1">
        <f ca="1">S21+NORMINV(RAND(),0,'Total-Smoothed'!$AG$2)</f>
        <v>3.5447830828415891E-2</v>
      </c>
      <c r="T81" s="1">
        <f ca="1">T21+NORMINV(RAND(),0,'Total-Smoothed'!$AG$2)</f>
        <v>0.80762238105175188</v>
      </c>
      <c r="U81" s="1">
        <f ca="1">U21+NORMINV(RAND(),0,'Total-Smoothed'!$AG$2)</f>
        <v>0.16098134169876041</v>
      </c>
      <c r="V81" s="1">
        <f ca="1">V21+NORMINV(RAND(),0,'Total-Smoothed'!$AG$2)</f>
        <v>5.9289811562709828E-2</v>
      </c>
      <c r="W81" s="1">
        <f ca="1">W21+NORMINV(RAND(),0,'Total-Smoothed'!$AG$2)</f>
        <v>0.25339194823310796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0.88094524858013556</v>
      </c>
      <c r="E82" s="1">
        <f ca="1">E22+NORMINV(RAND(),0,'Total-Smoothed'!$AG$2)</f>
        <v>0.18934501364725576</v>
      </c>
      <c r="F82" s="1">
        <f ca="1">F22+NORMINV(RAND(),0,'Total-Smoothed'!$AG$2)</f>
        <v>-2.4911122661525797E-2</v>
      </c>
      <c r="G82" s="1">
        <f ca="1">G22+NORMINV(RAND(),0,'Total-Smoothed'!$AG$2)</f>
        <v>0.64271676321616911</v>
      </c>
      <c r="H82" s="1">
        <f ca="1">H22+NORMINV(RAND(),0,'Total-Smoothed'!$AG$2)</f>
        <v>0.37527207987458411</v>
      </c>
      <c r="I82" s="1">
        <f ca="1">I22+NORMINV(RAND(),0,'Total-Smoothed'!$AG$2)</f>
        <v>-5.9805317913841832E-2</v>
      </c>
      <c r="J82" s="1">
        <f ca="1">J22+NORMINV(RAND(),0,'Total-Smoothed'!$AG$2)</f>
        <v>2.7418649331954294E-2</v>
      </c>
      <c r="K82" s="1">
        <f ca="1">K22+NORMINV(RAND(),0,'Total-Smoothed'!$AG$2)</f>
        <v>-0.22836593664910851</v>
      </c>
      <c r="L82" s="1">
        <f ca="1">L22+NORMINV(RAND(),0,'Total-Smoothed'!$AG$2)</f>
        <v>-1.7477744619195132E-3</v>
      </c>
      <c r="M82" s="1">
        <f ca="1">M22+NORMINV(RAND(),0,'Total-Smoothed'!$AG$2)</f>
        <v>5.7233448866247739E-2</v>
      </c>
      <c r="N82" s="1">
        <f ca="1">N22+NORMINV(RAND(),0,'Total-Smoothed'!$AG$2)</f>
        <v>9.2198378661146052E-2</v>
      </c>
      <c r="O82" s="1">
        <f ca="1">O22+NORMINV(RAND(),0,'Total-Smoothed'!$AG$2)</f>
        <v>-1.7758847936776994E-2</v>
      </c>
      <c r="P82" s="1">
        <f ca="1">P22+NORMINV(RAND(),0,'Total-Smoothed'!$AG$2)</f>
        <v>1.78736005213639E-2</v>
      </c>
      <c r="Q82" s="1">
        <f ca="1">Q22+NORMINV(RAND(),0,'Total-Smoothed'!$AG$2)</f>
        <v>-9.5868279756170002E-2</v>
      </c>
      <c r="R82" s="1">
        <f ca="1">R22+NORMINV(RAND(),0,'Total-Smoothed'!$AG$2)</f>
        <v>4.9106874102880685E-2</v>
      </c>
      <c r="S82" s="1">
        <f ca="1">S22+NORMINV(RAND(),0,'Total-Smoothed'!$AG$2)</f>
        <v>0.11684825986846871</v>
      </c>
      <c r="T82" s="1">
        <f ca="1">T22+NORMINV(RAND(),0,'Total-Smoothed'!$AG$2)</f>
        <v>0.97948689103090814</v>
      </c>
      <c r="U82" s="1">
        <f ca="1">U22+NORMINV(RAND(),0,'Total-Smoothed'!$AG$2)</f>
        <v>3.6404431511242494E-2</v>
      </c>
      <c r="V82" s="1">
        <f ca="1">V22+NORMINV(RAND(),0,'Total-Smoothed'!$AG$2)</f>
        <v>0.22112685299101728</v>
      </c>
      <c r="W82" s="1">
        <f ca="1">W22+NORMINV(RAND(),0,'Total-Smoothed'!$AG$2)</f>
        <v>0.14377204424290596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0.9325325246357048</v>
      </c>
      <c r="E83" s="1">
        <f ca="1">E23+NORMINV(RAND(),0,'Total-Smoothed'!$AG$2)</f>
        <v>-0.14452458802504681</v>
      </c>
      <c r="F83" s="1">
        <f ca="1">F23+NORMINV(RAND(),0,'Total-Smoothed'!$AG$2)</f>
        <v>0.31148847479019776</v>
      </c>
      <c r="G83" s="1">
        <f ca="1">G23+NORMINV(RAND(),0,'Total-Smoothed'!$AG$2)</f>
        <v>0.56815504902987923</v>
      </c>
      <c r="H83" s="1">
        <f ca="1">H23+NORMINV(RAND(),0,'Total-Smoothed'!$AG$2)</f>
        <v>0.15741398196400574</v>
      </c>
      <c r="I83" s="1">
        <f ca="1">I23+NORMINV(RAND(),0,'Total-Smoothed'!$AG$2)</f>
        <v>-8.0717648486739041E-2</v>
      </c>
      <c r="J83" s="1">
        <f ca="1">J23+NORMINV(RAND(),0,'Total-Smoothed'!$AG$2)</f>
        <v>1.6380607781977183E-2</v>
      </c>
      <c r="K83" s="1">
        <f ca="1">K23+NORMINV(RAND(),0,'Total-Smoothed'!$AG$2)</f>
        <v>6.9671146535143891E-2</v>
      </c>
      <c r="L83" s="1">
        <f ca="1">L23+NORMINV(RAND(),0,'Total-Smoothed'!$AG$2)</f>
        <v>1.6424321070507196E-2</v>
      </c>
      <c r="M83" s="1">
        <f ca="1">M23+NORMINV(RAND(),0,'Total-Smoothed'!$AG$2)</f>
        <v>0.26145838810391814</v>
      </c>
      <c r="N83" s="1">
        <f ca="1">N23+NORMINV(RAND(),0,'Total-Smoothed'!$AG$2)</f>
        <v>9.4853689076920225E-2</v>
      </c>
      <c r="O83" s="1">
        <f ca="1">O23+NORMINV(RAND(),0,'Total-Smoothed'!$AG$2)</f>
        <v>2.3936383362044945E-2</v>
      </c>
      <c r="P83" s="1">
        <f ca="1">P23+NORMINV(RAND(),0,'Total-Smoothed'!$AG$2)</f>
        <v>-0.20156402147814176</v>
      </c>
      <c r="Q83" s="1">
        <f ca="1">Q23+NORMINV(RAND(),0,'Total-Smoothed'!$AG$2)</f>
        <v>0.30623165369932109</v>
      </c>
      <c r="R83" s="1">
        <f ca="1">R23+NORMINV(RAND(),0,'Total-Smoothed'!$AG$2)</f>
        <v>-6.6180418504890093E-2</v>
      </c>
      <c r="S83" s="1">
        <f ca="1">S23+NORMINV(RAND(),0,'Total-Smoothed'!$AG$2)</f>
        <v>6.8217425568124851E-2</v>
      </c>
      <c r="T83" s="1">
        <f ca="1">T23+NORMINV(RAND(),0,'Total-Smoothed'!$AG$2)</f>
        <v>0.8629284698452574</v>
      </c>
      <c r="U83" s="1">
        <f ca="1">U23+NORMINV(RAND(),0,'Total-Smoothed'!$AG$2)</f>
        <v>-0.1421584438564997</v>
      </c>
      <c r="V83" s="1">
        <f ca="1">V23+NORMINV(RAND(),0,'Total-Smoothed'!$AG$2)</f>
        <v>9.9665170044164156E-2</v>
      </c>
      <c r="W83" s="1">
        <f ca="1">W23+NORMINV(RAND(),0,'Total-Smoothed'!$AG$2)</f>
        <v>0.36162464102617875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0.64947624218933886</v>
      </c>
      <c r="E84" s="1">
        <f ca="1">E24+NORMINV(RAND(),0,'Total-Smoothed'!$AG$2)</f>
        <v>7.4133770356981696E-2</v>
      </c>
      <c r="F84" s="1">
        <f ca="1">F24+NORMINV(RAND(),0,'Total-Smoothed'!$AG$2)</f>
        <v>9.6356469270116787E-3</v>
      </c>
      <c r="G84" s="1">
        <f ca="1">G24+NORMINV(RAND(),0,'Total-Smoothed'!$AG$2)</f>
        <v>0.6030039599479855</v>
      </c>
      <c r="H84" s="1">
        <f ca="1">H24+NORMINV(RAND(),0,'Total-Smoothed'!$AG$2)</f>
        <v>-4.4215678434340766E-2</v>
      </c>
      <c r="I84" s="1">
        <f ca="1">I24+NORMINV(RAND(),0,'Total-Smoothed'!$AG$2)</f>
        <v>8.186099899311286E-2</v>
      </c>
      <c r="J84" s="1">
        <f ca="1">J24+NORMINV(RAND(),0,'Total-Smoothed'!$AG$2)</f>
        <v>-5.0584047081581998E-2</v>
      </c>
      <c r="K84" s="1">
        <f ca="1">K24+NORMINV(RAND(),0,'Total-Smoothed'!$AG$2)</f>
        <v>6.3861527421866418E-2</v>
      </c>
      <c r="L84" s="1">
        <f ca="1">L24+NORMINV(RAND(),0,'Total-Smoothed'!$AG$2)</f>
        <v>0.14508768274138789</v>
      </c>
      <c r="M84" s="1">
        <f ca="1">M24+NORMINV(RAND(),0,'Total-Smoothed'!$AG$2)</f>
        <v>0.2058385228931221</v>
      </c>
      <c r="N84" s="1">
        <f ca="1">N24+NORMINV(RAND(),0,'Total-Smoothed'!$AG$2)</f>
        <v>-1.1696462290622166E-2</v>
      </c>
      <c r="O84" s="1">
        <f ca="1">O24+NORMINV(RAND(),0,'Total-Smoothed'!$AG$2)</f>
        <v>0.11880883682841253</v>
      </c>
      <c r="P84" s="1">
        <f ca="1">P24+NORMINV(RAND(),0,'Total-Smoothed'!$AG$2)</f>
        <v>-0.10247130122682296</v>
      </c>
      <c r="Q84" s="1">
        <f ca="1">Q24+NORMINV(RAND(),0,'Total-Smoothed'!$AG$2)</f>
        <v>-8.1148815266331456E-2</v>
      </c>
      <c r="R84" s="1">
        <f ca="1">R24+NORMINV(RAND(),0,'Total-Smoothed'!$AG$2)</f>
        <v>-0.10630779650840586</v>
      </c>
      <c r="S84" s="1">
        <f ca="1">S24+NORMINV(RAND(),0,'Total-Smoothed'!$AG$2)</f>
        <v>9.4878783212479112E-2</v>
      </c>
      <c r="T84" s="1">
        <f ca="1">T24+NORMINV(RAND(),0,'Total-Smoothed'!$AG$2)</f>
        <v>1.0728853864374925</v>
      </c>
      <c r="U84" s="1">
        <f ca="1">U24+NORMINV(RAND(),0,'Total-Smoothed'!$AG$2)</f>
        <v>4.8960151490912249E-2</v>
      </c>
      <c r="V84" s="1">
        <f ca="1">V24+NORMINV(RAND(),0,'Total-Smoothed'!$AG$2)</f>
        <v>-8.5752637093666165E-2</v>
      </c>
      <c r="W84" s="1">
        <f ca="1">W24+NORMINV(RAND(),0,'Total-Smoothed'!$AG$2)</f>
        <v>9.0193376543696691E-2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-7.982505616863006E-2</v>
      </c>
      <c r="E85" s="1">
        <f ca="1">E25+NORMINV(RAND(),0,'Total-Smoothed'!$AG$2)</f>
        <v>0.89038110589258446</v>
      </c>
      <c r="F85" s="1">
        <f ca="1">F25+NORMINV(RAND(),0,'Total-Smoothed'!$AG$2)</f>
        <v>3.0537049087137363E-2</v>
      </c>
      <c r="G85" s="1">
        <f ca="1">G25+NORMINV(RAND(),0,'Total-Smoothed'!$AG$2)</f>
        <v>-1.5306060461126033E-2</v>
      </c>
      <c r="H85" s="1">
        <f ca="1">H25+NORMINV(RAND(),0,'Total-Smoothed'!$AG$2)</f>
        <v>0.49187144922154291</v>
      </c>
      <c r="I85" s="1">
        <f ca="1">I25+NORMINV(RAND(),0,'Total-Smoothed'!$AG$2)</f>
        <v>8.2275180908786411E-3</v>
      </c>
      <c r="J85" s="1">
        <f ca="1">J25+NORMINV(RAND(),0,'Total-Smoothed'!$AG$2)</f>
        <v>0.20340313389797493</v>
      </c>
      <c r="K85" s="1">
        <f ca="1">K25+NORMINV(RAND(),0,'Total-Smoothed'!$AG$2)</f>
        <v>0.91772388406260486</v>
      </c>
      <c r="L85" s="1">
        <f ca="1">L25+NORMINV(RAND(),0,'Total-Smoothed'!$AG$2)</f>
        <v>1.0609329157436997</v>
      </c>
      <c r="M85" s="1">
        <f ca="1">M25+NORMINV(RAND(),0,'Total-Smoothed'!$AG$2)</f>
        <v>1.0183705966869407</v>
      </c>
      <c r="N85" s="1">
        <f ca="1">N25+NORMINV(RAND(),0,'Total-Smoothed'!$AG$2)</f>
        <v>0.25085731861897259</v>
      </c>
      <c r="O85" s="1">
        <f ca="1">O25+NORMINV(RAND(),0,'Total-Smoothed'!$AG$2)</f>
        <v>0.40416834259242196</v>
      </c>
      <c r="P85" s="1">
        <f ca="1">P25+NORMINV(RAND(),0,'Total-Smoothed'!$AG$2)</f>
        <v>1.0525778436081905</v>
      </c>
      <c r="Q85" s="1">
        <f ca="1">Q25+NORMINV(RAND(),0,'Total-Smoothed'!$AG$2)</f>
        <v>1.0346129631437591</v>
      </c>
      <c r="R85" s="1">
        <f ca="1">R25+NORMINV(RAND(),0,'Total-Smoothed'!$AG$2)</f>
        <v>0.78530973637404899</v>
      </c>
      <c r="S85" s="1">
        <f ca="1">S25+NORMINV(RAND(),0,'Total-Smoothed'!$AG$2)</f>
        <v>0.39140070160837465</v>
      </c>
      <c r="T85" s="1">
        <f ca="1">T25+NORMINV(RAND(),0,'Total-Smoothed'!$AG$2)</f>
        <v>-1.2858506344998119E-3</v>
      </c>
      <c r="U85" s="1">
        <f ca="1">U25+NORMINV(RAND(),0,'Total-Smoothed'!$AG$2)</f>
        <v>-6.184099569841367E-3</v>
      </c>
      <c r="V85" s="1">
        <f ca="1">V25+NORMINV(RAND(),0,'Total-Smoothed'!$AG$2)</f>
        <v>0.98699033248937695</v>
      </c>
      <c r="W85" s="1">
        <f ca="1">W25+NORMINV(RAND(),0,'Total-Smoothed'!$AG$2)</f>
        <v>1.1535874672855377E-2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-6.6587916988063017E-3</v>
      </c>
      <c r="E86" s="1">
        <f ca="1">E26+NORMINV(RAND(),0,'Total-Smoothed'!$AG$2)</f>
        <v>0.12480520180300912</v>
      </c>
      <c r="F86" s="1">
        <f ca="1">F26+NORMINV(RAND(),0,'Total-Smoothed'!$AG$2)</f>
        <v>-5.8778801222483953E-2</v>
      </c>
      <c r="G86" s="1">
        <f ca="1">G26+NORMINV(RAND(),0,'Total-Smoothed'!$AG$2)</f>
        <v>1.0183062404106322</v>
      </c>
      <c r="H86" s="1">
        <f ca="1">H26+NORMINV(RAND(),0,'Total-Smoothed'!$AG$2)</f>
        <v>3.2715837305936607E-2</v>
      </c>
      <c r="I86" s="1">
        <f ca="1">I26+NORMINV(RAND(),0,'Total-Smoothed'!$AG$2)</f>
        <v>0.7444300891106328</v>
      </c>
      <c r="J86" s="1">
        <f ca="1">J26+NORMINV(RAND(),0,'Total-Smoothed'!$AG$2)</f>
        <v>-5.4463649880164798E-2</v>
      </c>
      <c r="K86" s="1">
        <f ca="1">K26+NORMINV(RAND(),0,'Total-Smoothed'!$AG$2)</f>
        <v>1.1000958851396676</v>
      </c>
      <c r="L86" s="1">
        <f ca="1">L26+NORMINV(RAND(),0,'Total-Smoothed'!$AG$2)</f>
        <v>0.34317503644698372</v>
      </c>
      <c r="M86" s="1">
        <f ca="1">M26+NORMINV(RAND(),0,'Total-Smoothed'!$AG$2)</f>
        <v>1.0372654811505755</v>
      </c>
      <c r="N86" s="1">
        <f ca="1">N26+NORMINV(RAND(),0,'Total-Smoothed'!$AG$2)</f>
        <v>1.078804458625866</v>
      </c>
      <c r="O86" s="1">
        <f ca="1">O26+NORMINV(RAND(),0,'Total-Smoothed'!$AG$2)</f>
        <v>4.686125793276949E-2</v>
      </c>
      <c r="P86" s="1">
        <f ca="1">P26+NORMINV(RAND(),0,'Total-Smoothed'!$AG$2)</f>
        <v>-4.8408776418744975E-3</v>
      </c>
      <c r="Q86" s="1">
        <f ca="1">Q26+NORMINV(RAND(),0,'Total-Smoothed'!$AG$2)</f>
        <v>0.13117301538294418</v>
      </c>
      <c r="R86" s="1">
        <f ca="1">R26+NORMINV(RAND(),0,'Total-Smoothed'!$AG$2)</f>
        <v>-7.8566163683046614E-2</v>
      </c>
      <c r="S86" s="1">
        <f ca="1">S26+NORMINV(RAND(),0,'Total-Smoothed'!$AG$2)</f>
        <v>3.8137049674829157E-2</v>
      </c>
      <c r="T86" s="1">
        <f ca="1">T26+NORMINV(RAND(),0,'Total-Smoothed'!$AG$2)</f>
        <v>1.0245617873519557</v>
      </c>
      <c r="U86" s="1">
        <f ca="1">U26+NORMINV(RAND(),0,'Total-Smoothed'!$AG$2)</f>
        <v>-1.2157385008349682E-3</v>
      </c>
      <c r="V86" s="1">
        <f ca="1">V26+NORMINV(RAND(),0,'Total-Smoothed'!$AG$2)</f>
        <v>0.13796342302297018</v>
      </c>
      <c r="W86" s="1">
        <f ca="1">W26+NORMINV(RAND(),0,'Total-Smoothed'!$AG$2)</f>
        <v>0.10591527360578386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0.22991975002944129</v>
      </c>
      <c r="E87" s="1">
        <f ca="1">E27+NORMINV(RAND(),0,'Total-Smoothed'!$AG$2)</f>
        <v>0.18499284423774867</v>
      </c>
      <c r="F87" s="1">
        <f ca="1">F27+NORMINV(RAND(),0,'Total-Smoothed'!$AG$2)</f>
        <v>1.7092784707909547E-2</v>
      </c>
      <c r="G87" s="1">
        <f ca="1">G27+NORMINV(RAND(),0,'Total-Smoothed'!$AG$2)</f>
        <v>5.0628282954394796E-2</v>
      </c>
      <c r="H87" s="1">
        <f ca="1">H27+NORMINV(RAND(),0,'Total-Smoothed'!$AG$2)</f>
        <v>0.64538511901255913</v>
      </c>
      <c r="I87" s="1">
        <f ca="1">I27+NORMINV(RAND(),0,'Total-Smoothed'!$AG$2)</f>
        <v>4.4751661738587876E-3</v>
      </c>
      <c r="J87" s="1">
        <f ca="1">J27+NORMINV(RAND(),0,'Total-Smoothed'!$AG$2)</f>
        <v>0.20243567386510017</v>
      </c>
      <c r="K87" s="1">
        <f ca="1">K27+NORMINV(RAND(),0,'Total-Smoothed'!$AG$2)</f>
        <v>0.88191363616513496</v>
      </c>
      <c r="L87" s="1">
        <f ca="1">L27+NORMINV(RAND(),0,'Total-Smoothed'!$AG$2)</f>
        <v>0.35813384389065023</v>
      </c>
      <c r="M87" s="1">
        <f ca="1">M27+NORMINV(RAND(),0,'Total-Smoothed'!$AG$2)</f>
        <v>1.0693756795198761</v>
      </c>
      <c r="N87" s="1">
        <f ca="1">N27+NORMINV(RAND(),0,'Total-Smoothed'!$AG$2)</f>
        <v>-8.2645785430602928E-3</v>
      </c>
      <c r="O87" s="1">
        <f ca="1">O27+NORMINV(RAND(),0,'Total-Smoothed'!$AG$2)</f>
        <v>-0.20863180179021423</v>
      </c>
      <c r="P87" s="1">
        <f ca="1">P27+NORMINV(RAND(),0,'Total-Smoothed'!$AG$2)</f>
        <v>0.91687413462997125</v>
      </c>
      <c r="Q87" s="1">
        <f ca="1">Q27+NORMINV(RAND(),0,'Total-Smoothed'!$AG$2)</f>
        <v>0.65593109253975312</v>
      </c>
      <c r="R87" s="1">
        <f ca="1">R27+NORMINV(RAND(),0,'Total-Smoothed'!$AG$2)</f>
        <v>5.9336679084883867E-2</v>
      </c>
      <c r="S87" s="1">
        <f ca="1">S27+NORMINV(RAND(),0,'Total-Smoothed'!$AG$2)</f>
        <v>0.94213403844204502</v>
      </c>
      <c r="T87" s="1">
        <f ca="1">T27+NORMINV(RAND(),0,'Total-Smoothed'!$AG$2)</f>
        <v>-9.8133172059441352E-3</v>
      </c>
      <c r="U87" s="1">
        <f ca="1">U27+NORMINV(RAND(),0,'Total-Smoothed'!$AG$2)</f>
        <v>2.630104019802721E-2</v>
      </c>
      <c r="V87" s="1">
        <f ca="1">V27+NORMINV(RAND(),0,'Total-Smoothed'!$AG$2)</f>
        <v>7.3965273927757355E-2</v>
      </c>
      <c r="W87" s="1">
        <f ca="1">W27+NORMINV(RAND(),0,'Total-Smoothed'!$AG$2)</f>
        <v>9.8164188498648206E-2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-9.8266786451975285E-2</v>
      </c>
      <c r="E88" s="1">
        <f ca="1">E28+NORMINV(RAND(),0,'Total-Smoothed'!$AG$2)</f>
        <v>6.3098992159109205E-2</v>
      </c>
      <c r="F88" s="1">
        <f ca="1">F28+NORMINV(RAND(),0,'Total-Smoothed'!$AG$2)</f>
        <v>-0.13385973498608519</v>
      </c>
      <c r="G88" s="1">
        <f ca="1">G28+NORMINV(RAND(),0,'Total-Smoothed'!$AG$2)</f>
        <v>0.55471411320821085</v>
      </c>
      <c r="H88" s="1">
        <f ca="1">H28+NORMINV(RAND(),0,'Total-Smoothed'!$AG$2)</f>
        <v>0.84054166094149974</v>
      </c>
      <c r="I88" s="1">
        <f ca="1">I28+NORMINV(RAND(),0,'Total-Smoothed'!$AG$2)</f>
        <v>1.0755270279371267</v>
      </c>
      <c r="J88" s="1">
        <f ca="1">J28+NORMINV(RAND(),0,'Total-Smoothed'!$AG$2)</f>
        <v>1.1859622421892255</v>
      </c>
      <c r="K88" s="1">
        <f ca="1">K28+NORMINV(RAND(),0,'Total-Smoothed'!$AG$2)</f>
        <v>0.93813734893711198</v>
      </c>
      <c r="L88" s="1">
        <f ca="1">L28+NORMINV(RAND(),0,'Total-Smoothed'!$AG$2)</f>
        <v>0.36249711055634815</v>
      </c>
      <c r="M88" s="1">
        <f ca="1">M28+NORMINV(RAND(),0,'Total-Smoothed'!$AG$2)</f>
        <v>0.82208767490341317</v>
      </c>
      <c r="N88" s="1">
        <f ca="1">N28+NORMINV(RAND(),0,'Total-Smoothed'!$AG$2)</f>
        <v>0.73167284604267002</v>
      </c>
      <c r="O88" s="1">
        <f ca="1">O28+NORMINV(RAND(),0,'Total-Smoothed'!$AG$2)</f>
        <v>0.1045360868300481</v>
      </c>
      <c r="P88" s="1">
        <f ca="1">P28+NORMINV(RAND(),0,'Total-Smoothed'!$AG$2)</f>
        <v>0.89366284615767644</v>
      </c>
      <c r="Q88" s="1">
        <f ca="1">Q28+NORMINV(RAND(),0,'Total-Smoothed'!$AG$2)</f>
        <v>0.2317435583224576</v>
      </c>
      <c r="R88" s="1">
        <f ca="1">R28+NORMINV(RAND(),0,'Total-Smoothed'!$AG$2)</f>
        <v>1.0090108698895499</v>
      </c>
      <c r="S88" s="1">
        <f ca="1">S28+NORMINV(RAND(),0,'Total-Smoothed'!$AG$2)</f>
        <v>0.9913390056840784</v>
      </c>
      <c r="T88" s="1">
        <f ca="1">T28+NORMINV(RAND(),0,'Total-Smoothed'!$AG$2)</f>
        <v>0.84850159948444381</v>
      </c>
      <c r="U88" s="1">
        <f ca="1">U28+NORMINV(RAND(),0,'Total-Smoothed'!$AG$2)</f>
        <v>7.1870446097605636E-2</v>
      </c>
      <c r="V88" s="1">
        <f ca="1">V28+NORMINV(RAND(),0,'Total-Smoothed'!$AG$2)</f>
        <v>0.86539970626448848</v>
      </c>
      <c r="W88" s="1">
        <f ca="1">W28+NORMINV(RAND(),0,'Total-Smoothed'!$AG$2)</f>
        <v>-7.2652520786667174E-2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-3.3707230792637148E-2</v>
      </c>
      <c r="E89" s="1">
        <f ca="1">E29+NORMINV(RAND(),0,'Total-Smoothed'!$AG$2)</f>
        <v>1.0053772677796247</v>
      </c>
      <c r="F89" s="1">
        <f ca="1">F29+NORMINV(RAND(),0,'Total-Smoothed'!$AG$2)</f>
        <v>1.4591310158362653E-2</v>
      </c>
      <c r="G89" s="1">
        <f ca="1">G29+NORMINV(RAND(),0,'Total-Smoothed'!$AG$2)</f>
        <v>0.12988049487499911</v>
      </c>
      <c r="H89" s="1">
        <f ca="1">H29+NORMINV(RAND(),0,'Total-Smoothed'!$AG$2)</f>
        <v>0.78614493008484754</v>
      </c>
      <c r="I89" s="1">
        <f ca="1">I29+NORMINV(RAND(),0,'Total-Smoothed'!$AG$2)</f>
        <v>-6.5050105584121137E-2</v>
      </c>
      <c r="J89" s="1">
        <f ca="1">J29+NORMINV(RAND(),0,'Total-Smoothed'!$AG$2)</f>
        <v>9.6625715948743945E-2</v>
      </c>
      <c r="K89" s="1">
        <f ca="1">K29+NORMINV(RAND(),0,'Total-Smoothed'!$AG$2)</f>
        <v>-7.6230564102126475E-2</v>
      </c>
      <c r="L89" s="1">
        <f ca="1">L29+NORMINV(RAND(),0,'Total-Smoothed'!$AG$2)</f>
        <v>0.76834941864783424</v>
      </c>
      <c r="M89" s="1">
        <f ca="1">M29+NORMINV(RAND(),0,'Total-Smoothed'!$AG$2)</f>
        <v>0.96244019853914375</v>
      </c>
      <c r="N89" s="1">
        <f ca="1">N29+NORMINV(RAND(),0,'Total-Smoothed'!$AG$2)</f>
        <v>-1.7375592208416411E-2</v>
      </c>
      <c r="O89" s="1">
        <f ca="1">O29+NORMINV(RAND(),0,'Total-Smoothed'!$AG$2)</f>
        <v>-9.4198634549799543E-2</v>
      </c>
      <c r="P89" s="1">
        <f ca="1">P29+NORMINV(RAND(),0,'Total-Smoothed'!$AG$2)</f>
        <v>0.15028540901085308</v>
      </c>
      <c r="Q89" s="1">
        <f ca="1">Q29+NORMINV(RAND(),0,'Total-Smoothed'!$AG$2)</f>
        <v>-5.4562308604890426E-2</v>
      </c>
      <c r="R89" s="1">
        <f ca="1">R29+NORMINV(RAND(),0,'Total-Smoothed'!$AG$2)</f>
        <v>-5.7602204028588837E-2</v>
      </c>
      <c r="S89" s="1">
        <f ca="1">S29+NORMINV(RAND(),0,'Total-Smoothed'!$AG$2)</f>
        <v>4.4040681815208649E-3</v>
      </c>
      <c r="T89" s="1">
        <f ca="1">T29+NORMINV(RAND(),0,'Total-Smoothed'!$AG$2)</f>
        <v>0.68664151843792576</v>
      </c>
      <c r="U89" s="1">
        <f ca="1">U29+NORMINV(RAND(),0,'Total-Smoothed'!$AG$2)</f>
        <v>-1.594476814838432E-2</v>
      </c>
      <c r="V89" s="1">
        <f ca="1">V29+NORMINV(RAND(),0,'Total-Smoothed'!$AG$2)</f>
        <v>1.0168929145754719</v>
      </c>
      <c r="W89" s="1">
        <f ca="1">W29+NORMINV(RAND(),0,'Total-Smoothed'!$AG$2)</f>
        <v>1.150081311628131E-2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0.2051209449001154</v>
      </c>
      <c r="E90" s="1">
        <f ca="1">E30+NORMINV(RAND(),0,'Total-Smoothed'!$AG$2)</f>
        <v>-2.020720015595056E-2</v>
      </c>
      <c r="F90" s="1">
        <f ca="1">F30+NORMINV(RAND(),0,'Total-Smoothed'!$AG$2)</f>
        <v>1.2206015531427724E-2</v>
      </c>
      <c r="G90" s="1">
        <f ca="1">G30+NORMINV(RAND(),0,'Total-Smoothed'!$AG$2)</f>
        <v>-5.506440735916756E-2</v>
      </c>
      <c r="H90" s="1">
        <f ca="1">H30+NORMINV(RAND(),0,'Total-Smoothed'!$AG$2)</f>
        <v>1.0574438597387525</v>
      </c>
      <c r="I90" s="1">
        <f ca="1">I30+NORMINV(RAND(),0,'Total-Smoothed'!$AG$2)</f>
        <v>0.12419106556340913</v>
      </c>
      <c r="J90" s="1">
        <f ca="1">J30+NORMINV(RAND(),0,'Total-Smoothed'!$AG$2)</f>
        <v>4.1884732983555079E-2</v>
      </c>
      <c r="K90" s="1">
        <f ca="1">K30+NORMINV(RAND(),0,'Total-Smoothed'!$AG$2)</f>
        <v>0.38670966586636624</v>
      </c>
      <c r="L90" s="1">
        <f ca="1">L30+NORMINV(RAND(),0,'Total-Smoothed'!$AG$2)</f>
        <v>0.89029484146395932</v>
      </c>
      <c r="M90" s="1">
        <f ca="1">M30+NORMINV(RAND(),0,'Total-Smoothed'!$AG$2)</f>
        <v>0.98925160120067257</v>
      </c>
      <c r="N90" s="1">
        <f ca="1">N30+NORMINV(RAND(),0,'Total-Smoothed'!$AG$2)</f>
        <v>-9.8923304665345754E-2</v>
      </c>
      <c r="O90" s="1">
        <f ca="1">O30+NORMINV(RAND(),0,'Total-Smoothed'!$AG$2)</f>
        <v>4.6905704578864386E-2</v>
      </c>
      <c r="P90" s="1">
        <f ca="1">P30+NORMINV(RAND(),0,'Total-Smoothed'!$AG$2)</f>
        <v>0.2825196100960608</v>
      </c>
      <c r="Q90" s="1">
        <f ca="1">Q30+NORMINV(RAND(),0,'Total-Smoothed'!$AG$2)</f>
        <v>6.4322435715810075E-2</v>
      </c>
      <c r="R90" s="1">
        <f ca="1">R30+NORMINV(RAND(),0,'Total-Smoothed'!$AG$2)</f>
        <v>2.4208289147887026E-2</v>
      </c>
      <c r="S90" s="1">
        <f ca="1">S30+NORMINV(RAND(),0,'Total-Smoothed'!$AG$2)</f>
        <v>4.7585642675626351E-2</v>
      </c>
      <c r="T90" s="1">
        <f ca="1">T30+NORMINV(RAND(),0,'Total-Smoothed'!$AG$2)</f>
        <v>0.89616787773709061</v>
      </c>
      <c r="U90" s="1">
        <f ca="1">U30+NORMINV(RAND(),0,'Total-Smoothed'!$AG$2)</f>
        <v>8.5055747953428656E-2</v>
      </c>
      <c r="V90" s="1">
        <f ca="1">V30+NORMINV(RAND(),0,'Total-Smoothed'!$AG$2)</f>
        <v>0.14308786518878852</v>
      </c>
      <c r="W90" s="1">
        <f ca="1">W30+NORMINV(RAND(),0,'Total-Smoothed'!$AG$2)</f>
        <v>0.14689361271192189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0.23590366309702726</v>
      </c>
      <c r="E91" s="1">
        <f ca="1">E31+NORMINV(RAND(),0,'Total-Smoothed'!$AG$2)</f>
        <v>5.4519089946281768E-2</v>
      </c>
      <c r="F91" s="1">
        <f ca="1">F31+NORMINV(RAND(),0,'Total-Smoothed'!$AG$2)</f>
        <v>0.8718085152732602</v>
      </c>
      <c r="G91" s="1">
        <f ca="1">G31+NORMINV(RAND(),0,'Total-Smoothed'!$AG$2)</f>
        <v>0.96407099521141437</v>
      </c>
      <c r="H91" s="1">
        <f ca="1">H31+NORMINV(RAND(),0,'Total-Smoothed'!$AG$2)</f>
        <v>0.78807014798011887</v>
      </c>
      <c r="I91" s="1">
        <f ca="1">I31+NORMINV(RAND(),0,'Total-Smoothed'!$AG$2)</f>
        <v>1.1013702430908869</v>
      </c>
      <c r="J91" s="1">
        <f ca="1">J31+NORMINV(RAND(),0,'Total-Smoothed'!$AG$2)</f>
        <v>0.99703182402572987</v>
      </c>
      <c r="K91" s="1">
        <f ca="1">K31+NORMINV(RAND(),0,'Total-Smoothed'!$AG$2)</f>
        <v>0.84969423410568856</v>
      </c>
      <c r="L91" s="1">
        <f ca="1">L31+NORMINV(RAND(),0,'Total-Smoothed'!$AG$2)</f>
        <v>9.5491520201757593E-2</v>
      </c>
      <c r="M91" s="1">
        <f ca="1">M31+NORMINV(RAND(),0,'Total-Smoothed'!$AG$2)</f>
        <v>0.13917980302671307</v>
      </c>
      <c r="N91" s="1">
        <f ca="1">N31+NORMINV(RAND(),0,'Total-Smoothed'!$AG$2)</f>
        <v>0.30898104183548886</v>
      </c>
      <c r="O91" s="1">
        <f ca="1">O31+NORMINV(RAND(),0,'Total-Smoothed'!$AG$2)</f>
        <v>0.10156053204527767</v>
      </c>
      <c r="P91" s="1">
        <f ca="1">P31+NORMINV(RAND(),0,'Total-Smoothed'!$AG$2)</f>
        <v>-6.2070171787254151E-2</v>
      </c>
      <c r="Q91" s="1">
        <f ca="1">Q31+NORMINV(RAND(),0,'Total-Smoothed'!$AG$2)</f>
        <v>6.8846212248896574E-2</v>
      </c>
      <c r="R91" s="1">
        <f ca="1">R31+NORMINV(RAND(),0,'Total-Smoothed'!$AG$2)</f>
        <v>0.87621956402624657</v>
      </c>
      <c r="S91" s="1">
        <f ca="1">S31+NORMINV(RAND(),0,'Total-Smoothed'!$AG$2)</f>
        <v>8.3778856703692103E-2</v>
      </c>
      <c r="T91" s="1">
        <f ca="1">T31+NORMINV(RAND(),0,'Total-Smoothed'!$AG$2)</f>
        <v>0.99762186964098876</v>
      </c>
      <c r="U91" s="1">
        <f ca="1">U31+NORMINV(RAND(),0,'Total-Smoothed'!$AG$2)</f>
        <v>0.10387025898318231</v>
      </c>
      <c r="V91" s="1">
        <f ca="1">V31+NORMINV(RAND(),0,'Total-Smoothed'!$AG$2)</f>
        <v>0.80784323844041139</v>
      </c>
      <c r="W91" s="1">
        <f ca="1">W31+NORMINV(RAND(),0,'Total-Smoothed'!$AG$2)</f>
        <v>4.0084380548792119E-3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0.20057778639825272</v>
      </c>
      <c r="E92" s="1">
        <f ca="1">E32+NORMINV(RAND(),0,'Total-Smoothed'!$AG$2)</f>
        <v>-2.1736420280051481E-2</v>
      </c>
      <c r="F92" s="1">
        <f ca="1">F32+NORMINV(RAND(),0,'Total-Smoothed'!$AG$2)</f>
        <v>-7.0270216566657911E-2</v>
      </c>
      <c r="G92" s="1">
        <f ca="1">G32+NORMINV(RAND(),0,'Total-Smoothed'!$AG$2)</f>
        <v>-3.172663646161282E-2</v>
      </c>
      <c r="H92" s="1">
        <f ca="1">H32+NORMINV(RAND(),0,'Total-Smoothed'!$AG$2)</f>
        <v>1.1242142006666014</v>
      </c>
      <c r="I92" s="1">
        <f ca="1">I32+NORMINV(RAND(),0,'Total-Smoothed'!$AG$2)</f>
        <v>-0.14777001979836568</v>
      </c>
      <c r="J92" s="1">
        <f ca="1">J32+NORMINV(RAND(),0,'Total-Smoothed'!$AG$2)</f>
        <v>0.94860401453067644</v>
      </c>
      <c r="K92" s="1">
        <f ca="1">K32+NORMINV(RAND(),0,'Total-Smoothed'!$AG$2)</f>
        <v>6.0026803187612672E-2</v>
      </c>
      <c r="L92" s="1">
        <f ca="1">L32+NORMINV(RAND(),0,'Total-Smoothed'!$AG$2)</f>
        <v>-1.0971273018942296E-2</v>
      </c>
      <c r="M92" s="1">
        <f ca="1">M32+NORMINV(RAND(),0,'Total-Smoothed'!$AG$2)</f>
        <v>-5.1820930685849684E-2</v>
      </c>
      <c r="N92" s="1">
        <f ca="1">N32+NORMINV(RAND(),0,'Total-Smoothed'!$AG$2)</f>
        <v>-0.10173595182794776</v>
      </c>
      <c r="O92" s="1">
        <f ca="1">O32+NORMINV(RAND(),0,'Total-Smoothed'!$AG$2)</f>
        <v>0.93554177993447807</v>
      </c>
      <c r="P92" s="1">
        <f ca="1">P32+NORMINV(RAND(),0,'Total-Smoothed'!$AG$2)</f>
        <v>0.11511437532270669</v>
      </c>
      <c r="Q92" s="1">
        <f ca="1">Q32+NORMINV(RAND(),0,'Total-Smoothed'!$AG$2)</f>
        <v>0.87128318504108282</v>
      </c>
      <c r="R92" s="1">
        <f ca="1">R32+NORMINV(RAND(),0,'Total-Smoothed'!$AG$2)</f>
        <v>0.15946744039063621</v>
      </c>
      <c r="S92" s="1">
        <f ca="1">S32+NORMINV(RAND(),0,'Total-Smoothed'!$AG$2)</f>
        <v>0.97170171754457435</v>
      </c>
      <c r="T92" s="1">
        <f ca="1">T32+NORMINV(RAND(),0,'Total-Smoothed'!$AG$2)</f>
        <v>0.7022321713957318</v>
      </c>
      <c r="U92" s="1">
        <f ca="1">U32+NORMINV(RAND(),0,'Total-Smoothed'!$AG$2)</f>
        <v>1.6807774745853106E-2</v>
      </c>
      <c r="V92" s="1">
        <f ca="1">V32+NORMINV(RAND(),0,'Total-Smoothed'!$AG$2)</f>
        <v>-4.4955774482631369E-2</v>
      </c>
      <c r="W92" s="1">
        <f ca="1">W32+NORMINV(RAND(),0,'Total-Smoothed'!$AG$2)</f>
        <v>0.37242697564876959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0.38215400151540146</v>
      </c>
      <c r="E93" s="1">
        <f ca="1">E33+NORMINV(RAND(),0,'Total-Smoothed'!$AG$2)</f>
        <v>0.16026518551517313</v>
      </c>
      <c r="F93" s="1">
        <f ca="1">F33+NORMINV(RAND(),0,'Total-Smoothed'!$AG$2)</f>
        <v>6.1890293505806548E-2</v>
      </c>
      <c r="G93" s="1">
        <f ca="1">G33+NORMINV(RAND(),0,'Total-Smoothed'!$AG$2)</f>
        <v>1.0686930851520722</v>
      </c>
      <c r="H93" s="1">
        <f ca="1">H33+NORMINV(RAND(),0,'Total-Smoothed'!$AG$2)</f>
        <v>-7.7833071410358754E-3</v>
      </c>
      <c r="I93" s="1">
        <f ca="1">I33+NORMINV(RAND(),0,'Total-Smoothed'!$AG$2)</f>
        <v>0.12294975571724345</v>
      </c>
      <c r="J93" s="1">
        <f ca="1">J33+NORMINV(RAND(),0,'Total-Smoothed'!$AG$2)</f>
        <v>1.0619655439136622</v>
      </c>
      <c r="K93" s="1">
        <f ca="1">K33+NORMINV(RAND(),0,'Total-Smoothed'!$AG$2)</f>
        <v>0.74718017848583063</v>
      </c>
      <c r="L93" s="1">
        <f ca="1">L33+NORMINV(RAND(),0,'Total-Smoothed'!$AG$2)</f>
        <v>-2.4228234639819428E-2</v>
      </c>
      <c r="M93" s="1">
        <f ca="1">M33+NORMINV(RAND(),0,'Total-Smoothed'!$AG$2)</f>
        <v>3.4031919820890398E-2</v>
      </c>
      <c r="N93" s="1">
        <f ca="1">N33+NORMINV(RAND(),0,'Total-Smoothed'!$AG$2)</f>
        <v>2.9006958722650092E-2</v>
      </c>
      <c r="O93" s="1">
        <f ca="1">O33+NORMINV(RAND(),0,'Total-Smoothed'!$AG$2)</f>
        <v>0.34035118021221711</v>
      </c>
      <c r="P93" s="1">
        <f ca="1">P33+NORMINV(RAND(),0,'Total-Smoothed'!$AG$2)</f>
        <v>3.5973489625261479E-2</v>
      </c>
      <c r="Q93" s="1">
        <f ca="1">Q33+NORMINV(RAND(),0,'Total-Smoothed'!$AG$2)</f>
        <v>-0.16370799719604501</v>
      </c>
      <c r="R93" s="1">
        <f ca="1">R33+NORMINV(RAND(),0,'Total-Smoothed'!$AG$2)</f>
        <v>-1.2404388210092071E-2</v>
      </c>
      <c r="S93" s="1">
        <f ca="1">S33+NORMINV(RAND(),0,'Total-Smoothed'!$AG$2)</f>
        <v>-9.4417598427300881E-2</v>
      </c>
      <c r="T93" s="1">
        <f ca="1">T33+NORMINV(RAND(),0,'Total-Smoothed'!$AG$2)</f>
        <v>1.0317806039680835</v>
      </c>
      <c r="U93" s="1">
        <f ca="1">U33+NORMINV(RAND(),0,'Total-Smoothed'!$AG$2)</f>
        <v>8.5443134965802109E-2</v>
      </c>
      <c r="V93" s="1">
        <f ca="1">V33+NORMINV(RAND(),0,'Total-Smoothed'!$AG$2)</f>
        <v>1.6926062660532256E-2</v>
      </c>
      <c r="W93" s="1">
        <f ca="1">W33+NORMINV(RAND(),0,'Total-Smoothed'!$AG$2)</f>
        <v>-1.2646001250744096E-2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0.27419414026260963</v>
      </c>
      <c r="E94" s="1">
        <f ca="1">E34+NORMINV(RAND(),0,'Total-Smoothed'!$AG$2)</f>
        <v>-9.8419191330906958E-2</v>
      </c>
      <c r="F94" s="1">
        <f ca="1">F34+NORMINV(RAND(),0,'Total-Smoothed'!$AG$2)</f>
        <v>8.0636512122555792E-2</v>
      </c>
      <c r="G94" s="1">
        <f ca="1">G34+NORMINV(RAND(),0,'Total-Smoothed'!$AG$2)</f>
        <v>0.22755866233468763</v>
      </c>
      <c r="H94" s="1">
        <f ca="1">H34+NORMINV(RAND(),0,'Total-Smoothed'!$AG$2)</f>
        <v>0.12477147260914019</v>
      </c>
      <c r="I94" s="1">
        <f ca="1">I34+NORMINV(RAND(),0,'Total-Smoothed'!$AG$2)</f>
        <v>0.20171852236571575</v>
      </c>
      <c r="J94" s="1">
        <f ca="1">J34+NORMINV(RAND(),0,'Total-Smoothed'!$AG$2)</f>
        <v>0.99539189630831981</v>
      </c>
      <c r="K94" s="1">
        <f ca="1">K34+NORMINV(RAND(),0,'Total-Smoothed'!$AG$2)</f>
        <v>0.83315775329858821</v>
      </c>
      <c r="L94" s="1">
        <f ca="1">L34+NORMINV(RAND(),0,'Total-Smoothed'!$AG$2)</f>
        <v>-0.14325165735732415</v>
      </c>
      <c r="M94" s="1">
        <f ca="1">M34+NORMINV(RAND(),0,'Total-Smoothed'!$AG$2)</f>
        <v>0.14217095143547995</v>
      </c>
      <c r="N94" s="1">
        <f ca="1">N34+NORMINV(RAND(),0,'Total-Smoothed'!$AG$2)</f>
        <v>-7.6953529484019914E-2</v>
      </c>
      <c r="O94" s="1">
        <f ca="1">O34+NORMINV(RAND(),0,'Total-Smoothed'!$AG$2)</f>
        <v>0.16924090575731182</v>
      </c>
      <c r="P94" s="1">
        <f ca="1">P34+NORMINV(RAND(),0,'Total-Smoothed'!$AG$2)</f>
        <v>0.12499625728345296</v>
      </c>
      <c r="Q94" s="1">
        <f ca="1">Q34+NORMINV(RAND(),0,'Total-Smoothed'!$AG$2)</f>
        <v>0.89227906541113866</v>
      </c>
      <c r="R94" s="1">
        <f ca="1">R34+NORMINV(RAND(),0,'Total-Smoothed'!$AG$2)</f>
        <v>0.95719433425934797</v>
      </c>
      <c r="S94" s="1">
        <f ca="1">S34+NORMINV(RAND(),0,'Total-Smoothed'!$AG$2)</f>
        <v>0.37030210090834548</v>
      </c>
      <c r="T94" s="1">
        <f ca="1">T34+NORMINV(RAND(),0,'Total-Smoothed'!$AG$2)</f>
        <v>1.0259257974352414</v>
      </c>
      <c r="U94" s="1">
        <f ca="1">U34+NORMINV(RAND(),0,'Total-Smoothed'!$AG$2)</f>
        <v>7.0839475576445574E-3</v>
      </c>
      <c r="V94" s="1">
        <f ca="1">V34+NORMINV(RAND(),0,'Total-Smoothed'!$AG$2)</f>
        <v>0.70626828163178224</v>
      </c>
      <c r="W94" s="1">
        <f ca="1">W34+NORMINV(RAND(),0,'Total-Smoothed'!$AG$2)</f>
        <v>-6.4726855055885851E-2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0.69882761964297291</v>
      </c>
      <c r="E95" s="1">
        <f ca="1">E35+NORMINV(RAND(),0,'Total-Smoothed'!$AG$2)</f>
        <v>-7.6301871120954393E-2</v>
      </c>
      <c r="F95" s="1">
        <f ca="1">F35+NORMINV(RAND(),0,'Total-Smoothed'!$AG$2)</f>
        <v>-3.8449923211183623E-2</v>
      </c>
      <c r="G95" s="1">
        <f ca="1">G35+NORMINV(RAND(),0,'Total-Smoothed'!$AG$2)</f>
        <v>0.94675845703396533</v>
      </c>
      <c r="H95" s="1">
        <f ca="1">H35+NORMINV(RAND(),0,'Total-Smoothed'!$AG$2)</f>
        <v>0.87351601548333013</v>
      </c>
      <c r="I95" s="1">
        <f ca="1">I35+NORMINV(RAND(),0,'Total-Smoothed'!$AG$2)</f>
        <v>-4.2424413083881868E-2</v>
      </c>
      <c r="J95" s="1">
        <f ca="1">J35+NORMINV(RAND(),0,'Total-Smoothed'!$AG$2)</f>
        <v>0.94340690199882815</v>
      </c>
      <c r="K95" s="1">
        <f ca="1">K35+NORMINV(RAND(),0,'Total-Smoothed'!$AG$2)</f>
        <v>4.9063343480798549E-2</v>
      </c>
      <c r="L95" s="1">
        <f ca="1">L35+NORMINV(RAND(),0,'Total-Smoothed'!$AG$2)</f>
        <v>-3.8603992845114413E-2</v>
      </c>
      <c r="M95" s="1">
        <f ca="1">M35+NORMINV(RAND(),0,'Total-Smoothed'!$AG$2)</f>
        <v>8.542221762163188E-2</v>
      </c>
      <c r="N95" s="1">
        <f ca="1">N35+NORMINV(RAND(),0,'Total-Smoothed'!$AG$2)</f>
        <v>5.9300045806905649E-2</v>
      </c>
      <c r="O95" s="1">
        <f ca="1">O35+NORMINV(RAND(),0,'Total-Smoothed'!$AG$2)</f>
        <v>0.46945546498208685</v>
      </c>
      <c r="P95" s="1">
        <f ca="1">P35+NORMINV(RAND(),0,'Total-Smoothed'!$AG$2)</f>
        <v>-9.7627687594144447E-2</v>
      </c>
      <c r="Q95" s="1">
        <f ca="1">Q35+NORMINV(RAND(),0,'Total-Smoothed'!$AG$2)</f>
        <v>0.15860056929229738</v>
      </c>
      <c r="R95" s="1">
        <f ca="1">R35+NORMINV(RAND(),0,'Total-Smoothed'!$AG$2)</f>
        <v>0.13616283330945508</v>
      </c>
      <c r="S95" s="1">
        <f ca="1">S35+NORMINV(RAND(),0,'Total-Smoothed'!$AG$2)</f>
        <v>0.25997317313636176</v>
      </c>
      <c r="T95" s="1">
        <f ca="1">T35+NORMINV(RAND(),0,'Total-Smoothed'!$AG$2)</f>
        <v>0.84850004353532293</v>
      </c>
      <c r="U95" s="1">
        <f ca="1">U35+NORMINV(RAND(),0,'Total-Smoothed'!$AG$2)</f>
        <v>-3.5292271832072827E-2</v>
      </c>
      <c r="V95" s="1">
        <f ca="1">V35+NORMINV(RAND(),0,'Total-Smoothed'!$AG$2)</f>
        <v>0.14817190429974192</v>
      </c>
      <c r="W95" s="1">
        <f ca="1">W35+NORMINV(RAND(),0,'Total-Smoothed'!$AG$2)</f>
        <v>-0.35008798593230661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0.57665216670291242</v>
      </c>
      <c r="E96" s="1">
        <f ca="1">E36+NORMINV(RAND(),0,'Total-Smoothed'!$AG$2)</f>
        <v>8.1298907459542283E-2</v>
      </c>
      <c r="F96" s="1">
        <f ca="1">F36+NORMINV(RAND(),0,'Total-Smoothed'!$AG$2)</f>
        <v>0.91757731375053109</v>
      </c>
      <c r="G96" s="1">
        <f ca="1">G36+NORMINV(RAND(),0,'Total-Smoothed'!$AG$2)</f>
        <v>0.94187652006070754</v>
      </c>
      <c r="H96" s="1">
        <f ca="1">H36+NORMINV(RAND(),0,'Total-Smoothed'!$AG$2)</f>
        <v>-7.6782239138192224E-2</v>
      </c>
      <c r="I96" s="1">
        <f ca="1">I36+NORMINV(RAND(),0,'Total-Smoothed'!$AG$2)</f>
        <v>0.72976462175955636</v>
      </c>
      <c r="J96" s="1">
        <f ca="1">J36+NORMINV(RAND(),0,'Total-Smoothed'!$AG$2)</f>
        <v>0.96494030693760724</v>
      </c>
      <c r="K96" s="1">
        <f ca="1">K36+NORMINV(RAND(),0,'Total-Smoothed'!$AG$2)</f>
        <v>0.81604807561759052</v>
      </c>
      <c r="L96" s="1">
        <f ca="1">L36+NORMINV(RAND(),0,'Total-Smoothed'!$AG$2)</f>
        <v>-7.1938631843930789E-2</v>
      </c>
      <c r="M96" s="1">
        <f ca="1">M36+NORMINV(RAND(),0,'Total-Smoothed'!$AG$2)</f>
        <v>0.21944887545121949</v>
      </c>
      <c r="N96" s="1">
        <f ca="1">N36+NORMINV(RAND(),0,'Total-Smoothed'!$AG$2)</f>
        <v>5.2744412554519844E-2</v>
      </c>
      <c r="O96" s="1">
        <f ca="1">O36+NORMINV(RAND(),0,'Total-Smoothed'!$AG$2)</f>
        <v>0.96606957508973523</v>
      </c>
      <c r="P96" s="1">
        <f ca="1">P36+NORMINV(RAND(),0,'Total-Smoothed'!$AG$2)</f>
        <v>-2.6194669309724861E-2</v>
      </c>
      <c r="Q96" s="1">
        <f ca="1">Q36+NORMINV(RAND(),0,'Total-Smoothed'!$AG$2)</f>
        <v>1.1026627036487739</v>
      </c>
      <c r="R96" s="1">
        <f ca="1">R36+NORMINV(RAND(),0,'Total-Smoothed'!$AG$2)</f>
        <v>1.1000505352458536</v>
      </c>
      <c r="S96" s="1">
        <f ca="1">S36+NORMINV(RAND(),0,'Total-Smoothed'!$AG$2)</f>
        <v>0.89538465524275557</v>
      </c>
      <c r="T96" s="1">
        <f ca="1">T36+NORMINV(RAND(),0,'Total-Smoothed'!$AG$2)</f>
        <v>0.77537705477896401</v>
      </c>
      <c r="U96" s="1">
        <f ca="1">U36+NORMINV(RAND(),0,'Total-Smoothed'!$AG$2)</f>
        <v>0.11263603392684189</v>
      </c>
      <c r="V96" s="1">
        <f ca="1">V36+NORMINV(RAND(),0,'Total-Smoothed'!$AG$2)</f>
        <v>6.3619596734074385E-2</v>
      </c>
      <c r="W96" s="1">
        <f ca="1">W36+NORMINV(RAND(),0,'Total-Smoothed'!$AG$2)</f>
        <v>0.99646178708500199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1.1146588274732585</v>
      </c>
      <c r="E97" s="1">
        <f ca="1">E37+NORMINV(RAND(),0,'Total-Smoothed'!$AG$2)</f>
        <v>0.12169499465755383</v>
      </c>
      <c r="F97" s="1">
        <f ca="1">F37+NORMINV(RAND(),0,'Total-Smoothed'!$AG$2)</f>
        <v>1.0457547942774128</v>
      </c>
      <c r="G97" s="1">
        <f ca="1">G37+NORMINV(RAND(),0,'Total-Smoothed'!$AG$2)</f>
        <v>2.651546495411336E-2</v>
      </c>
      <c r="H97" s="1">
        <f ca="1">H37+NORMINV(RAND(),0,'Total-Smoothed'!$AG$2)</f>
        <v>6.5124939185645131E-2</v>
      </c>
      <c r="I97" s="1">
        <f ca="1">I37+NORMINV(RAND(),0,'Total-Smoothed'!$AG$2)</f>
        <v>7.3944287381653229E-3</v>
      </c>
      <c r="J97" s="1">
        <f ca="1">J37+NORMINV(RAND(),0,'Total-Smoothed'!$AG$2)</f>
        <v>5.8315764361069833E-2</v>
      </c>
      <c r="K97" s="1">
        <f ca="1">K37+NORMINV(RAND(),0,'Total-Smoothed'!$AG$2)</f>
        <v>0.96593752479884765</v>
      </c>
      <c r="L97" s="1">
        <f ca="1">L37+NORMINV(RAND(),0,'Total-Smoothed'!$AG$2)</f>
        <v>0.18905355282206371</v>
      </c>
      <c r="M97" s="1">
        <f ca="1">M37+NORMINV(RAND(),0,'Total-Smoothed'!$AG$2)</f>
        <v>1.0215622447761696</v>
      </c>
      <c r="N97" s="1">
        <f ca="1">N37+NORMINV(RAND(),0,'Total-Smoothed'!$AG$2)</f>
        <v>0.16297527122852457</v>
      </c>
      <c r="O97" s="1">
        <f ca="1">O37+NORMINV(RAND(),0,'Total-Smoothed'!$AG$2)</f>
        <v>0.30962838253052494</v>
      </c>
      <c r="P97" s="1">
        <f ca="1">P37+NORMINV(RAND(),0,'Total-Smoothed'!$AG$2)</f>
        <v>0.9459261215363598</v>
      </c>
      <c r="Q97" s="1">
        <f ca="1">Q37+NORMINV(RAND(),0,'Total-Smoothed'!$AG$2)</f>
        <v>0.86314614578482041</v>
      </c>
      <c r="R97" s="1">
        <f ca="1">R37+NORMINV(RAND(),0,'Total-Smoothed'!$AG$2)</f>
        <v>0.56421034405983939</v>
      </c>
      <c r="S97" s="1">
        <f ca="1">S37+NORMINV(RAND(),0,'Total-Smoothed'!$AG$2)</f>
        <v>0.63685616968852599</v>
      </c>
      <c r="T97" s="1">
        <f ca="1">T37+NORMINV(RAND(),0,'Total-Smoothed'!$AG$2)</f>
        <v>4.3575693279355746E-2</v>
      </c>
      <c r="U97" s="1">
        <f ca="1">U37+NORMINV(RAND(),0,'Total-Smoothed'!$AG$2)</f>
        <v>0.17205467535403673</v>
      </c>
      <c r="V97" s="1">
        <f ca="1">V37+NORMINV(RAND(),0,'Total-Smoothed'!$AG$2)</f>
        <v>-8.4977289172061994E-3</v>
      </c>
      <c r="W97" s="1">
        <f ca="1">W37+NORMINV(RAND(),0,'Total-Smoothed'!$AG$2)</f>
        <v>0.93788887268887189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0.91907226040251733</v>
      </c>
      <c r="E98" s="1">
        <f ca="1">E38+NORMINV(RAND(),0,'Total-Smoothed'!$AG$2)</f>
        <v>0.10323346368939038</v>
      </c>
      <c r="F98" s="1">
        <f ca="1">F38+NORMINV(RAND(),0,'Total-Smoothed'!$AG$2)</f>
        <v>1.1972583947784823</v>
      </c>
      <c r="G98" s="1">
        <f ca="1">G38+NORMINV(RAND(),0,'Total-Smoothed'!$AG$2)</f>
        <v>0.71397821763353553</v>
      </c>
      <c r="H98" s="1">
        <f ca="1">H38+NORMINV(RAND(),0,'Total-Smoothed'!$AG$2)</f>
        <v>0.11848015142020679</v>
      </c>
      <c r="I98" s="1">
        <f ca="1">I38+NORMINV(RAND(),0,'Total-Smoothed'!$AG$2)</f>
        <v>0.10186782826404839</v>
      </c>
      <c r="J98" s="1">
        <f ca="1">J38+NORMINV(RAND(),0,'Total-Smoothed'!$AG$2)</f>
        <v>1.0753626422705951</v>
      </c>
      <c r="K98" s="1">
        <f ca="1">K38+NORMINV(RAND(),0,'Total-Smoothed'!$AG$2)</f>
        <v>0.12133660277533595</v>
      </c>
      <c r="L98" s="1">
        <f ca="1">L38+NORMINV(RAND(),0,'Total-Smoothed'!$AG$2)</f>
        <v>0.11212027837751888</v>
      </c>
      <c r="M98" s="1">
        <f ca="1">M38+NORMINV(RAND(),0,'Total-Smoothed'!$AG$2)</f>
        <v>0.94832532881605236</v>
      </c>
      <c r="N98" s="1">
        <f ca="1">N38+NORMINV(RAND(),0,'Total-Smoothed'!$AG$2)</f>
        <v>2.954207893221221E-2</v>
      </c>
      <c r="O98" s="1">
        <f ca="1">O38+NORMINV(RAND(),0,'Total-Smoothed'!$AG$2)</f>
        <v>0.17717234274562135</v>
      </c>
      <c r="P98" s="1">
        <f ca="1">P38+NORMINV(RAND(),0,'Total-Smoothed'!$AG$2)</f>
        <v>-1.2350783356081188E-2</v>
      </c>
      <c r="Q98" s="1">
        <f ca="1">Q38+NORMINV(RAND(),0,'Total-Smoothed'!$AG$2)</f>
        <v>0.16138059608968316</v>
      </c>
      <c r="R98" s="1">
        <f ca="1">R38+NORMINV(RAND(),0,'Total-Smoothed'!$AG$2)</f>
        <v>8.6357713161845789E-3</v>
      </c>
      <c r="S98" s="1">
        <f ca="1">S38+NORMINV(RAND(),0,'Total-Smoothed'!$AG$2)</f>
        <v>1.7569581133412859E-3</v>
      </c>
      <c r="T98" s="1">
        <f ca="1">T38+NORMINV(RAND(),0,'Total-Smoothed'!$AG$2)</f>
        <v>-1.2732236405243061E-2</v>
      </c>
      <c r="U98" s="1">
        <f ca="1">U38+NORMINV(RAND(),0,'Total-Smoothed'!$AG$2)</f>
        <v>2.7707329552922072E-2</v>
      </c>
      <c r="V98" s="1">
        <f ca="1">V38+NORMINV(RAND(),0,'Total-Smoothed'!$AG$2)</f>
        <v>0.14451354394656998</v>
      </c>
      <c r="W98" s="1">
        <f ca="1">W38+NORMINV(RAND(),0,'Total-Smoothed'!$AG$2)</f>
        <v>0.8393908091940252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0.10823779273473443</v>
      </c>
      <c r="E99" s="1">
        <f ca="1">E39+NORMINV(RAND(),0,'Total-Smoothed'!$AG$2)</f>
        <v>0.75259643224229622</v>
      </c>
      <c r="F99" s="1">
        <f ca="1">F39+NORMINV(RAND(),0,'Total-Smoothed'!$AG$2)</f>
        <v>0.92990899904760616</v>
      </c>
      <c r="G99" s="1">
        <f ca="1">G39+NORMINV(RAND(),0,'Total-Smoothed'!$AG$2)</f>
        <v>0.1913343362943031</v>
      </c>
      <c r="H99" s="1">
        <f ca="1">H39+NORMINV(RAND(),0,'Total-Smoothed'!$AG$2)</f>
        <v>-3.152142455396495E-2</v>
      </c>
      <c r="I99" s="1">
        <f ca="1">I39+NORMINV(RAND(),0,'Total-Smoothed'!$AG$2)</f>
        <v>0.54114890393744086</v>
      </c>
      <c r="J99" s="1">
        <f ca="1">J39+NORMINV(RAND(),0,'Total-Smoothed'!$AG$2)</f>
        <v>0.97349216174988584</v>
      </c>
      <c r="K99" s="1">
        <f ca="1">K39+NORMINV(RAND(),0,'Total-Smoothed'!$AG$2)</f>
        <v>0.98303899481962342</v>
      </c>
      <c r="L99" s="1">
        <f ca="1">L39+NORMINV(RAND(),0,'Total-Smoothed'!$AG$2)</f>
        <v>1.2250181828601723</v>
      </c>
      <c r="M99" s="1">
        <f ca="1">M39+NORMINV(RAND(),0,'Total-Smoothed'!$AG$2)</f>
        <v>0.89694640943480308</v>
      </c>
      <c r="N99" s="1">
        <f ca="1">N39+NORMINV(RAND(),0,'Total-Smoothed'!$AG$2)</f>
        <v>1.0073346500436946</v>
      </c>
      <c r="O99" s="1">
        <f ca="1">O39+NORMINV(RAND(),0,'Total-Smoothed'!$AG$2)</f>
        <v>9.3449789846563047E-2</v>
      </c>
      <c r="P99" s="1">
        <f ca="1">P39+NORMINV(RAND(),0,'Total-Smoothed'!$AG$2)</f>
        <v>0.81153527128559488</v>
      </c>
      <c r="Q99" s="1">
        <f ca="1">Q39+NORMINV(RAND(),0,'Total-Smoothed'!$AG$2)</f>
        <v>1.0254009088088487</v>
      </c>
      <c r="R99" s="1">
        <f ca="1">R39+NORMINV(RAND(),0,'Total-Smoothed'!$AG$2)</f>
        <v>0.89170821794803068</v>
      </c>
      <c r="S99" s="1">
        <f ca="1">S39+NORMINV(RAND(),0,'Total-Smoothed'!$AG$2)</f>
        <v>1.1259617977264342</v>
      </c>
      <c r="T99" s="1">
        <f ca="1">T39+NORMINV(RAND(),0,'Total-Smoothed'!$AG$2)</f>
        <v>-5.6924569483079869E-2</v>
      </c>
      <c r="U99" s="1">
        <f ca="1">U39+NORMINV(RAND(),0,'Total-Smoothed'!$AG$2)</f>
        <v>-2.542678493798467E-2</v>
      </c>
      <c r="V99" s="1">
        <f ca="1">V39+NORMINV(RAND(),0,'Total-Smoothed'!$AG$2)</f>
        <v>-9.8496214018991668E-2</v>
      </c>
      <c r="W99" s="1">
        <f ca="1">W39+NORMINV(RAND(),0,'Total-Smoothed'!$AG$2)</f>
        <v>0.85049078390633437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-3.0227229373866314E-2</v>
      </c>
      <c r="E100" s="1">
        <f ca="1">E40+NORMINV(RAND(),0,'Total-Smoothed'!$AG$2)</f>
        <v>1.0186065049605932</v>
      </c>
      <c r="F100" s="1">
        <f ca="1">F40+NORMINV(RAND(),0,'Total-Smoothed'!$AG$2)</f>
        <v>0.99405337063602817</v>
      </c>
      <c r="G100" s="1">
        <f ca="1">G40+NORMINV(RAND(),0,'Total-Smoothed'!$AG$2)</f>
        <v>-0.13009634432110123</v>
      </c>
      <c r="H100" s="1">
        <f ca="1">H40+NORMINV(RAND(),0,'Total-Smoothed'!$AG$2)</f>
        <v>-2.6744954623062346E-2</v>
      </c>
      <c r="I100" s="1">
        <f ca="1">I40+NORMINV(RAND(),0,'Total-Smoothed'!$AG$2)</f>
        <v>0.61646541071394279</v>
      </c>
      <c r="J100" s="1">
        <f ca="1">J40+NORMINV(RAND(),0,'Total-Smoothed'!$AG$2)</f>
        <v>-1.8405808303660259E-2</v>
      </c>
      <c r="K100" s="1">
        <f ca="1">K40+NORMINV(RAND(),0,'Total-Smoothed'!$AG$2)</f>
        <v>0.95146987871882294</v>
      </c>
      <c r="L100" s="1">
        <f ca="1">L40+NORMINV(RAND(),0,'Total-Smoothed'!$AG$2)</f>
        <v>1.0457847909250155</v>
      </c>
      <c r="M100" s="1">
        <f ca="1">M40+NORMINV(RAND(),0,'Total-Smoothed'!$AG$2)</f>
        <v>0.93677052590940968</v>
      </c>
      <c r="N100" s="1">
        <f ca="1">N40+NORMINV(RAND(),0,'Total-Smoothed'!$AG$2)</f>
        <v>1.1086112812199429</v>
      </c>
      <c r="O100" s="1">
        <f ca="1">O40+NORMINV(RAND(),0,'Total-Smoothed'!$AG$2)</f>
        <v>0.97170133115959922</v>
      </c>
      <c r="P100" s="1">
        <f ca="1">P40+NORMINV(RAND(),0,'Total-Smoothed'!$AG$2)</f>
        <v>0.14537032386212939</v>
      </c>
      <c r="Q100" s="1">
        <f ca="1">Q40+NORMINV(RAND(),0,'Total-Smoothed'!$AG$2)</f>
        <v>0.92036396400484999</v>
      </c>
      <c r="R100" s="1">
        <f ca="1">R40+NORMINV(RAND(),0,'Total-Smoothed'!$AG$2)</f>
        <v>0.64232188348930197</v>
      </c>
      <c r="S100" s="1">
        <f ca="1">S40+NORMINV(RAND(),0,'Total-Smoothed'!$AG$2)</f>
        <v>0.17510187235362606</v>
      </c>
      <c r="T100" s="1">
        <f ca="1">T40+NORMINV(RAND(),0,'Total-Smoothed'!$AG$2)</f>
        <v>0.26541763771078797</v>
      </c>
      <c r="U100" s="1">
        <f ca="1">U40+NORMINV(RAND(),0,'Total-Smoothed'!$AG$2)</f>
        <v>-6.0442608011875482E-2</v>
      </c>
      <c r="V100" s="1">
        <f ca="1">V40+NORMINV(RAND(),0,'Total-Smoothed'!$AG$2)</f>
        <v>1.70567881830666E-2</v>
      </c>
      <c r="W100" s="1">
        <f ca="1">W40+NORMINV(RAND(),0,'Total-Smoothed'!$AG$2)</f>
        <v>1.0303154412507687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0.92743083649961555</v>
      </c>
      <c r="E101" s="1">
        <f ca="1">E41+NORMINV(RAND(),0,'Total-Smoothed'!$AG$2)</f>
        <v>5.3069272416733135E-2</v>
      </c>
      <c r="F101" s="1">
        <f ca="1">F41+NORMINV(RAND(),0,'Total-Smoothed'!$AG$2)</f>
        <v>0.57512160620311659</v>
      </c>
      <c r="G101" s="1">
        <f ca="1">G41+NORMINV(RAND(),0,'Total-Smoothed'!$AG$2)</f>
        <v>0.35115440723164315</v>
      </c>
      <c r="H101" s="1">
        <f ca="1">H41+NORMINV(RAND(),0,'Total-Smoothed'!$AG$2)</f>
        <v>-2.5182629343842525E-2</v>
      </c>
      <c r="I101" s="1">
        <f ca="1">I41+NORMINV(RAND(),0,'Total-Smoothed'!$AG$2)</f>
        <v>2.9378953929044761E-2</v>
      </c>
      <c r="J101" s="1">
        <f ca="1">J41+NORMINV(RAND(),0,'Total-Smoothed'!$AG$2)</f>
        <v>2.4070289910397932E-2</v>
      </c>
      <c r="K101" s="1">
        <f ca="1">K41+NORMINV(RAND(),0,'Total-Smoothed'!$AG$2)</f>
        <v>-6.1458193562200475E-2</v>
      </c>
      <c r="L101" s="1">
        <f ca="1">L41+NORMINV(RAND(),0,'Total-Smoothed'!$AG$2)</f>
        <v>0.57352233297003252</v>
      </c>
      <c r="M101" s="1">
        <f ca="1">M41+NORMINV(RAND(),0,'Total-Smoothed'!$AG$2)</f>
        <v>1.1811878170914496</v>
      </c>
      <c r="N101" s="1">
        <f ca="1">N41+NORMINV(RAND(),0,'Total-Smoothed'!$AG$2)</f>
        <v>-1.4414193603030902E-2</v>
      </c>
      <c r="O101" s="1">
        <f ca="1">O41+NORMINV(RAND(),0,'Total-Smoothed'!$AG$2)</f>
        <v>-4.3765934260228539E-3</v>
      </c>
      <c r="P101" s="1">
        <f ca="1">P41+NORMINV(RAND(),0,'Total-Smoothed'!$AG$2)</f>
        <v>-4.5715516423251099E-2</v>
      </c>
      <c r="Q101" s="1">
        <f ca="1">Q41+NORMINV(RAND(),0,'Total-Smoothed'!$AG$2)</f>
        <v>0.5679376902924258</v>
      </c>
      <c r="R101" s="1">
        <f ca="1">R41+NORMINV(RAND(),0,'Total-Smoothed'!$AG$2)</f>
        <v>-5.0068790726449063E-2</v>
      </c>
      <c r="S101" s="1">
        <f ca="1">S41+NORMINV(RAND(),0,'Total-Smoothed'!$AG$2)</f>
        <v>-3.4605014462822811E-2</v>
      </c>
      <c r="T101" s="1">
        <f ca="1">T41+NORMINV(RAND(),0,'Total-Smoothed'!$AG$2)</f>
        <v>0.11808673554663003</v>
      </c>
      <c r="U101" s="1">
        <f ca="1">U41+NORMINV(RAND(),0,'Total-Smoothed'!$AG$2)</f>
        <v>-3.1069486707395122E-2</v>
      </c>
      <c r="V101" s="1">
        <f ca="1">V41+NORMINV(RAND(),0,'Total-Smoothed'!$AG$2)</f>
        <v>5.2123131019678449E-2</v>
      </c>
      <c r="W101" s="1">
        <f ca="1">W41+NORMINV(RAND(),0,'Total-Smoothed'!$AG$2)</f>
        <v>0.32288110062987935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1.0473962512127137</v>
      </c>
      <c r="E102" s="1">
        <f ca="1">E42+NORMINV(RAND(),0,'Total-Smoothed'!$AG$2)</f>
        <v>-0.19960868017685499</v>
      </c>
      <c r="F102" s="1">
        <f ca="1">F42+NORMINV(RAND(),0,'Total-Smoothed'!$AG$2)</f>
        <v>0.97751415699579414</v>
      </c>
      <c r="G102" s="1">
        <f ca="1">G42+NORMINV(RAND(),0,'Total-Smoothed'!$AG$2)</f>
        <v>0.93363452731169583</v>
      </c>
      <c r="H102" s="1">
        <f ca="1">H42+NORMINV(RAND(),0,'Total-Smoothed'!$AG$2)</f>
        <v>0.11285353542233552</v>
      </c>
      <c r="I102" s="1">
        <f ca="1">I42+NORMINV(RAND(),0,'Total-Smoothed'!$AG$2)</f>
        <v>0.32263891269736023</v>
      </c>
      <c r="J102" s="1">
        <f ca="1">J42+NORMINV(RAND(),0,'Total-Smoothed'!$AG$2)</f>
        <v>0.9092900884607521</v>
      </c>
      <c r="K102" s="1">
        <f ca="1">K42+NORMINV(RAND(),0,'Total-Smoothed'!$AG$2)</f>
        <v>0.54613572095894336</v>
      </c>
      <c r="L102" s="1">
        <f ca="1">L42+NORMINV(RAND(),0,'Total-Smoothed'!$AG$2)</f>
        <v>-0.12426669117919031</v>
      </c>
      <c r="M102" s="1">
        <f ca="1">M42+NORMINV(RAND(),0,'Total-Smoothed'!$AG$2)</f>
        <v>0.11299491985971724</v>
      </c>
      <c r="N102" s="1">
        <f ca="1">N42+NORMINV(RAND(),0,'Total-Smoothed'!$AG$2)</f>
        <v>6.2922916893409453E-2</v>
      </c>
      <c r="O102" s="1">
        <f ca="1">O42+NORMINV(RAND(),0,'Total-Smoothed'!$AG$2)</f>
        <v>0.16625723469652842</v>
      </c>
      <c r="P102" s="1">
        <f ca="1">P42+NORMINV(RAND(),0,'Total-Smoothed'!$AG$2)</f>
        <v>-7.2928102403387648E-3</v>
      </c>
      <c r="Q102" s="1">
        <f ca="1">Q42+NORMINV(RAND(),0,'Total-Smoothed'!$AG$2)</f>
        <v>0.25725173997331979</v>
      </c>
      <c r="R102" s="1">
        <f ca="1">R42+NORMINV(RAND(),0,'Total-Smoothed'!$AG$2)</f>
        <v>1.0849428190284103</v>
      </c>
      <c r="S102" s="1">
        <f ca="1">S42+NORMINV(RAND(),0,'Total-Smoothed'!$AG$2)</f>
        <v>-0.11624107883297491</v>
      </c>
      <c r="T102" s="1">
        <f ca="1">T42+NORMINV(RAND(),0,'Total-Smoothed'!$AG$2)</f>
        <v>0.49152196009069771</v>
      </c>
      <c r="U102" s="1">
        <f ca="1">U42+NORMINV(RAND(),0,'Total-Smoothed'!$AG$2)</f>
        <v>1.4650233407931618E-2</v>
      </c>
      <c r="V102" s="1">
        <f ca="1">V42+NORMINV(RAND(),0,'Total-Smoothed'!$AG$2)</f>
        <v>-0.11122642199218673</v>
      </c>
      <c r="W102" s="1">
        <f ca="1">W42+NORMINV(RAND(),0,'Total-Smoothed'!$AG$2)</f>
        <v>9.8063010688349564E-2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0.8772814667027542</v>
      </c>
      <c r="E103" s="1">
        <f ca="1">E43+NORMINV(RAND(),0,'Total-Smoothed'!$AG$2)</f>
        <v>0.30654861253951737</v>
      </c>
      <c r="F103" s="1">
        <f ca="1">F43+NORMINV(RAND(),0,'Total-Smoothed'!$AG$2)</f>
        <v>0.78102047958173193</v>
      </c>
      <c r="G103" s="1">
        <f ca="1">G43+NORMINV(RAND(),0,'Total-Smoothed'!$AG$2)</f>
        <v>2.4726314048678075E-2</v>
      </c>
      <c r="H103" s="1">
        <f ca="1">H43+NORMINV(RAND(),0,'Total-Smoothed'!$AG$2)</f>
        <v>1.0446553913043637</v>
      </c>
      <c r="I103" s="1">
        <f ca="1">I43+NORMINV(RAND(),0,'Total-Smoothed'!$AG$2)</f>
        <v>1.0281471139152309</v>
      </c>
      <c r="J103" s="1">
        <f ca="1">J43+NORMINV(RAND(),0,'Total-Smoothed'!$AG$2)</f>
        <v>-0.18332816207410566</v>
      </c>
      <c r="K103" s="1">
        <f ca="1">K43+NORMINV(RAND(),0,'Total-Smoothed'!$AG$2)</f>
        <v>-0.11581928196687152</v>
      </c>
      <c r="L103" s="1">
        <f ca="1">L43+NORMINV(RAND(),0,'Total-Smoothed'!$AG$2)</f>
        <v>0.63915258871593139</v>
      </c>
      <c r="M103" s="1">
        <f ca="1">M43+NORMINV(RAND(),0,'Total-Smoothed'!$AG$2)</f>
        <v>0.20847836918214535</v>
      </c>
      <c r="N103" s="1">
        <f ca="1">N43+NORMINV(RAND(),0,'Total-Smoothed'!$AG$2)</f>
        <v>-8.2556049518606359E-2</v>
      </c>
      <c r="O103" s="1">
        <f ca="1">O43+NORMINV(RAND(),0,'Total-Smoothed'!$AG$2)</f>
        <v>1.1497535990918002</v>
      </c>
      <c r="P103" s="1">
        <f ca="1">P43+NORMINV(RAND(),0,'Total-Smoothed'!$AG$2)</f>
        <v>-3.8739768965327111E-2</v>
      </c>
      <c r="Q103" s="1">
        <f ca="1">Q43+NORMINV(RAND(),0,'Total-Smoothed'!$AG$2)</f>
        <v>0.26943796639591733</v>
      </c>
      <c r="R103" s="1">
        <f ca="1">R43+NORMINV(RAND(),0,'Total-Smoothed'!$AG$2)</f>
        <v>5.5957184835451659E-2</v>
      </c>
      <c r="S103" s="1">
        <f ca="1">S43+NORMINV(RAND(),0,'Total-Smoothed'!$AG$2)</f>
        <v>2.7093537832280284E-2</v>
      </c>
      <c r="T103" s="1">
        <f ca="1">T43+NORMINV(RAND(),0,'Total-Smoothed'!$AG$2)</f>
        <v>0.91355867322891382</v>
      </c>
      <c r="U103" s="1">
        <f ca="1">U43+NORMINV(RAND(),0,'Total-Smoothed'!$AG$2)</f>
        <v>3.6253682965083731E-2</v>
      </c>
      <c r="V103" s="1">
        <f ca="1">V43+NORMINV(RAND(),0,'Total-Smoothed'!$AG$2)</f>
        <v>0.97346499873271553</v>
      </c>
      <c r="W103" s="1">
        <f ca="1">W43+NORMINV(RAND(),0,'Total-Smoothed'!$AG$2)</f>
        <v>-3.3853598154498357E-2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0.10200479924325576</v>
      </c>
      <c r="E104" s="1">
        <f ca="1">E44+NORMINV(RAND(),0,'Total-Smoothed'!$AG$2)</f>
        <v>0.97530013306682628</v>
      </c>
      <c r="F104" s="1">
        <f ca="1">F44+NORMINV(RAND(),0,'Total-Smoothed'!$AG$2)</f>
        <v>0.20382515258150535</v>
      </c>
      <c r="G104" s="1">
        <f ca="1">G44+NORMINV(RAND(),0,'Total-Smoothed'!$AG$2)</f>
        <v>-4.4082822827350293E-2</v>
      </c>
      <c r="H104" s="1">
        <f ca="1">H44+NORMINV(RAND(),0,'Total-Smoothed'!$AG$2)</f>
        <v>0.8616188473426768</v>
      </c>
      <c r="I104" s="1">
        <f ca="1">I44+NORMINV(RAND(),0,'Total-Smoothed'!$AG$2)</f>
        <v>0.33580220279822082</v>
      </c>
      <c r="J104" s="1">
        <f ca="1">J44+NORMINV(RAND(),0,'Total-Smoothed'!$AG$2)</f>
        <v>-9.4793607879789132E-2</v>
      </c>
      <c r="K104" s="1">
        <f ca="1">K44+NORMINV(RAND(),0,'Total-Smoothed'!$AG$2)</f>
        <v>0.15933913338416686</v>
      </c>
      <c r="L104" s="1">
        <f ca="1">L44+NORMINV(RAND(),0,'Total-Smoothed'!$AG$2)</f>
        <v>0.96711478173985665</v>
      </c>
      <c r="M104" s="1">
        <f ca="1">M44+NORMINV(RAND(),0,'Total-Smoothed'!$AG$2)</f>
        <v>-0.18833097287536943</v>
      </c>
      <c r="N104" s="1">
        <f ca="1">N44+NORMINV(RAND(),0,'Total-Smoothed'!$AG$2)</f>
        <v>1.298921220032361E-2</v>
      </c>
      <c r="O104" s="1">
        <f ca="1">O44+NORMINV(RAND(),0,'Total-Smoothed'!$AG$2)</f>
        <v>1.0337618086016256</v>
      </c>
      <c r="P104" s="1">
        <f ca="1">P44+NORMINV(RAND(),0,'Total-Smoothed'!$AG$2)</f>
        <v>8.7289699109564911E-2</v>
      </c>
      <c r="Q104" s="1">
        <f ca="1">Q44+NORMINV(RAND(),0,'Total-Smoothed'!$AG$2)</f>
        <v>0.90848445322792704</v>
      </c>
      <c r="R104" s="1">
        <f ca="1">R44+NORMINV(RAND(),0,'Total-Smoothed'!$AG$2)</f>
        <v>1.6361205358354988E-2</v>
      </c>
      <c r="S104" s="1">
        <f ca="1">S44+NORMINV(RAND(),0,'Total-Smoothed'!$AG$2)</f>
        <v>0.16696539512498412</v>
      </c>
      <c r="T104" s="1">
        <f ca="1">T44+NORMINV(RAND(),0,'Total-Smoothed'!$AG$2)</f>
        <v>0.81894912428685129</v>
      </c>
      <c r="U104" s="1">
        <f ca="1">U44+NORMINV(RAND(),0,'Total-Smoothed'!$AG$2)</f>
        <v>1.6119293316166843E-2</v>
      </c>
      <c r="V104" s="1">
        <f ca="1">V44+NORMINV(RAND(),0,'Total-Smoothed'!$AG$2)</f>
        <v>0.24262089487085772</v>
      </c>
      <c r="W104" s="1">
        <f ca="1">W44+NORMINV(RAND(),0,'Total-Smoothed'!$AG$2)</f>
        <v>0.92522872430044234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0.67708314296202365</v>
      </c>
      <c r="E105" s="1">
        <f ca="1">E45+NORMINV(RAND(),0,'Total-Smoothed'!$AG$2)</f>
        <v>0.11755291452623218</v>
      </c>
      <c r="F105" s="1">
        <f ca="1">F45+NORMINV(RAND(),0,'Total-Smoothed'!$AG$2)</f>
        <v>1.114897970213514</v>
      </c>
      <c r="G105" s="1">
        <f ca="1">G45+NORMINV(RAND(),0,'Total-Smoothed'!$AG$2)</f>
        <v>1.0811839513252384</v>
      </c>
      <c r="H105" s="1">
        <f ca="1">H45+NORMINV(RAND(),0,'Total-Smoothed'!$AG$2)</f>
        <v>0.24173989511221544</v>
      </c>
      <c r="I105" s="1">
        <f ca="1">I45+NORMINV(RAND(),0,'Total-Smoothed'!$AG$2)</f>
        <v>0.91135779228339797</v>
      </c>
      <c r="J105" s="1">
        <f ca="1">J45+NORMINV(RAND(),0,'Total-Smoothed'!$AG$2)</f>
        <v>0.99829287657967036</v>
      </c>
      <c r="K105" s="1">
        <f ca="1">K45+NORMINV(RAND(),0,'Total-Smoothed'!$AG$2)</f>
        <v>0.38546148497845445</v>
      </c>
      <c r="L105" s="1">
        <f ca="1">L45+NORMINV(RAND(),0,'Total-Smoothed'!$AG$2)</f>
        <v>1.3505293855505572E-3</v>
      </c>
      <c r="M105" s="1">
        <f ca="1">M45+NORMINV(RAND(),0,'Total-Smoothed'!$AG$2)</f>
        <v>0.12888684346814641</v>
      </c>
      <c r="N105" s="1">
        <f ca="1">N45+NORMINV(RAND(),0,'Total-Smoothed'!$AG$2)</f>
        <v>1.8331933730934516E-2</v>
      </c>
      <c r="O105" s="1">
        <f ca="1">O45+NORMINV(RAND(),0,'Total-Smoothed'!$AG$2)</f>
        <v>1.0091847457315974</v>
      </c>
      <c r="P105" s="1">
        <f ca="1">P45+NORMINV(RAND(),0,'Total-Smoothed'!$AG$2)</f>
        <v>-2.2567992094204951E-2</v>
      </c>
      <c r="Q105" s="1">
        <f ca="1">Q45+NORMINV(RAND(),0,'Total-Smoothed'!$AG$2)</f>
        <v>-4.7021589885254629E-2</v>
      </c>
      <c r="R105" s="1">
        <f ca="1">R45+NORMINV(RAND(),0,'Total-Smoothed'!$AG$2)</f>
        <v>0.27618350527587765</v>
      </c>
      <c r="S105" s="1">
        <f ca="1">S45+NORMINV(RAND(),0,'Total-Smoothed'!$AG$2)</f>
        <v>7.2890581143311511E-2</v>
      </c>
      <c r="T105" s="1">
        <f ca="1">T45+NORMINV(RAND(),0,'Total-Smoothed'!$AG$2)</f>
        <v>0.84962924724600497</v>
      </c>
      <c r="U105" s="1">
        <f ca="1">U45+NORMINV(RAND(),0,'Total-Smoothed'!$AG$2)</f>
        <v>0.26989627907854075</v>
      </c>
      <c r="V105" s="1">
        <f ca="1">V45+NORMINV(RAND(),0,'Total-Smoothed'!$AG$2)</f>
        <v>0.76924081545742395</v>
      </c>
      <c r="W105" s="1">
        <f ca="1">W45+NORMINV(RAND(),0,'Total-Smoothed'!$AG$2)</f>
        <v>4.9937551870308655E-2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0.22327572971550366</v>
      </c>
      <c r="E106" s="1">
        <f ca="1">E46+NORMINV(RAND(),0,'Total-Smoothed'!$AG$2)</f>
        <v>0.91881005820261119</v>
      </c>
      <c r="F106" s="1">
        <f ca="1">F46+NORMINV(RAND(),0,'Total-Smoothed'!$AG$2)</f>
        <v>1.0161411683042851</v>
      </c>
      <c r="G106" s="1">
        <f ca="1">G46+NORMINV(RAND(),0,'Total-Smoothed'!$AG$2)</f>
        <v>-0.13724732347758226</v>
      </c>
      <c r="H106" s="1">
        <f ca="1">H46+NORMINV(RAND(),0,'Total-Smoothed'!$AG$2)</f>
        <v>0.26868638494100811</v>
      </c>
      <c r="I106" s="1">
        <f ca="1">I46+NORMINV(RAND(),0,'Total-Smoothed'!$AG$2)</f>
        <v>0.63370378284926443</v>
      </c>
      <c r="J106" s="1">
        <f ca="1">J46+NORMINV(RAND(),0,'Total-Smoothed'!$AG$2)</f>
        <v>2.7189685395552173E-2</v>
      </c>
      <c r="K106" s="1">
        <f ca="1">K46+NORMINV(RAND(),0,'Total-Smoothed'!$AG$2)</f>
        <v>-7.5074602961942266E-2</v>
      </c>
      <c r="L106" s="1">
        <f ca="1">L46+NORMINV(RAND(),0,'Total-Smoothed'!$AG$2)</f>
        <v>0.17285430200852125</v>
      </c>
      <c r="M106" s="1">
        <f ca="1">M46+NORMINV(RAND(),0,'Total-Smoothed'!$AG$2)</f>
        <v>0.13601477820705205</v>
      </c>
      <c r="N106" s="1">
        <f ca="1">N46+NORMINV(RAND(),0,'Total-Smoothed'!$AG$2)</f>
        <v>0.2139088535780419</v>
      </c>
      <c r="O106" s="1">
        <f ca="1">O46+NORMINV(RAND(),0,'Total-Smoothed'!$AG$2)</f>
        <v>1.1593819874485964</v>
      </c>
      <c r="P106" s="1">
        <f ca="1">P46+NORMINV(RAND(),0,'Total-Smoothed'!$AG$2)</f>
        <v>0.89345532464671695</v>
      </c>
      <c r="Q106" s="1">
        <f ca="1">Q46+NORMINV(RAND(),0,'Total-Smoothed'!$AG$2)</f>
        <v>1.0221431115991617</v>
      </c>
      <c r="R106" s="1">
        <f ca="1">R46+NORMINV(RAND(),0,'Total-Smoothed'!$AG$2)</f>
        <v>9.7286164485165097E-2</v>
      </c>
      <c r="S106" s="1">
        <f ca="1">S46+NORMINV(RAND(),0,'Total-Smoothed'!$AG$2)</f>
        <v>1.1066217622445667</v>
      </c>
      <c r="T106" s="1">
        <f ca="1">T46+NORMINV(RAND(),0,'Total-Smoothed'!$AG$2)</f>
        <v>0.48541981227109599</v>
      </c>
      <c r="U106" s="1">
        <f ca="1">U46+NORMINV(RAND(),0,'Total-Smoothed'!$AG$2)</f>
        <v>-0.13028643591250372</v>
      </c>
      <c r="V106" s="1">
        <f ca="1">V46+NORMINV(RAND(),0,'Total-Smoothed'!$AG$2)</f>
        <v>0.11237794781283336</v>
      </c>
      <c r="W106" s="1">
        <f ca="1">W46+NORMINV(RAND(),0,'Total-Smoothed'!$AG$2)</f>
        <v>1.077396289564684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8.4532032656629688E-2</v>
      </c>
      <c r="E107" s="1">
        <f ca="1">E47+NORMINV(RAND(),0,'Total-Smoothed'!$AG$2)</f>
        <v>1.0260849647388077</v>
      </c>
      <c r="F107" s="1">
        <f ca="1">F47+NORMINV(RAND(),0,'Total-Smoothed'!$AG$2)</f>
        <v>0.28645466485198989</v>
      </c>
      <c r="G107" s="1">
        <f ca="1">G47+NORMINV(RAND(),0,'Total-Smoothed'!$AG$2)</f>
        <v>0.1490025834888529</v>
      </c>
      <c r="H107" s="1">
        <f ca="1">H47+NORMINV(RAND(),0,'Total-Smoothed'!$AG$2)</f>
        <v>1.0762581545081085</v>
      </c>
      <c r="I107" s="1">
        <f ca="1">I47+NORMINV(RAND(),0,'Total-Smoothed'!$AG$2)</f>
        <v>0.92223849792562995</v>
      </c>
      <c r="J107" s="1">
        <f ca="1">J47+NORMINV(RAND(),0,'Total-Smoothed'!$AG$2)</f>
        <v>-8.7053420541505402E-2</v>
      </c>
      <c r="K107" s="1">
        <f ca="1">K47+NORMINV(RAND(),0,'Total-Smoothed'!$AG$2)</f>
        <v>8.509807881519478E-2</v>
      </c>
      <c r="L107" s="1">
        <f ca="1">L47+NORMINV(RAND(),0,'Total-Smoothed'!$AG$2)</f>
        <v>0.94024616959265572</v>
      </c>
      <c r="M107" s="1">
        <f ca="1">M47+NORMINV(RAND(),0,'Total-Smoothed'!$AG$2)</f>
        <v>0.9835552194888979</v>
      </c>
      <c r="N107" s="1">
        <f ca="1">N47+NORMINV(RAND(),0,'Total-Smoothed'!$AG$2)</f>
        <v>9.489887707555042E-2</v>
      </c>
      <c r="O107" s="1">
        <f ca="1">O47+NORMINV(RAND(),0,'Total-Smoothed'!$AG$2)</f>
        <v>0.93556277439247881</v>
      </c>
      <c r="P107" s="1">
        <f ca="1">P47+NORMINV(RAND(),0,'Total-Smoothed'!$AG$2)</f>
        <v>0.33489179559866228</v>
      </c>
      <c r="Q107" s="1">
        <f ca="1">Q47+NORMINV(RAND(),0,'Total-Smoothed'!$AG$2)</f>
        <v>1.0193783640282117</v>
      </c>
      <c r="R107" s="1">
        <f ca="1">R47+NORMINV(RAND(),0,'Total-Smoothed'!$AG$2)</f>
        <v>-0.15504569171973587</v>
      </c>
      <c r="S107" s="1">
        <f ca="1">S47+NORMINV(RAND(),0,'Total-Smoothed'!$AG$2)</f>
        <v>0.84748922224718826</v>
      </c>
      <c r="T107" s="1">
        <f ca="1">T47+NORMINV(RAND(),0,'Total-Smoothed'!$AG$2)</f>
        <v>-6.0002067993588662E-2</v>
      </c>
      <c r="U107" s="1">
        <f ca="1">U47+NORMINV(RAND(),0,'Total-Smoothed'!$AG$2)</f>
        <v>5.5732320076192499E-2</v>
      </c>
      <c r="V107" s="1">
        <f ca="1">V47+NORMINV(RAND(),0,'Total-Smoothed'!$AG$2)</f>
        <v>0.25395718620397972</v>
      </c>
      <c r="W107" s="1">
        <f ca="1">W47+NORMINV(RAND(),0,'Total-Smoothed'!$AG$2)</f>
        <v>0.76827966470548481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-6.9538263088201227E-2</v>
      </c>
      <c r="E108" s="1">
        <f ca="1">E48+NORMINV(RAND(),0,'Total-Smoothed'!$AG$2)</f>
        <v>1.0976982858535189</v>
      </c>
      <c r="F108" s="1">
        <f ca="1">F48+NORMINV(RAND(),0,'Total-Smoothed'!$AG$2)</f>
        <v>0.79603648830188978</v>
      </c>
      <c r="G108" s="1">
        <f ca="1">G48+NORMINV(RAND(),0,'Total-Smoothed'!$AG$2)</f>
        <v>0.44993833688320584</v>
      </c>
      <c r="H108" s="1">
        <f ca="1">H48+NORMINV(RAND(),0,'Total-Smoothed'!$AG$2)</f>
        <v>5.3661391170156725E-2</v>
      </c>
      <c r="I108" s="1">
        <f ca="1">I48+NORMINV(RAND(),0,'Total-Smoothed'!$AG$2)</f>
        <v>0.94569041069102178</v>
      </c>
      <c r="J108" s="1">
        <f ca="1">J48+NORMINV(RAND(),0,'Total-Smoothed'!$AG$2)</f>
        <v>0.1308450391110148</v>
      </c>
      <c r="K108" s="1">
        <f ca="1">K48+NORMINV(RAND(),0,'Total-Smoothed'!$AG$2)</f>
        <v>0.40486616194459557</v>
      </c>
      <c r="L108" s="1">
        <f ca="1">L48+NORMINV(RAND(),0,'Total-Smoothed'!$AG$2)</f>
        <v>0.78608461324350321</v>
      </c>
      <c r="M108" s="1">
        <f ca="1">M48+NORMINV(RAND(),0,'Total-Smoothed'!$AG$2)</f>
        <v>-0.19571590908376837</v>
      </c>
      <c r="N108" s="1">
        <f ca="1">N48+NORMINV(RAND(),0,'Total-Smoothed'!$AG$2)</f>
        <v>0.35783805336948998</v>
      </c>
      <c r="O108" s="1">
        <f ca="1">O48+NORMINV(RAND(),0,'Total-Smoothed'!$AG$2)</f>
        <v>0.90071607468561332</v>
      </c>
      <c r="P108" s="1">
        <f ca="1">P48+NORMINV(RAND(),0,'Total-Smoothed'!$AG$2)</f>
        <v>0.1323687373851308</v>
      </c>
      <c r="Q108" s="1">
        <f ca="1">Q48+NORMINV(RAND(),0,'Total-Smoothed'!$AG$2)</f>
        <v>0.14143052170542345</v>
      </c>
      <c r="R108" s="1">
        <f ca="1">R48+NORMINV(RAND(),0,'Total-Smoothed'!$AG$2)</f>
        <v>-4.8163121773195941E-2</v>
      </c>
      <c r="S108" s="1">
        <f ca="1">S48+NORMINV(RAND(),0,'Total-Smoothed'!$AG$2)</f>
        <v>-9.5201577970885562E-2</v>
      </c>
      <c r="T108" s="1">
        <f ca="1">T48+NORMINV(RAND(),0,'Total-Smoothed'!$AG$2)</f>
        <v>0.9422892222187278</v>
      </c>
      <c r="U108" s="1">
        <f ca="1">U48+NORMINV(RAND(),0,'Total-Smoothed'!$AG$2)</f>
        <v>8.7430385570312925E-3</v>
      </c>
      <c r="V108" s="1">
        <f ca="1">V48+NORMINV(RAND(),0,'Total-Smoothed'!$AG$2)</f>
        <v>0.42238785693955982</v>
      </c>
      <c r="W108" s="1">
        <f ca="1">W48+NORMINV(RAND(),0,'Total-Smoothed'!$AG$2)</f>
        <v>-6.58134986440818E-2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0.61323531021578748</v>
      </c>
      <c r="E111" s="1">
        <f ca="1">(E61+0.6*(F61+D61)+0.15*G1)/(1+2*0.6+0.15)</f>
        <v>0.27402018266212447</v>
      </c>
      <c r="F111" s="1">
        <f ca="1">(F61+0.6*(G61+E61)+0.15*(D61+H61))/(1+2*0.6+2*0.15)</f>
        <v>7.5748871808158438E-2</v>
      </c>
      <c r="G111" s="1">
        <f t="shared" ref="G111:H126" ca="1" si="10">(G61+0.6*(H61+F61)+0.15*(E61+I61))/(1+2*0.6+2*0.15)</f>
        <v>4.1766860728981031E-2</v>
      </c>
      <c r="H111" s="1">
        <f ca="1">(H61+0.6*(I61+G61)+0.15*(F61+J61))/(1+2*0.6+2*0.15)</f>
        <v>4.4725149862571062E-2</v>
      </c>
      <c r="I111" s="1">
        <f t="shared" ref="I111:U126" ca="1" si="11">(I61+0.6*(J61+H61)+0.15*(G61+K61))/(1+2*0.6+2*0.15)</f>
        <v>1.1362333241483615E-2</v>
      </c>
      <c r="J111" s="1">
        <f t="shared" ca="1" si="11"/>
        <v>1.9449281160651768E-3</v>
      </c>
      <c r="K111" s="1">
        <f t="shared" ca="1" si="11"/>
        <v>-1.3240044376170598E-2</v>
      </c>
      <c r="L111" s="1">
        <f t="shared" ca="1" si="11"/>
        <v>-2.7318078405531541E-2</v>
      </c>
      <c r="M111" s="1">
        <f t="shared" ca="1" si="11"/>
        <v>-4.1302372520389027E-2</v>
      </c>
      <c r="N111" s="1">
        <f t="shared" ca="1" si="11"/>
        <v>-6.2186350929995561E-2</v>
      </c>
      <c r="O111" s="1">
        <f t="shared" ca="1" si="11"/>
        <v>-1.9732469780713125E-2</v>
      </c>
      <c r="P111" s="1">
        <f t="shared" ca="1" si="11"/>
        <v>-1.666581868320843E-2</v>
      </c>
      <c r="Q111" s="1">
        <f t="shared" ca="1" si="11"/>
        <v>-2.0747557998197514E-2</v>
      </c>
      <c r="R111" s="1">
        <f t="shared" ca="1" si="11"/>
        <v>6.6941396013760937E-2</v>
      </c>
      <c r="S111" s="1">
        <f t="shared" ca="1" si="11"/>
        <v>0.29193223826901482</v>
      </c>
      <c r="T111" s="1">
        <f t="shared" ca="1" si="11"/>
        <v>0.48572426280650882</v>
      </c>
      <c r="U111" s="1">
        <f t="shared" ca="1" si="11"/>
        <v>0.33675852948916168</v>
      </c>
      <c r="V111" s="1">
        <f ca="1">(V61+0.6*(W61+U61)+0.15*T1)/(1+2*0.6+0.15)</f>
        <v>0.13532748997131944</v>
      </c>
      <c r="W111" s="1">
        <f ca="1">(W61+0.6*(V61)+0.15*U61)/(1+0.6+0.15)</f>
        <v>8.4551049321744204E-2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0.43188253814513106</v>
      </c>
      <c r="E112" s="1">
        <f t="shared" ref="E112:E158" ca="1" si="13">(E62+0.6*(F62+D62)+0.15*G2)/(1+2*0.6+0.15)</f>
        <v>0.1600170580057394</v>
      </c>
      <c r="F112" s="1">
        <f t="shared" ref="F112:U127" ca="1" si="14">(F62+0.6*(G62+E62)+0.15*(D62+H62))/(1+2*0.6+2*0.15)</f>
        <v>9.4806083321520518E-2</v>
      </c>
      <c r="G112" s="1">
        <f t="shared" ca="1" si="10"/>
        <v>0.21110324794633151</v>
      </c>
      <c r="H112" s="1">
        <f t="shared" ca="1" si="10"/>
        <v>0.20944534562741635</v>
      </c>
      <c r="I112" s="1">
        <f t="shared" ca="1" si="11"/>
        <v>0.12334459858557831</v>
      </c>
      <c r="J112" s="1">
        <f t="shared" ca="1" si="11"/>
        <v>4.4108974993399955E-2</v>
      </c>
      <c r="K112" s="1">
        <f t="shared" ca="1" si="11"/>
        <v>-1.303822946570935E-2</v>
      </c>
      <c r="L112" s="1">
        <f t="shared" ca="1" si="11"/>
        <v>-2.5409661686672906E-2</v>
      </c>
      <c r="M112" s="1">
        <f t="shared" ca="1" si="11"/>
        <v>3.603707458842486E-2</v>
      </c>
      <c r="N112" s="1">
        <f t="shared" ca="1" si="11"/>
        <v>0.10639569470772714</v>
      </c>
      <c r="O112" s="1">
        <f t="shared" ca="1" si="11"/>
        <v>0.12530626776943393</v>
      </c>
      <c r="P112" s="1">
        <f t="shared" ca="1" si="11"/>
        <v>0.10269613628873123</v>
      </c>
      <c r="Q112" s="1">
        <f t="shared" ca="1" si="11"/>
        <v>0.1097824626551446</v>
      </c>
      <c r="R112" s="1">
        <f t="shared" ca="1" si="11"/>
        <v>0.17367465825853703</v>
      </c>
      <c r="S112" s="1">
        <f t="shared" ca="1" si="11"/>
        <v>0.32377781733113181</v>
      </c>
      <c r="T112" s="1">
        <f t="shared" ca="1" si="11"/>
        <v>0.45591015779273947</v>
      </c>
      <c r="U112" s="1">
        <f t="shared" ca="1" si="11"/>
        <v>0.29420604867128597</v>
      </c>
      <c r="V112" s="1">
        <f t="shared" ref="V112:V158" ca="1" si="15">(V62+0.6*(W62+U62)+0.15*T2)/(1+2*0.6+0.15)</f>
        <v>0.12753496480555784</v>
      </c>
      <c r="W112" s="1">
        <f t="shared" ref="W112:W157" ca="1" si="16">(W62+0.6*(V62)+0.15*U62)/(1+0.6+0.15)</f>
        <v>0.12130884639411797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0.5794672274923629</v>
      </c>
      <c r="E113" s="1">
        <f t="shared" ca="1" si="13"/>
        <v>0.28728713136207801</v>
      </c>
      <c r="F113" s="1">
        <f t="shared" ca="1" si="14"/>
        <v>0.10041963214112123</v>
      </c>
      <c r="G113" s="1">
        <f t="shared" ca="1" si="10"/>
        <v>9.9230636791500532E-3</v>
      </c>
      <c r="H113" s="1">
        <f t="shared" ca="1" si="10"/>
        <v>-1.0885227209882605E-2</v>
      </c>
      <c r="I113" s="1">
        <f t="shared" ca="1" si="11"/>
        <v>9.9170344562904411E-3</v>
      </c>
      <c r="J113" s="1">
        <f t="shared" ca="1" si="11"/>
        <v>9.4860919462220646E-3</v>
      </c>
      <c r="K113" s="1">
        <f t="shared" ca="1" si="11"/>
        <v>-4.4140773267446051E-3</v>
      </c>
      <c r="L113" s="1">
        <f t="shared" ca="1" si="11"/>
        <v>5.4921544194336445E-2</v>
      </c>
      <c r="M113" s="1">
        <f t="shared" ca="1" si="11"/>
        <v>9.9764535830913076E-2</v>
      </c>
      <c r="N113" s="1">
        <f t="shared" ca="1" si="11"/>
        <v>0.14755765088615508</v>
      </c>
      <c r="O113" s="1">
        <f t="shared" ca="1" si="11"/>
        <v>0.16653652693999091</v>
      </c>
      <c r="P113" s="1">
        <f t="shared" ca="1" si="11"/>
        <v>9.8689281491476002E-2</v>
      </c>
      <c r="Q113" s="1">
        <f t="shared" ca="1" si="11"/>
        <v>6.3668663332706529E-3</v>
      </c>
      <c r="R113" s="1">
        <f t="shared" ca="1" si="11"/>
        <v>-8.8640607675070319E-3</v>
      </c>
      <c r="S113" s="1">
        <f t="shared" ca="1" si="11"/>
        <v>0.10248221516558276</v>
      </c>
      <c r="T113" s="1">
        <f t="shared" ca="1" si="11"/>
        <v>0.25203875084088351</v>
      </c>
      <c r="U113" s="1">
        <f t="shared" ca="1" si="11"/>
        <v>0.1111832785030514</v>
      </c>
      <c r="V113" s="1">
        <f t="shared" ca="1" si="15"/>
        <v>-6.8738726264829964E-2</v>
      </c>
      <c r="W113" s="1">
        <f t="shared" ca="1" si="16"/>
        <v>-0.14442545267664902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0.42028522859532169</v>
      </c>
      <c r="E114" s="1">
        <f t="shared" ca="1" si="13"/>
        <v>0.2589624336732077</v>
      </c>
      <c r="F114" s="1">
        <f t="shared" ca="1" si="14"/>
        <v>0.17090632622878735</v>
      </c>
      <c r="G114" s="1">
        <f t="shared" ca="1" si="10"/>
        <v>0.11543898702068829</v>
      </c>
      <c r="H114" s="1">
        <f t="shared" ca="1" si="10"/>
        <v>6.7918175586221402E-2</v>
      </c>
      <c r="I114" s="1">
        <f t="shared" ca="1" si="11"/>
        <v>-9.419742304645316E-3</v>
      </c>
      <c r="J114" s="1">
        <f t="shared" ca="1" si="11"/>
        <v>-9.1554597640199215E-2</v>
      </c>
      <c r="K114" s="1">
        <f t="shared" ca="1" si="11"/>
        <v>-0.12483234830907623</v>
      </c>
      <c r="L114" s="1">
        <f t="shared" ca="1" si="11"/>
        <v>-4.5019348545143223E-2</v>
      </c>
      <c r="M114" s="1">
        <f t="shared" ca="1" si="11"/>
        <v>6.6986914903253689E-2</v>
      </c>
      <c r="N114" s="1">
        <f t="shared" ca="1" si="11"/>
        <v>0.11683387991131593</v>
      </c>
      <c r="O114" s="1">
        <f t="shared" ca="1" si="11"/>
        <v>0.1147958915973788</v>
      </c>
      <c r="P114" s="1">
        <f t="shared" ca="1" si="11"/>
        <v>7.7471973723936466E-2</v>
      </c>
      <c r="Q114" s="1">
        <f t="shared" ca="1" si="11"/>
        <v>8.2614239936348671E-2</v>
      </c>
      <c r="R114" s="1">
        <f t="shared" ca="1" si="11"/>
        <v>0.12011204144493111</v>
      </c>
      <c r="S114" s="1">
        <f t="shared" ca="1" si="11"/>
        <v>0.21083577575262041</v>
      </c>
      <c r="T114" s="1">
        <f t="shared" ca="1" si="11"/>
        <v>0.33740605282375447</v>
      </c>
      <c r="U114" s="1">
        <f t="shared" ca="1" si="11"/>
        <v>0.24959338791759719</v>
      </c>
      <c r="V114" s="1">
        <f t="shared" ca="1" si="15"/>
        <v>0.15279195715616717</v>
      </c>
      <c r="W114" s="1">
        <f t="shared" ca="1" si="16"/>
        <v>0.13657575232275956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0.40186358528384991</v>
      </c>
      <c r="E115" s="1">
        <f t="shared" ca="1" si="13"/>
        <v>0.1612688297998203</v>
      </c>
      <c r="F115" s="1">
        <f t="shared" ca="1" si="14"/>
        <v>-2.4710904098106185E-2</v>
      </c>
      <c r="G115" s="1">
        <f t="shared" ca="1" si="10"/>
        <v>-7.9792681967146381E-2</v>
      </c>
      <c r="H115" s="1">
        <f t="shared" ca="1" si="10"/>
        <v>-4.5826918066687483E-2</v>
      </c>
      <c r="I115" s="1">
        <f t="shared" ca="1" si="11"/>
        <v>-1.2815776113484344E-2</v>
      </c>
      <c r="J115" s="1">
        <f t="shared" ca="1" si="11"/>
        <v>-1.122793494152111E-2</v>
      </c>
      <c r="K115" s="1">
        <f t="shared" ca="1" si="11"/>
        <v>-1.7725084095369308E-2</v>
      </c>
      <c r="L115" s="1">
        <f t="shared" ca="1" si="11"/>
        <v>1.6986118029460401E-2</v>
      </c>
      <c r="M115" s="1">
        <f t="shared" ca="1" si="11"/>
        <v>5.2706327986256404E-3</v>
      </c>
      <c r="N115" s="1">
        <f t="shared" ca="1" si="11"/>
        <v>1.8963387387915739E-2</v>
      </c>
      <c r="O115" s="1">
        <f t="shared" ca="1" si="11"/>
        <v>4.3349182690384847E-2</v>
      </c>
      <c r="P115" s="1">
        <f t="shared" ca="1" si="11"/>
        <v>1.1152236291405163E-2</v>
      </c>
      <c r="Q115" s="1">
        <f t="shared" ca="1" si="11"/>
        <v>-1.123509560617288E-2</v>
      </c>
      <c r="R115" s="1">
        <f t="shared" ca="1" si="11"/>
        <v>6.344158371797301E-2</v>
      </c>
      <c r="S115" s="1">
        <f t="shared" ca="1" si="11"/>
        <v>0.23051999098827819</v>
      </c>
      <c r="T115" s="1">
        <f t="shared" ca="1" si="11"/>
        <v>0.35928291471795881</v>
      </c>
      <c r="U115" s="1">
        <f t="shared" ca="1" si="11"/>
        <v>0.21442284677478232</v>
      </c>
      <c r="V115" s="1">
        <f t="shared" ca="1" si="15"/>
        <v>7.9682938242160162E-2</v>
      </c>
      <c r="W115" s="1">
        <f t="shared" ca="1" si="16"/>
        <v>7.0505188273108255E-2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0.32741849948778162</v>
      </c>
      <c r="E116" s="1">
        <f t="shared" ca="1" si="13"/>
        <v>0.14074180303546821</v>
      </c>
      <c r="F116" s="1">
        <f t="shared" ca="1" si="14"/>
        <v>-2.0878993881732501E-2</v>
      </c>
      <c r="G116" s="1">
        <f t="shared" ca="1" si="10"/>
        <v>-0.1259495999735076</v>
      </c>
      <c r="H116" s="1">
        <f t="shared" ca="1" si="10"/>
        <v>-0.19033952976118151</v>
      </c>
      <c r="I116" s="1">
        <f t="shared" ca="1" si="11"/>
        <v>-0.13815290959881477</v>
      </c>
      <c r="J116" s="1">
        <f t="shared" ca="1" si="11"/>
        <v>-1.8923532184795592E-2</v>
      </c>
      <c r="K116" s="1">
        <f t="shared" ca="1" si="11"/>
        <v>6.0735588826834906E-2</v>
      </c>
      <c r="L116" s="1">
        <f t="shared" ca="1" si="11"/>
        <v>3.7513965391926904E-2</v>
      </c>
      <c r="M116" s="1">
        <f t="shared" ca="1" si="11"/>
        <v>2.3570352338738304E-2</v>
      </c>
      <c r="N116" s="1">
        <f t="shared" ca="1" si="11"/>
        <v>6.0948427937851601E-2</v>
      </c>
      <c r="O116" s="1">
        <f t="shared" ca="1" si="11"/>
        <v>9.3786176245549718E-2</v>
      </c>
      <c r="P116" s="1">
        <f t="shared" ca="1" si="11"/>
        <v>9.071174293808168E-2</v>
      </c>
      <c r="Q116" s="1">
        <f t="shared" ca="1" si="11"/>
        <v>0.11535508575777347</v>
      </c>
      <c r="R116" s="1">
        <f t="shared" ca="1" si="11"/>
        <v>0.17536898107097956</v>
      </c>
      <c r="S116" s="1">
        <f t="shared" ca="1" si="11"/>
        <v>0.27371442509923816</v>
      </c>
      <c r="T116" s="1">
        <f t="shared" ca="1" si="11"/>
        <v>0.32938214124777537</v>
      </c>
      <c r="U116" s="1">
        <f t="shared" ca="1" si="11"/>
        <v>0.17701556702482929</v>
      </c>
      <c r="V116" s="1">
        <f t="shared" ca="1" si="15"/>
        <v>6.2584374115483607E-2</v>
      </c>
      <c r="W116" s="1">
        <f t="shared" ca="1" si="16"/>
        <v>6.9970351549592621E-2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0.63057333951356953</v>
      </c>
      <c r="E117" s="1">
        <f t="shared" ca="1" si="13"/>
        <v>0.30376661822980533</v>
      </c>
      <c r="F117" s="1">
        <f t="shared" ca="1" si="14"/>
        <v>0.1119326519328625</v>
      </c>
      <c r="G117" s="1">
        <f t="shared" ca="1" si="10"/>
        <v>5.6027039604852558E-2</v>
      </c>
      <c r="H117" s="1">
        <f t="shared" ca="1" si="10"/>
        <v>2.0352165678231702E-2</v>
      </c>
      <c r="I117" s="1">
        <f t="shared" ca="1" si="11"/>
        <v>7.1310218321577442E-3</v>
      </c>
      <c r="J117" s="1">
        <f t="shared" ca="1" si="11"/>
        <v>2.1442006189810753E-2</v>
      </c>
      <c r="K117" s="1">
        <f t="shared" ca="1" si="11"/>
        <v>4.5388505890567289E-2</v>
      </c>
      <c r="L117" s="1">
        <f t="shared" ca="1" si="11"/>
        <v>6.0936270485852928E-2</v>
      </c>
      <c r="M117" s="1">
        <f t="shared" ca="1" si="11"/>
        <v>6.102367090712911E-2</v>
      </c>
      <c r="N117" s="1">
        <f t="shared" ca="1" si="11"/>
        <v>3.2246037063869019E-2</v>
      </c>
      <c r="O117" s="1">
        <f t="shared" ca="1" si="11"/>
        <v>2.5605749960360857E-2</v>
      </c>
      <c r="P117" s="1">
        <f t="shared" ca="1" si="11"/>
        <v>-2.8947994911272389E-2</v>
      </c>
      <c r="Q117" s="1">
        <f t="shared" ca="1" si="11"/>
        <v>-7.8766424863798742E-2</v>
      </c>
      <c r="R117" s="1">
        <f t="shared" ca="1" si="11"/>
        <v>-2.6233050340800528E-2</v>
      </c>
      <c r="S117" s="1">
        <f t="shared" ca="1" si="11"/>
        <v>0.21072641800416347</v>
      </c>
      <c r="T117" s="1">
        <f t="shared" ca="1" si="11"/>
        <v>0.39220006250994255</v>
      </c>
      <c r="U117" s="1">
        <f t="shared" ca="1" si="11"/>
        <v>0.25521061032592163</v>
      </c>
      <c r="V117" s="1">
        <f t="shared" ca="1" si="15"/>
        <v>7.0873661612822644E-2</v>
      </c>
      <c r="W117" s="1">
        <f t="shared" ca="1" si="16"/>
        <v>7.889453080506351E-3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0.54769216386020614</v>
      </c>
      <c r="E118" s="1">
        <f t="shared" ca="1" si="13"/>
        <v>0.27884572228191112</v>
      </c>
      <c r="F118" s="1">
        <f t="shared" ca="1" si="14"/>
        <v>0.14370283812961365</v>
      </c>
      <c r="G118" s="1">
        <f t="shared" ca="1" si="10"/>
        <v>0.11138032908607531</v>
      </c>
      <c r="H118" s="1">
        <f t="shared" ca="1" si="10"/>
        <v>6.9546409687931882E-2</v>
      </c>
      <c r="I118" s="1">
        <f t="shared" ca="1" si="11"/>
        <v>8.3463764293788996E-3</v>
      </c>
      <c r="J118" s="1">
        <f t="shared" ca="1" si="11"/>
        <v>-1.3865407197695954E-3</v>
      </c>
      <c r="K118" s="1">
        <f t="shared" ca="1" si="11"/>
        <v>5.340059408551109E-3</v>
      </c>
      <c r="L118" s="1">
        <f t="shared" ca="1" si="11"/>
        <v>6.039815075833542E-2</v>
      </c>
      <c r="M118" s="1">
        <f t="shared" ca="1" si="11"/>
        <v>0.14245558466777625</v>
      </c>
      <c r="N118" s="1">
        <f t="shared" ca="1" si="11"/>
        <v>0.15584683424659809</v>
      </c>
      <c r="O118" s="1">
        <f t="shared" ca="1" si="11"/>
        <v>6.1139282694327099E-2</v>
      </c>
      <c r="P118" s="1">
        <f t="shared" ca="1" si="11"/>
        <v>-2.5664947842827961E-2</v>
      </c>
      <c r="Q118" s="1">
        <f t="shared" ca="1" si="11"/>
        <v>-4.1837163106362169E-3</v>
      </c>
      <c r="R118" s="1">
        <f t="shared" ca="1" si="11"/>
        <v>0.14124496984311308</v>
      </c>
      <c r="S118" s="1">
        <f t="shared" ca="1" si="11"/>
        <v>0.29214166882670772</v>
      </c>
      <c r="T118" s="1">
        <f t="shared" ca="1" si="11"/>
        <v>0.37281118700164523</v>
      </c>
      <c r="U118" s="1">
        <f t="shared" ca="1" si="11"/>
        <v>0.19912391156306866</v>
      </c>
      <c r="V118" s="1">
        <f t="shared" ca="1" si="15"/>
        <v>7.359018339041859E-2</v>
      </c>
      <c r="W118" s="1">
        <f t="shared" ca="1" si="16"/>
        <v>4.0569952441320757E-2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0.48540356653251082</v>
      </c>
      <c r="E119" s="1">
        <f t="shared" ca="1" si="13"/>
        <v>0.19404092352116953</v>
      </c>
      <c r="F119" s="1">
        <f t="shared" ca="1" si="14"/>
        <v>0.13996655415098957</v>
      </c>
      <c r="G119" s="1">
        <f t="shared" ca="1" si="10"/>
        <v>0.27781968625256503</v>
      </c>
      <c r="H119" s="1">
        <f t="shared" ca="1" si="10"/>
        <v>0.28112379649858482</v>
      </c>
      <c r="I119" s="1">
        <f t="shared" ca="1" si="11"/>
        <v>0.12687785613776728</v>
      </c>
      <c r="J119" s="1">
        <f t="shared" ca="1" si="11"/>
        <v>6.3655247510229053E-3</v>
      </c>
      <c r="K119" s="1">
        <f t="shared" ca="1" si="11"/>
        <v>2.0337665256318364E-2</v>
      </c>
      <c r="L119" s="1">
        <f t="shared" ca="1" si="11"/>
        <v>9.5011858678851743E-2</v>
      </c>
      <c r="M119" s="1">
        <f t="shared" ca="1" si="11"/>
        <v>0.11091162159477896</v>
      </c>
      <c r="N119" s="1">
        <f t="shared" ca="1" si="11"/>
        <v>7.8571453312952205E-2</v>
      </c>
      <c r="O119" s="1">
        <f t="shared" ca="1" si="11"/>
        <v>3.1538517133249198E-2</v>
      </c>
      <c r="P119" s="1">
        <f t="shared" ca="1" si="11"/>
        <v>7.254517334203717E-3</v>
      </c>
      <c r="Q119" s="1">
        <f t="shared" ca="1" si="11"/>
        <v>2.8124745773216258E-2</v>
      </c>
      <c r="R119" s="1">
        <f t="shared" ca="1" si="11"/>
        <v>0.12958120884925178</v>
      </c>
      <c r="S119" s="1">
        <f t="shared" ca="1" si="11"/>
        <v>0.29742032228426873</v>
      </c>
      <c r="T119" s="1">
        <f t="shared" ca="1" si="11"/>
        <v>0.42899223889052546</v>
      </c>
      <c r="U119" s="1">
        <f t="shared" ca="1" si="11"/>
        <v>0.27003242366619495</v>
      </c>
      <c r="V119" s="1">
        <f t="shared" ca="1" si="15"/>
        <v>8.5479898830994508E-2</v>
      </c>
      <c r="W119" s="1">
        <f t="shared" ca="1" si="16"/>
        <v>5.6728551551363743E-3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0.17487613464038607</v>
      </c>
      <c r="E120" s="1">
        <f t="shared" ca="1" si="13"/>
        <v>6.7924296176817611E-2</v>
      </c>
      <c r="F120" s="1">
        <f t="shared" ca="1" si="14"/>
        <v>3.1891056049925044E-2</v>
      </c>
      <c r="G120" s="1">
        <f t="shared" ca="1" si="10"/>
        <v>9.8951574446548937E-2</v>
      </c>
      <c r="H120" s="1">
        <f t="shared" ca="1" si="10"/>
        <v>0.14217971115691047</v>
      </c>
      <c r="I120" s="1">
        <f t="shared" ca="1" si="11"/>
        <v>0.12072234122971175</v>
      </c>
      <c r="J120" s="1">
        <f t="shared" ca="1" si="11"/>
        <v>6.7022664517812774E-2</v>
      </c>
      <c r="K120" s="1">
        <f t="shared" ca="1" si="11"/>
        <v>7.6288706215095939E-2</v>
      </c>
      <c r="L120" s="1">
        <f t="shared" ca="1" si="11"/>
        <v>0.11182818430911519</v>
      </c>
      <c r="M120" s="1">
        <f t="shared" ca="1" si="11"/>
        <v>0.12416655900252031</v>
      </c>
      <c r="N120" s="1">
        <f t="shared" ca="1" si="11"/>
        <v>8.7336638680240192E-2</v>
      </c>
      <c r="O120" s="1">
        <f t="shared" ca="1" si="11"/>
        <v>4.411641861601677E-2</v>
      </c>
      <c r="P120" s="1">
        <f t="shared" ca="1" si="11"/>
        <v>4.5448216935251923E-4</v>
      </c>
      <c r="Q120" s="1">
        <f t="shared" ca="1" si="11"/>
        <v>-2.3461217844946022E-2</v>
      </c>
      <c r="R120" s="1">
        <f t="shared" ca="1" si="11"/>
        <v>1.676278525299011E-2</v>
      </c>
      <c r="S120" s="1">
        <f t="shared" ca="1" si="11"/>
        <v>0.16497386781145701</v>
      </c>
      <c r="T120" s="1">
        <f t="shared" ca="1" si="11"/>
        <v>0.29114037847700702</v>
      </c>
      <c r="U120" s="1">
        <f t="shared" ca="1" si="11"/>
        <v>0.17299862346619138</v>
      </c>
      <c r="V120" s="1">
        <f t="shared" ca="1" si="15"/>
        <v>9.7951044952779884E-2</v>
      </c>
      <c r="W120" s="1">
        <f t="shared" ca="1" si="16"/>
        <v>0.11382904795308654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0.43308512165738927</v>
      </c>
      <c r="E121" s="1">
        <f t="shared" ca="1" si="13"/>
        <v>0.16956844614729435</v>
      </c>
      <c r="F121" s="1">
        <f t="shared" ca="1" si="14"/>
        <v>3.7826443247915911E-2</v>
      </c>
      <c r="G121" s="1">
        <f t="shared" ca="1" si="10"/>
        <v>6.6779403253363109E-2</v>
      </c>
      <c r="H121" s="1">
        <f t="shared" ca="1" si="10"/>
        <v>0.14028599439673337</v>
      </c>
      <c r="I121" s="1">
        <f t="shared" ca="1" si="11"/>
        <v>0.15453438378793791</v>
      </c>
      <c r="J121" s="1">
        <f t="shared" ca="1" si="11"/>
        <v>0.11130972693094146</v>
      </c>
      <c r="K121" s="1">
        <f t="shared" ca="1" si="11"/>
        <v>6.9819865907129073E-3</v>
      </c>
      <c r="L121" s="1">
        <f t="shared" ca="1" si="11"/>
        <v>-4.6857523578891745E-2</v>
      </c>
      <c r="M121" s="1">
        <f t="shared" ca="1" si="11"/>
        <v>-8.3967339697849377E-2</v>
      </c>
      <c r="N121" s="1">
        <f t="shared" ca="1" si="11"/>
        <v>-9.2483020229961702E-2</v>
      </c>
      <c r="O121" s="1">
        <f t="shared" ca="1" si="11"/>
        <v>-7.1425363266153813E-2</v>
      </c>
      <c r="P121" s="1">
        <f t="shared" ca="1" si="11"/>
        <v>-2.3625573205428622E-3</v>
      </c>
      <c r="Q121" s="1">
        <f t="shared" ca="1" si="11"/>
        <v>5.1618843795095071E-2</v>
      </c>
      <c r="R121" s="1">
        <f t="shared" ca="1" si="11"/>
        <v>5.2013619268924158E-2</v>
      </c>
      <c r="S121" s="1">
        <f t="shared" ca="1" si="11"/>
        <v>0.13520093907442612</v>
      </c>
      <c r="T121" s="1">
        <f t="shared" ca="1" si="11"/>
        <v>0.31981061150140239</v>
      </c>
      <c r="U121" s="1">
        <f t="shared" ca="1" si="11"/>
        <v>0.28351775145379426</v>
      </c>
      <c r="V121" s="1">
        <f t="shared" ca="1" si="15"/>
        <v>0.19003584944155905</v>
      </c>
      <c r="W121" s="1">
        <f t="shared" ca="1" si="16"/>
        <v>0.16229863585187662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0.4560419638853247</v>
      </c>
      <c r="E122" s="1">
        <f t="shared" ca="1" si="13"/>
        <v>0.1959760497985869</v>
      </c>
      <c r="F122" s="1">
        <f t="shared" ca="1" si="14"/>
        <v>2.1277980515162491E-2</v>
      </c>
      <c r="G122" s="1">
        <f t="shared" ca="1" si="10"/>
        <v>-1.7963527414648767E-2</v>
      </c>
      <c r="H122" s="1">
        <f t="shared" ca="1" si="10"/>
        <v>-2.6746722964545847E-3</v>
      </c>
      <c r="I122" s="1">
        <f t="shared" ca="1" si="11"/>
        <v>3.8958508729349216E-3</v>
      </c>
      <c r="J122" s="1">
        <f t="shared" ca="1" si="11"/>
        <v>1.5707139530567172E-2</v>
      </c>
      <c r="K122" s="1">
        <f t="shared" ca="1" si="11"/>
        <v>5.1803060557273517E-2</v>
      </c>
      <c r="L122" s="1">
        <f t="shared" ca="1" si="11"/>
        <v>8.7088517889265554E-2</v>
      </c>
      <c r="M122" s="1">
        <f t="shared" ca="1" si="11"/>
        <v>0.12587900958085124</v>
      </c>
      <c r="N122" s="1">
        <f t="shared" ca="1" si="11"/>
        <v>0.1598833560618102</v>
      </c>
      <c r="O122" s="1">
        <f t="shared" ca="1" si="11"/>
        <v>0.1602612004244322</v>
      </c>
      <c r="P122" s="1">
        <f t="shared" ca="1" si="11"/>
        <v>6.5618622086371037E-2</v>
      </c>
      <c r="Q122" s="1">
        <f t="shared" ca="1" si="11"/>
        <v>3.5239179472334396E-2</v>
      </c>
      <c r="R122" s="1">
        <f t="shared" ca="1" si="11"/>
        <v>0.12762993426843186</v>
      </c>
      <c r="S122" s="1">
        <f t="shared" ca="1" si="11"/>
        <v>0.30792054766805504</v>
      </c>
      <c r="T122" s="1">
        <f t="shared" ca="1" si="11"/>
        <v>0.44791941586236239</v>
      </c>
      <c r="U122" s="1">
        <f t="shared" ca="1" si="11"/>
        <v>0.25172796666191755</v>
      </c>
      <c r="V122" s="1">
        <f t="shared" ca="1" si="15"/>
        <v>6.9943709825326496E-3</v>
      </c>
      <c r="W122" s="1">
        <f t="shared" ca="1" si="16"/>
        <v>-3.8003138005048516E-2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0.27684744345107315</v>
      </c>
      <c r="E123" s="1">
        <f t="shared" ca="1" si="13"/>
        <v>0.14252144096925415</v>
      </c>
      <c r="F123" s="1">
        <f t="shared" ca="1" si="14"/>
        <v>5.5049619066985536E-2</v>
      </c>
      <c r="G123" s="1">
        <f t="shared" ca="1" si="10"/>
        <v>7.4840119783728204E-2</v>
      </c>
      <c r="H123" s="1">
        <f t="shared" ca="1" si="10"/>
        <v>8.0823159603260239E-2</v>
      </c>
      <c r="I123" s="1">
        <f t="shared" ca="1" si="11"/>
        <v>9.6675061836099391E-2</v>
      </c>
      <c r="J123" s="1">
        <f t="shared" ca="1" si="11"/>
        <v>7.5875349669987879E-2</v>
      </c>
      <c r="K123" s="1">
        <f t="shared" ca="1" si="11"/>
        <v>5.5634457078897394E-2</v>
      </c>
      <c r="L123" s="1">
        <f t="shared" ca="1" si="11"/>
        <v>7.2814198733776161E-2</v>
      </c>
      <c r="M123" s="1">
        <f t="shared" ca="1" si="11"/>
        <v>6.8140885428649517E-2</v>
      </c>
      <c r="N123" s="1">
        <f t="shared" ca="1" si="11"/>
        <v>4.5366147267373938E-2</v>
      </c>
      <c r="O123" s="1">
        <f t="shared" ca="1" si="11"/>
        <v>3.8616589579358609E-2</v>
      </c>
      <c r="P123" s="1">
        <f t="shared" ca="1" si="11"/>
        <v>8.0250793407934021E-2</v>
      </c>
      <c r="Q123" s="1">
        <f t="shared" ca="1" si="11"/>
        <v>7.3443395760184438E-2</v>
      </c>
      <c r="R123" s="1">
        <f t="shared" ca="1" si="11"/>
        <v>4.074621965533097E-2</v>
      </c>
      <c r="S123" s="1">
        <f t="shared" ca="1" si="11"/>
        <v>0.14861575520795306</v>
      </c>
      <c r="T123" s="1">
        <f t="shared" ca="1" si="11"/>
        <v>0.30941141129456395</v>
      </c>
      <c r="U123" s="1">
        <f t="shared" ca="1" si="11"/>
        <v>0.17620632574875483</v>
      </c>
      <c r="V123" s="1">
        <f t="shared" ca="1" si="15"/>
        <v>5.5686228189006641E-2</v>
      </c>
      <c r="W123" s="1">
        <f t="shared" ca="1" si="16"/>
        <v>1.5867171961720519E-2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0.47521737154892391</v>
      </c>
      <c r="E124" s="1">
        <f t="shared" ca="1" si="13"/>
        <v>0.25521853757703578</v>
      </c>
      <c r="F124" s="1">
        <f t="shared" ca="1" si="14"/>
        <v>0.18609308583379869</v>
      </c>
      <c r="G124" s="1">
        <f t="shared" ca="1" si="10"/>
        <v>0.1921389075155957</v>
      </c>
      <c r="H124" s="1">
        <f t="shared" ca="1" si="10"/>
        <v>0.16063989465754563</v>
      </c>
      <c r="I124" s="1">
        <f t="shared" ca="1" si="11"/>
        <v>0.14645653217493754</v>
      </c>
      <c r="J124" s="1">
        <f t="shared" ca="1" si="11"/>
        <v>0.13046105583433459</v>
      </c>
      <c r="K124" s="1">
        <f t="shared" ca="1" si="11"/>
        <v>9.8431435581050414E-2</v>
      </c>
      <c r="L124" s="1">
        <f t="shared" ca="1" si="11"/>
        <v>6.5011713059308945E-2</v>
      </c>
      <c r="M124" s="1">
        <f t="shared" ca="1" si="11"/>
        <v>2.738839205481718E-2</v>
      </c>
      <c r="N124" s="1">
        <f t="shared" ca="1" si="11"/>
        <v>3.3648378964815075E-2</v>
      </c>
      <c r="O124" s="1">
        <f t="shared" ca="1" si="11"/>
        <v>0.10107961390258854</v>
      </c>
      <c r="P124" s="1">
        <f t="shared" ca="1" si="11"/>
        <v>0.15228355355678652</v>
      </c>
      <c r="Q124" s="1">
        <f t="shared" ca="1" si="11"/>
        <v>0.14529646754447645</v>
      </c>
      <c r="R124" s="1">
        <f t="shared" ca="1" si="11"/>
        <v>0.14414572147439517</v>
      </c>
      <c r="S124" s="1">
        <f t="shared" ca="1" si="11"/>
        <v>0.25330337400520853</v>
      </c>
      <c r="T124" s="1">
        <f t="shared" ca="1" si="11"/>
        <v>0.38956648962633855</v>
      </c>
      <c r="U124" s="1">
        <f t="shared" ca="1" si="11"/>
        <v>0.2270936098321365</v>
      </c>
      <c r="V124" s="1">
        <f t="shared" ca="1" si="15"/>
        <v>4.2046495346431428E-2</v>
      </c>
      <c r="W124" s="1">
        <f t="shared" ca="1" si="16"/>
        <v>5.1226232666851486E-3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0.28244284897462613</v>
      </c>
      <c r="E125" s="1">
        <f t="shared" ca="1" si="13"/>
        <v>0.15348426938849807</v>
      </c>
      <c r="F125" s="1">
        <f t="shared" ca="1" si="14"/>
        <v>7.2931244763577291E-2</v>
      </c>
      <c r="G125" s="1">
        <f t="shared" ca="1" si="10"/>
        <v>7.3062578764791969E-2</v>
      </c>
      <c r="H125" s="1">
        <f t="shared" ca="1" si="10"/>
        <v>5.5203082046221597E-2</v>
      </c>
      <c r="I125" s="1">
        <f t="shared" ca="1" si="11"/>
        <v>5.4137503704550408E-2</v>
      </c>
      <c r="J125" s="1">
        <f t="shared" ca="1" si="11"/>
        <v>0.13974995991864028</v>
      </c>
      <c r="K125" s="1">
        <f t="shared" ca="1" si="11"/>
        <v>0.14531698872472618</v>
      </c>
      <c r="L125" s="1">
        <f t="shared" ca="1" si="11"/>
        <v>7.8996182308530227E-2</v>
      </c>
      <c r="M125" s="1">
        <f t="shared" ca="1" si="11"/>
        <v>3.6015038388179668E-2</v>
      </c>
      <c r="N125" s="1">
        <f t="shared" ca="1" si="11"/>
        <v>1.1798137140708324E-2</v>
      </c>
      <c r="O125" s="1">
        <f t="shared" ca="1" si="11"/>
        <v>-2.8873867544309605E-2</v>
      </c>
      <c r="P125" s="1">
        <f t="shared" ca="1" si="11"/>
        <v>-2.9838748514781393E-2</v>
      </c>
      <c r="Q125" s="1">
        <f t="shared" ca="1" si="11"/>
        <v>1.7940118681302485E-2</v>
      </c>
      <c r="R125" s="1">
        <f t="shared" ca="1" si="11"/>
        <v>8.848820389667876E-2</v>
      </c>
      <c r="S125" s="1">
        <f t="shared" ca="1" si="11"/>
        <v>0.22751580894119722</v>
      </c>
      <c r="T125" s="1">
        <f t="shared" ca="1" si="11"/>
        <v>0.38408866841095729</v>
      </c>
      <c r="U125" s="1">
        <f t="shared" ca="1" si="11"/>
        <v>0.26135215408676482</v>
      </c>
      <c r="V125" s="1">
        <f t="shared" ca="1" si="15"/>
        <v>9.5616763662952797E-2</v>
      </c>
      <c r="W125" s="1">
        <f t="shared" ca="1" si="16"/>
        <v>2.5945036132298611E-2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0.51543708557525714</v>
      </c>
      <c r="E126" s="1">
        <f t="shared" ca="1" si="13"/>
        <v>0.25942376581875315</v>
      </c>
      <c r="F126" s="1">
        <f t="shared" ca="1" si="14"/>
        <v>0.13946097018396345</v>
      </c>
      <c r="G126" s="1">
        <f t="shared" ca="1" si="10"/>
        <v>0.1367329136500573</v>
      </c>
      <c r="H126" s="1">
        <f t="shared" ca="1" si="10"/>
        <v>8.1670125548778047E-2</v>
      </c>
      <c r="I126" s="1">
        <f t="shared" ca="1" si="11"/>
        <v>3.0458061105932865E-2</v>
      </c>
      <c r="J126" s="1">
        <f t="shared" ca="1" si="11"/>
        <v>-9.1513091755610256E-3</v>
      </c>
      <c r="K126" s="1">
        <f t="shared" ca="1" si="11"/>
        <v>-2.6292391090331789E-2</v>
      </c>
      <c r="L126" s="1">
        <f t="shared" ca="1" si="11"/>
        <v>-1.5650417774019709E-2</v>
      </c>
      <c r="M126" s="1">
        <f t="shared" ca="1" si="11"/>
        <v>3.8006044403733549E-2</v>
      </c>
      <c r="N126" s="1">
        <f t="shared" ca="1" si="11"/>
        <v>1.012409081479689E-2</v>
      </c>
      <c r="O126" s="1">
        <f t="shared" ca="1" si="11"/>
        <v>-4.0434885247371745E-2</v>
      </c>
      <c r="P126" s="1">
        <f t="shared" ca="1" si="11"/>
        <v>-4.7530791500234884E-2</v>
      </c>
      <c r="Q126" s="1">
        <f t="shared" ca="1" si="11"/>
        <v>-1.4993768406859048E-2</v>
      </c>
      <c r="R126" s="1">
        <f t="shared" ca="1" si="11"/>
        <v>3.7651772862574685E-2</v>
      </c>
      <c r="S126" s="1">
        <f t="shared" ca="1" si="11"/>
        <v>0.17522373701961999</v>
      </c>
      <c r="T126" s="1">
        <f t="shared" ca="1" si="11"/>
        <v>0.32200127033346038</v>
      </c>
      <c r="U126" s="1">
        <f t="shared" ca="1" si="11"/>
        <v>0.18978985332327453</v>
      </c>
      <c r="V126" s="1">
        <f t="shared" ca="1" si="15"/>
        <v>5.340416926071806E-2</v>
      </c>
      <c r="W126" s="1">
        <f t="shared" ca="1" si="16"/>
        <v>1.4076308783619358E-2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0.36432131036247623</v>
      </c>
      <c r="E127" s="1">
        <f t="shared" ca="1" si="13"/>
        <v>0.2216579754040289</v>
      </c>
      <c r="F127" s="1">
        <f t="shared" ca="1" si="14"/>
        <v>0.17252430723035733</v>
      </c>
      <c r="G127" s="1">
        <f t="shared" ca="1" si="14"/>
        <v>0.22427705382408875</v>
      </c>
      <c r="H127" s="1">
        <f t="shared" ca="1" si="14"/>
        <v>0.17058358153896086</v>
      </c>
      <c r="I127" s="1">
        <f t="shared" ca="1" si="14"/>
        <v>7.849647098687404E-2</v>
      </c>
      <c r="J127" s="1">
        <f t="shared" ca="1" si="14"/>
        <v>5.1462739114380672E-2</v>
      </c>
      <c r="K127" s="1">
        <f t="shared" ca="1" si="14"/>
        <v>9.9778232997868949E-2</v>
      </c>
      <c r="L127" s="1">
        <f t="shared" ca="1" si="14"/>
        <v>0.11884231247798274</v>
      </c>
      <c r="M127" s="1">
        <f t="shared" ca="1" si="14"/>
        <v>6.3174184532963307E-2</v>
      </c>
      <c r="N127" s="1">
        <f t="shared" ca="1" si="14"/>
        <v>3.3914307188958846E-2</v>
      </c>
      <c r="O127" s="1">
        <f t="shared" ca="1" si="14"/>
        <v>4.4683058676356233E-2</v>
      </c>
      <c r="P127" s="1">
        <f t="shared" ca="1" si="14"/>
        <v>6.545676136315777E-2</v>
      </c>
      <c r="Q127" s="1">
        <f t="shared" ca="1" si="14"/>
        <v>5.1221428381263721E-2</v>
      </c>
      <c r="R127" s="1">
        <f t="shared" ca="1" si="14"/>
        <v>8.9528994270426043E-2</v>
      </c>
      <c r="S127" s="1">
        <f t="shared" ca="1" si="14"/>
        <v>0.28633912380708859</v>
      </c>
      <c r="T127" s="1">
        <f t="shared" ca="1" si="14"/>
        <v>0.47260942692690983</v>
      </c>
      <c r="U127" s="1">
        <f t="shared" ca="1" si="14"/>
        <v>0.31409779723693887</v>
      </c>
      <c r="V127" s="1">
        <f t="shared" ca="1" si="15"/>
        <v>6.9136412896319749E-2</v>
      </c>
      <c r="W127" s="1">
        <f t="shared" ca="1" si="16"/>
        <v>-5.8459332817898911E-2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0.39752876963066824</v>
      </c>
      <c r="E128" s="1">
        <f t="shared" ca="1" si="13"/>
        <v>0.16992423631008211</v>
      </c>
      <c r="F128" s="1">
        <f t="shared" ref="F128:U143" ca="1" si="17">(F78+0.6*(G78+E78)+0.15*(D78+H78))/(1+2*0.6+2*0.15)</f>
        <v>1.3256272858693902E-2</v>
      </c>
      <c r="G128" s="1">
        <f t="shared" ca="1" si="17"/>
        <v>-4.1076651651207483E-2</v>
      </c>
      <c r="H128" s="1">
        <f t="shared" ca="1" si="17"/>
        <v>-1.5452883855809008E-2</v>
      </c>
      <c r="I128" s="1">
        <f t="shared" ca="1" si="17"/>
        <v>4.0836709828687603E-2</v>
      </c>
      <c r="J128" s="1">
        <f t="shared" ca="1" si="17"/>
        <v>2.1545633738045977E-2</v>
      </c>
      <c r="K128" s="1">
        <f t="shared" ca="1" si="17"/>
        <v>-3.5035292652271788E-2</v>
      </c>
      <c r="L128" s="1">
        <f t="shared" ca="1" si="17"/>
        <v>-4.2485837694294211E-2</v>
      </c>
      <c r="M128" s="1">
        <f t="shared" ca="1" si="17"/>
        <v>-4.2550388676510474E-2</v>
      </c>
      <c r="N128" s="1">
        <f t="shared" ca="1" si="17"/>
        <v>-3.1266947063270503E-2</v>
      </c>
      <c r="O128" s="1">
        <f t="shared" ca="1" si="17"/>
        <v>2.7074075973861144E-2</v>
      </c>
      <c r="P128" s="1">
        <f t="shared" ca="1" si="17"/>
        <v>0.11440389879730414</v>
      </c>
      <c r="Q128" s="1">
        <f t="shared" ca="1" si="17"/>
        <v>0.22765448305648545</v>
      </c>
      <c r="R128" s="1">
        <f t="shared" ca="1" si="17"/>
        <v>0.27641065323557418</v>
      </c>
      <c r="S128" s="1">
        <f t="shared" ca="1" si="17"/>
        <v>0.30767754540407316</v>
      </c>
      <c r="T128" s="1">
        <f t="shared" ca="1" si="17"/>
        <v>0.35531196571303525</v>
      </c>
      <c r="U128" s="1">
        <f t="shared" ca="1" si="17"/>
        <v>0.19302704538001347</v>
      </c>
      <c r="V128" s="1">
        <f t="shared" ca="1" si="15"/>
        <v>9.2948131733427142E-2</v>
      </c>
      <c r="W128" s="1">
        <f t="shared" ca="1" si="16"/>
        <v>6.3422410376052549E-2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0.54770238500808144</v>
      </c>
      <c r="E129" s="1">
        <f t="shared" ca="1" si="13"/>
        <v>0.33670496682013584</v>
      </c>
      <c r="F129" s="1">
        <f t="shared" ca="1" si="17"/>
        <v>0.31766170918442638</v>
      </c>
      <c r="G129" s="1">
        <f t="shared" ca="1" si="17"/>
        <v>0.40794161250811395</v>
      </c>
      <c r="H129" s="1">
        <f t="shared" ca="1" si="17"/>
        <v>0.3229369946379565</v>
      </c>
      <c r="I129" s="1">
        <f t="shared" ca="1" si="17"/>
        <v>0.12223537698191018</v>
      </c>
      <c r="J129" s="1">
        <f t="shared" ca="1" si="17"/>
        <v>3.2615916532137766E-2</v>
      </c>
      <c r="K129" s="1">
        <f t="shared" ca="1" si="17"/>
        <v>1.9555271006890657E-2</v>
      </c>
      <c r="L129" s="1">
        <f t="shared" ca="1" si="17"/>
        <v>1.3285003767172145E-2</v>
      </c>
      <c r="M129" s="1">
        <f t="shared" ca="1" si="17"/>
        <v>1.7656937399273074E-2</v>
      </c>
      <c r="N129" s="1">
        <f t="shared" ca="1" si="17"/>
        <v>-2.3018121731694747E-3</v>
      </c>
      <c r="O129" s="1">
        <f t="shared" ca="1" si="17"/>
        <v>1.6527739403798977E-2</v>
      </c>
      <c r="P129" s="1">
        <f t="shared" ca="1" si="17"/>
        <v>7.5872165537299072E-2</v>
      </c>
      <c r="Q129" s="1">
        <f t="shared" ca="1" si="17"/>
        <v>0.13121411173390801</v>
      </c>
      <c r="R129" s="1">
        <f t="shared" ca="1" si="17"/>
        <v>9.5019233345920037E-2</v>
      </c>
      <c r="S129" s="1">
        <f t="shared" ca="1" si="17"/>
        <v>0.11440393921510608</v>
      </c>
      <c r="T129" s="1">
        <f t="shared" ca="1" si="17"/>
        <v>0.22810270241576475</v>
      </c>
      <c r="U129" s="1">
        <f t="shared" ca="1" si="17"/>
        <v>0.1586888158899602</v>
      </c>
      <c r="V129" s="1">
        <f t="shared" ca="1" si="15"/>
        <v>0.11787670766585585</v>
      </c>
      <c r="W129" s="1">
        <f t="shared" ca="1" si="16"/>
        <v>0.16760779286577776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0.52181335967366949</v>
      </c>
      <c r="E130" s="1">
        <f t="shared" ca="1" si="13"/>
        <v>0.31308657743559198</v>
      </c>
      <c r="F130" s="1">
        <f t="shared" ca="1" si="17"/>
        <v>0.152218956379124</v>
      </c>
      <c r="G130" s="1">
        <f t="shared" ca="1" si="17"/>
        <v>9.5146713438463454E-2</v>
      </c>
      <c r="H130" s="1">
        <f t="shared" ca="1" si="17"/>
        <v>8.4677184117990273E-2</v>
      </c>
      <c r="I130" s="1">
        <f t="shared" ca="1" si="17"/>
        <v>7.5110380562770376E-2</v>
      </c>
      <c r="J130" s="1">
        <f t="shared" ca="1" si="17"/>
        <v>5.1898702044873103E-2</v>
      </c>
      <c r="K130" s="1">
        <f t="shared" ca="1" si="17"/>
        <v>6.0329229208941515E-2</v>
      </c>
      <c r="L130" s="1">
        <f t="shared" ca="1" si="17"/>
        <v>4.9515523384235823E-2</v>
      </c>
      <c r="M130" s="1">
        <f t="shared" ca="1" si="17"/>
        <v>9.2572680057514983E-2</v>
      </c>
      <c r="N130" s="1">
        <f t="shared" ca="1" si="17"/>
        <v>0.14041561456137802</v>
      </c>
      <c r="O130" s="1">
        <f t="shared" ca="1" si="17"/>
        <v>0.1862127459013439</v>
      </c>
      <c r="P130" s="1">
        <f t="shared" ca="1" si="17"/>
        <v>0.20353987896516518</v>
      </c>
      <c r="Q130" s="1">
        <f t="shared" ca="1" si="17"/>
        <v>0.14340232899661179</v>
      </c>
      <c r="R130" s="1">
        <f t="shared" ca="1" si="17"/>
        <v>0.1441988681296818</v>
      </c>
      <c r="S130" s="1">
        <f t="shared" ca="1" si="17"/>
        <v>0.26649732733906878</v>
      </c>
      <c r="T130" s="1">
        <f t="shared" ca="1" si="17"/>
        <v>0.40569464720176018</v>
      </c>
      <c r="U130" s="1">
        <f t="shared" ca="1" si="17"/>
        <v>0.24653282949566405</v>
      </c>
      <c r="V130" s="1">
        <f t="shared" ca="1" si="15"/>
        <v>6.9077987586605091E-2</v>
      </c>
      <c r="W130" s="1">
        <f t="shared" ca="1" si="16"/>
        <v>4.1658400530278264E-2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0.5392897392319318</v>
      </c>
      <c r="E131" s="1">
        <f t="shared" ca="1" si="13"/>
        <v>0.27772380203907998</v>
      </c>
      <c r="F131" s="1">
        <f t="shared" ca="1" si="17"/>
        <v>0.26384265931951362</v>
      </c>
      <c r="G131" s="1">
        <f t="shared" ca="1" si="17"/>
        <v>0.35440710102834438</v>
      </c>
      <c r="H131" s="1">
        <f t="shared" ca="1" si="17"/>
        <v>0.22415271310775484</v>
      </c>
      <c r="I131" s="1">
        <f t="shared" ca="1" si="17"/>
        <v>-1.1754965272043467E-2</v>
      </c>
      <c r="J131" s="1">
        <f t="shared" ca="1" si="17"/>
        <v>-0.12636295920192325</v>
      </c>
      <c r="K131" s="1">
        <f t="shared" ca="1" si="17"/>
        <v>-0.14021212466509336</v>
      </c>
      <c r="L131" s="1">
        <f t="shared" ca="1" si="17"/>
        <v>-6.8051579216822783E-2</v>
      </c>
      <c r="M131" s="1">
        <f t="shared" ca="1" si="17"/>
        <v>4.7152965032331948E-2</v>
      </c>
      <c r="N131" s="1">
        <f t="shared" ca="1" si="17"/>
        <v>0.11645339886072911</v>
      </c>
      <c r="O131" s="1">
        <f t="shared" ca="1" si="17"/>
        <v>0.14908171941302462</v>
      </c>
      <c r="P131" s="1">
        <f t="shared" ca="1" si="17"/>
        <v>0.1190300173264395</v>
      </c>
      <c r="Q131" s="1">
        <f t="shared" ca="1" si="17"/>
        <v>8.0127291672142567E-2</v>
      </c>
      <c r="R131" s="1">
        <f t="shared" ca="1" si="17"/>
        <v>6.2923018474153394E-2</v>
      </c>
      <c r="S131" s="1">
        <f t="shared" ca="1" si="17"/>
        <v>0.202632002426063</v>
      </c>
      <c r="T131" s="1">
        <f t="shared" ca="1" si="17"/>
        <v>0.36668833483694246</v>
      </c>
      <c r="U131" s="1">
        <f t="shared" ca="1" si="17"/>
        <v>0.28978184965066645</v>
      </c>
      <c r="V131" s="1">
        <f t="shared" ca="1" si="15"/>
        <v>0.19294203639226845</v>
      </c>
      <c r="W131" s="1">
        <f t="shared" ca="1" si="16"/>
        <v>0.17892173510031309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0.56618033621100583</v>
      </c>
      <c r="E132" s="1">
        <f t="shared" ca="1" si="13"/>
        <v>0.34241084646741343</v>
      </c>
      <c r="F132" s="1">
        <f t="shared" ca="1" si="17"/>
        <v>0.26510341708989482</v>
      </c>
      <c r="G132" s="1">
        <f t="shared" ca="1" si="17"/>
        <v>0.34894571676160646</v>
      </c>
      <c r="H132" s="1">
        <f t="shared" ca="1" si="17"/>
        <v>0.2901580304226179</v>
      </c>
      <c r="I132" s="1">
        <f t="shared" ca="1" si="17"/>
        <v>9.7584697438056117E-2</v>
      </c>
      <c r="J132" s="1">
        <f t="shared" ca="1" si="17"/>
        <v>-3.5782183037566494E-2</v>
      </c>
      <c r="K132" s="1">
        <f t="shared" ca="1" si="17"/>
        <v>-8.5339676833690703E-2</v>
      </c>
      <c r="L132" s="1">
        <f t="shared" ca="1" si="17"/>
        <v>-3.459388517306837E-2</v>
      </c>
      <c r="M132" s="1">
        <f t="shared" ca="1" si="17"/>
        <v>2.9834037479160337E-2</v>
      </c>
      <c r="N132" s="1">
        <f t="shared" ca="1" si="17"/>
        <v>4.7320805251098066E-2</v>
      </c>
      <c r="O132" s="1">
        <f t="shared" ca="1" si="17"/>
        <v>1.6995645975696253E-2</v>
      </c>
      <c r="P132" s="1">
        <f t="shared" ca="1" si="17"/>
        <v>-1.1642755271920114E-2</v>
      </c>
      <c r="Q132" s="1">
        <f t="shared" ca="1" si="17"/>
        <v>-1.6326633276747798E-2</v>
      </c>
      <c r="R132" s="1">
        <f t="shared" ca="1" si="17"/>
        <v>8.4519574361240274E-2</v>
      </c>
      <c r="S132" s="1">
        <f t="shared" ca="1" si="17"/>
        <v>0.29003397668480113</v>
      </c>
      <c r="T132" s="1">
        <f t="shared" ca="1" si="17"/>
        <v>0.44478942596912779</v>
      </c>
      <c r="U132" s="1">
        <f t="shared" ca="1" si="17"/>
        <v>0.31834628941644161</v>
      </c>
      <c r="V132" s="1">
        <f t="shared" ca="1" si="15"/>
        <v>0.20080116529510908</v>
      </c>
      <c r="W132" s="1">
        <f t="shared" ca="1" si="16"/>
        <v>0.16109075472240156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0.51002345316526088</v>
      </c>
      <c r="E133" s="1">
        <f t="shared" ca="1" si="13"/>
        <v>0.28854809005552967</v>
      </c>
      <c r="F133" s="1">
        <f t="shared" ca="1" si="17"/>
        <v>0.29166349095322153</v>
      </c>
      <c r="G133" s="1">
        <f t="shared" ca="1" si="17"/>
        <v>0.32628407504225337</v>
      </c>
      <c r="H133" s="1">
        <f t="shared" ca="1" si="17"/>
        <v>0.19962271387028646</v>
      </c>
      <c r="I133" s="1">
        <f t="shared" ca="1" si="17"/>
        <v>4.7693213878241672E-2</v>
      </c>
      <c r="J133" s="1">
        <f t="shared" ca="1" si="17"/>
        <v>1.4331380826478812E-2</v>
      </c>
      <c r="K133" s="1">
        <f t="shared" ca="1" si="17"/>
        <v>4.6586085915684548E-2</v>
      </c>
      <c r="L133" s="1">
        <f t="shared" ca="1" si="17"/>
        <v>9.2714874553111601E-2</v>
      </c>
      <c r="M133" s="1">
        <f t="shared" ca="1" si="17"/>
        <v>0.13690652947078116</v>
      </c>
      <c r="N133" s="1">
        <f t="shared" ca="1" si="17"/>
        <v>9.5327838758141145E-2</v>
      </c>
      <c r="O133" s="1">
        <f t="shared" ca="1" si="17"/>
        <v>1.8025476076719164E-2</v>
      </c>
      <c r="P133" s="1">
        <f t="shared" ca="1" si="17"/>
        <v>3.3511653779295621E-4</v>
      </c>
      <c r="Q133" s="1">
        <f t="shared" ca="1" si="17"/>
        <v>6.3763224419610978E-2</v>
      </c>
      <c r="R133" s="1">
        <f t="shared" ca="1" si="17"/>
        <v>0.10307747852425793</v>
      </c>
      <c r="S133" s="1">
        <f t="shared" ca="1" si="17"/>
        <v>0.22835089513950732</v>
      </c>
      <c r="T133" s="1">
        <f t="shared" ca="1" si="17"/>
        <v>0.32943462864124939</v>
      </c>
      <c r="U133" s="1">
        <f t="shared" ca="1" si="17"/>
        <v>0.19994962002651953</v>
      </c>
      <c r="V133" s="1">
        <f t="shared" ca="1" si="15"/>
        <v>0.15742335674296662</v>
      </c>
      <c r="W133" s="1">
        <f t="shared" ca="1" si="16"/>
        <v>0.22862855798525847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0.3973724865386169</v>
      </c>
      <c r="E134" s="1">
        <f t="shared" ca="1" si="13"/>
        <v>0.23921315056459233</v>
      </c>
      <c r="F134" s="1">
        <f t="shared" ca="1" si="17"/>
        <v>0.20268294786929669</v>
      </c>
      <c r="G134" s="1">
        <f t="shared" ca="1" si="17"/>
        <v>0.24226206257844091</v>
      </c>
      <c r="H134" s="1">
        <f t="shared" ca="1" si="17"/>
        <v>0.14422441476285308</v>
      </c>
      <c r="I134" s="1">
        <f t="shared" ca="1" si="17"/>
        <v>5.0004394715614797E-2</v>
      </c>
      <c r="J134" s="1">
        <f t="shared" ca="1" si="17"/>
        <v>2.0792107765385058E-2</v>
      </c>
      <c r="K134" s="1">
        <f t="shared" ca="1" si="17"/>
        <v>6.5487454840274073E-2</v>
      </c>
      <c r="L134" s="1">
        <f t="shared" ca="1" si="17"/>
        <v>0.11902625460982015</v>
      </c>
      <c r="M134" s="1">
        <f t="shared" ca="1" si="17"/>
        <v>0.12530952392044933</v>
      </c>
      <c r="N134" s="1">
        <f t="shared" ca="1" si="17"/>
        <v>7.5793764307793346E-2</v>
      </c>
      <c r="O134" s="1">
        <f t="shared" ca="1" si="17"/>
        <v>2.7604653944785625E-2</v>
      </c>
      <c r="P134" s="1">
        <f t="shared" ca="1" si="17"/>
        <v>-3.9030370843771409E-2</v>
      </c>
      <c r="Q134" s="1">
        <f t="shared" ca="1" si="17"/>
        <v>-6.9745252360533999E-2</v>
      </c>
      <c r="R134" s="1">
        <f t="shared" ca="1" si="17"/>
        <v>1.8996918816353264E-2</v>
      </c>
      <c r="S134" s="1">
        <f t="shared" ca="1" si="17"/>
        <v>0.26799881504144729</v>
      </c>
      <c r="T134" s="1">
        <f t="shared" ca="1" si="17"/>
        <v>0.45215187288768666</v>
      </c>
      <c r="U134" s="1">
        <f t="shared" ca="1" si="17"/>
        <v>0.26760025002425375</v>
      </c>
      <c r="V134" s="1">
        <f t="shared" ca="1" si="15"/>
        <v>6.0506161585999654E-2</v>
      </c>
      <c r="W134" s="1">
        <f t="shared" ca="1" si="16"/>
        <v>2.6334752577790759E-2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0.26227666555999496</v>
      </c>
      <c r="E135" s="1">
        <f t="shared" ca="1" si="13"/>
        <v>0.36636523474199523</v>
      </c>
      <c r="F135" s="1">
        <f t="shared" ca="1" si="17"/>
        <v>0.24695561412157976</v>
      </c>
      <c r="G135" s="1">
        <f t="shared" ca="1" si="17"/>
        <v>0.17317213284864064</v>
      </c>
      <c r="H135" s="1">
        <f t="shared" ca="1" si="17"/>
        <v>0.20908614049886451</v>
      </c>
      <c r="I135" s="1">
        <f t="shared" ca="1" si="17"/>
        <v>0.22430197660112444</v>
      </c>
      <c r="J135" s="1">
        <f t="shared" ca="1" si="17"/>
        <v>0.39675785197394059</v>
      </c>
      <c r="K135" s="1">
        <f t="shared" ca="1" si="17"/>
        <v>0.73212609242571303</v>
      </c>
      <c r="L135" s="1">
        <f t="shared" ca="1" si="17"/>
        <v>0.91629146882838763</v>
      </c>
      <c r="M135" s="1">
        <f t="shared" ca="1" si="17"/>
        <v>0.80149142852111921</v>
      </c>
      <c r="N135" s="1">
        <f t="shared" ca="1" si="17"/>
        <v>0.56856291843574946</v>
      </c>
      <c r="O135" s="1">
        <f t="shared" ca="1" si="17"/>
        <v>0.59767078956132991</v>
      </c>
      <c r="P135" s="1">
        <f t="shared" ca="1" si="17"/>
        <v>0.82850867411954088</v>
      </c>
      <c r="Q135" s="1">
        <f t="shared" ca="1" si="17"/>
        <v>0.90267234710528899</v>
      </c>
      <c r="R135" s="1">
        <f t="shared" ca="1" si="17"/>
        <v>0.71944469366855313</v>
      </c>
      <c r="S135" s="1">
        <f t="shared" ca="1" si="17"/>
        <v>0.40643174503527674</v>
      </c>
      <c r="T135" s="1">
        <f t="shared" ca="1" si="17"/>
        <v>0.19827564836725359</v>
      </c>
      <c r="U135" s="1">
        <f t="shared" ca="1" si="17"/>
        <v>0.25827163039410778</v>
      </c>
      <c r="V135" s="1">
        <f t="shared" ca="1" si="15"/>
        <v>0.42512825427710016</v>
      </c>
      <c r="W135" s="1">
        <f t="shared" ca="1" si="16"/>
        <v>0.344458548132003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3.3947148114072331E-2</v>
      </c>
      <c r="E136" s="1">
        <f t="shared" ca="1" si="13"/>
        <v>9.8826657893717015E-2</v>
      </c>
      <c r="F136" s="1">
        <f t="shared" ca="1" si="17"/>
        <v>0.25239864837870812</v>
      </c>
      <c r="G136" s="1">
        <f t="shared" ca="1" si="17"/>
        <v>0.45322150227910002</v>
      </c>
      <c r="H136" s="1">
        <f t="shared" ca="1" si="17"/>
        <v>0.42934850694131932</v>
      </c>
      <c r="I136" s="1">
        <f t="shared" ca="1" si="17"/>
        <v>0.41965668815945634</v>
      </c>
      <c r="J136" s="1">
        <f t="shared" ca="1" si="17"/>
        <v>0.44345422629318137</v>
      </c>
      <c r="K136" s="1">
        <f t="shared" ca="1" si="17"/>
        <v>0.61623082104757609</v>
      </c>
      <c r="L136" s="1">
        <f t="shared" ca="1" si="17"/>
        <v>0.71169719101319384</v>
      </c>
      <c r="M136" s="1">
        <f t="shared" ca="1" si="17"/>
        <v>0.82499869986206031</v>
      </c>
      <c r="N136" s="1">
        <f t="shared" ca="1" si="17"/>
        <v>0.71201225035865578</v>
      </c>
      <c r="O136" s="1">
        <f t="shared" ca="1" si="17"/>
        <v>0.34660207240127694</v>
      </c>
      <c r="P136" s="1">
        <f t="shared" ca="1" si="17"/>
        <v>0.10080617223559066</v>
      </c>
      <c r="Q136" s="1">
        <f t="shared" ca="1" si="17"/>
        <v>3.7551414691652532E-2</v>
      </c>
      <c r="R136" s="1">
        <f t="shared" ca="1" si="17"/>
        <v>7.0391204723251832E-2</v>
      </c>
      <c r="S136" s="1">
        <f t="shared" ca="1" si="17"/>
        <v>0.25009120616339636</v>
      </c>
      <c r="T136" s="1">
        <f t="shared" ca="1" si="17"/>
        <v>0.42224966518293627</v>
      </c>
      <c r="U136" s="1">
        <f t="shared" ca="1" si="17"/>
        <v>0.28716289448648502</v>
      </c>
      <c r="V136" s="1">
        <f t="shared" ca="1" si="15"/>
        <v>0.14767367833444234</v>
      </c>
      <c r="W136" s="1">
        <f t="shared" ca="1" si="16"/>
        <v>0.10772055236825184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0.19627392815901537</v>
      </c>
      <c r="E137" s="1">
        <f t="shared" ca="1" si="13"/>
        <v>0.14204270854474857</v>
      </c>
      <c r="F137" s="1">
        <f t="shared" ca="1" si="17"/>
        <v>0.11590447655179828</v>
      </c>
      <c r="G137" s="1">
        <f t="shared" ca="1" si="17"/>
        <v>0.19061409069936686</v>
      </c>
      <c r="H137" s="1">
        <f t="shared" ca="1" si="17"/>
        <v>0.28455058291018509</v>
      </c>
      <c r="I137" s="1">
        <f t="shared" ca="1" si="17"/>
        <v>0.26121957190735356</v>
      </c>
      <c r="J137" s="1">
        <f t="shared" ca="1" si="17"/>
        <v>0.35391871988159113</v>
      </c>
      <c r="K137" s="1">
        <f t="shared" ca="1" si="17"/>
        <v>0.55173318946905803</v>
      </c>
      <c r="L137" s="1">
        <f t="shared" ca="1" si="17"/>
        <v>0.62321323903998516</v>
      </c>
      <c r="M137" s="1">
        <f t="shared" ca="1" si="17"/>
        <v>0.5521158055538673</v>
      </c>
      <c r="N137" s="1">
        <f t="shared" ca="1" si="17"/>
        <v>0.27977317794913203</v>
      </c>
      <c r="O137" s="1">
        <f t="shared" ca="1" si="17"/>
        <v>0.23813197906835071</v>
      </c>
      <c r="P137" s="1">
        <f t="shared" ca="1" si="17"/>
        <v>0.47716580966438726</v>
      </c>
      <c r="Q137" s="1">
        <f t="shared" ca="1" si="17"/>
        <v>0.54067316650657626</v>
      </c>
      <c r="R137" s="1">
        <f t="shared" ca="1" si="17"/>
        <v>0.46169395211502673</v>
      </c>
      <c r="S137" s="1">
        <f t="shared" ca="1" si="17"/>
        <v>0.4296731501920304</v>
      </c>
      <c r="T137" s="1">
        <f t="shared" ca="1" si="17"/>
        <v>0.23649720917199818</v>
      </c>
      <c r="U137" s="1">
        <f t="shared" ca="1" si="17"/>
        <v>8.8334779308887654E-2</v>
      </c>
      <c r="V137" s="1">
        <f t="shared" ca="1" si="15"/>
        <v>6.3955068572664933E-2</v>
      </c>
      <c r="W137" s="1">
        <f t="shared" ca="1" si="16"/>
        <v>8.3707719362860963E-2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-4.599220080252716E-2</v>
      </c>
      <c r="E138" s="1">
        <f t="shared" ca="1" si="13"/>
        <v>3.7119486367118795E-3</v>
      </c>
      <c r="F138" s="1">
        <f t="shared" ca="1" si="17"/>
        <v>0.1392677437630942</v>
      </c>
      <c r="G138" s="1">
        <f t="shared" ca="1" si="17"/>
        <v>0.45980686871835796</v>
      </c>
      <c r="H138" s="1">
        <f t="shared" ca="1" si="17"/>
        <v>0.79060068868366928</v>
      </c>
      <c r="I138" s="1">
        <f t="shared" ca="1" si="17"/>
        <v>1.0061428356549442</v>
      </c>
      <c r="J138" s="1">
        <f t="shared" ca="1" si="17"/>
        <v>1.0298466736153784</v>
      </c>
      <c r="K138" s="1">
        <f t="shared" ca="1" si="17"/>
        <v>0.86074206640421491</v>
      </c>
      <c r="L138" s="1">
        <f t="shared" ca="1" si="17"/>
        <v>0.68251095523817906</v>
      </c>
      <c r="M138" s="1">
        <f t="shared" ca="1" si="17"/>
        <v>0.65399626569115932</v>
      </c>
      <c r="N138" s="1">
        <f t="shared" ca="1" si="17"/>
        <v>0.59042843863594019</v>
      </c>
      <c r="O138" s="1">
        <f t="shared" ca="1" si="17"/>
        <v>0.49512487485365464</v>
      </c>
      <c r="P138" s="1">
        <f t="shared" ca="1" si="17"/>
        <v>0.54261327625560507</v>
      </c>
      <c r="Q138" s="1">
        <f t="shared" ca="1" si="17"/>
        <v>0.61509162073116497</v>
      </c>
      <c r="R138" s="1">
        <f t="shared" ca="1" si="17"/>
        <v>0.80167403005591564</v>
      </c>
      <c r="S138" s="1">
        <f t="shared" ca="1" si="17"/>
        <v>0.86055543518859368</v>
      </c>
      <c r="T138" s="1">
        <f t="shared" ca="1" si="17"/>
        <v>0.70703554279062397</v>
      </c>
      <c r="U138" s="1">
        <f t="shared" ca="1" si="17"/>
        <v>0.49520568091263073</v>
      </c>
      <c r="V138" s="1">
        <f t="shared" ca="1" si="15"/>
        <v>0.43111934529831974</v>
      </c>
      <c r="W138" s="1">
        <f t="shared" ca="1" si="16"/>
        <v>0.26135306850666667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0.32669018651365261</v>
      </c>
      <c r="E139" s="1">
        <f t="shared" ca="1" si="13"/>
        <v>0.42440753846768509</v>
      </c>
      <c r="F139" s="1">
        <f t="shared" ca="1" si="17"/>
        <v>0.32344464905798737</v>
      </c>
      <c r="G139" s="1">
        <f t="shared" ca="1" si="17"/>
        <v>0.30054852534010024</v>
      </c>
      <c r="H139" s="1">
        <f t="shared" ca="1" si="17"/>
        <v>0.33669028703017612</v>
      </c>
      <c r="I139" s="1">
        <f t="shared" ca="1" si="17"/>
        <v>0.18906390866078582</v>
      </c>
      <c r="J139" s="1">
        <f t="shared" ca="1" si="17"/>
        <v>9.8012586578759067E-2</v>
      </c>
      <c r="K139" s="1">
        <f t="shared" ca="1" si="17"/>
        <v>0.23094521223962952</v>
      </c>
      <c r="L139" s="1">
        <f t="shared" ca="1" si="17"/>
        <v>0.52478508714843752</v>
      </c>
      <c r="M139" s="1">
        <f t="shared" ca="1" si="17"/>
        <v>0.55498404584200212</v>
      </c>
      <c r="N139" s="1">
        <f t="shared" ca="1" si="17"/>
        <v>0.25654582813359722</v>
      </c>
      <c r="O139" s="1">
        <f t="shared" ca="1" si="17"/>
        <v>4.8691575608720172E-2</v>
      </c>
      <c r="P139" s="1">
        <f t="shared" ca="1" si="17"/>
        <v>1.9912869472995327E-2</v>
      </c>
      <c r="Q139" s="1">
        <f t="shared" ca="1" si="17"/>
        <v>-4.9686282283094756E-3</v>
      </c>
      <c r="R139" s="1">
        <f t="shared" ca="1" si="17"/>
        <v>1.5136756333882496E-2</v>
      </c>
      <c r="S139" s="1">
        <f t="shared" ca="1" si="17"/>
        <v>0.14850063812565273</v>
      </c>
      <c r="T139" s="1">
        <f t="shared" ca="1" si="17"/>
        <v>0.32944428201593606</v>
      </c>
      <c r="U139" s="1">
        <f t="shared" ca="1" si="17"/>
        <v>0.4034246495417298</v>
      </c>
      <c r="V139" s="1">
        <f t="shared" ca="1" si="15"/>
        <v>0.47856448576860006</v>
      </c>
      <c r="W139" s="1">
        <f t="shared" ca="1" si="16"/>
        <v>0.35385419807960383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0.11133001550643384</v>
      </c>
      <c r="E140" s="1">
        <f t="shared" ca="1" si="13"/>
        <v>4.7399564299138421E-2</v>
      </c>
      <c r="F140" s="1">
        <f t="shared" ca="1" si="17"/>
        <v>6.2571108687274821E-2</v>
      </c>
      <c r="G140" s="1">
        <f t="shared" ca="1" si="17"/>
        <v>0.24092923904562374</v>
      </c>
      <c r="H140" s="1">
        <f t="shared" ca="1" si="17"/>
        <v>0.44281338677541793</v>
      </c>
      <c r="I140" s="1">
        <f t="shared" ca="1" si="17"/>
        <v>0.33341400398914933</v>
      </c>
      <c r="J140" s="1">
        <f t="shared" ca="1" si="17"/>
        <v>0.25623439080873084</v>
      </c>
      <c r="K140" s="1">
        <f t="shared" ca="1" si="17"/>
        <v>0.44521352421979488</v>
      </c>
      <c r="L140" s="1">
        <f t="shared" ca="1" si="17"/>
        <v>0.68292632638076556</v>
      </c>
      <c r="M140" s="1">
        <f t="shared" ca="1" si="17"/>
        <v>0.61164673153865012</v>
      </c>
      <c r="N140" s="1">
        <f t="shared" ca="1" si="17"/>
        <v>0.27947729861455184</v>
      </c>
      <c r="O140" s="1">
        <f t="shared" ca="1" si="17"/>
        <v>0.12603983734990631</v>
      </c>
      <c r="P140" s="1">
        <f t="shared" ca="1" si="17"/>
        <v>0.13521969677809867</v>
      </c>
      <c r="Q140" s="1">
        <f t="shared" ca="1" si="17"/>
        <v>0.10501315094014094</v>
      </c>
      <c r="R140" s="1">
        <f t="shared" ca="1" si="17"/>
        <v>0.10726250374308863</v>
      </c>
      <c r="S140" s="1">
        <f t="shared" ca="1" si="17"/>
        <v>0.24888722814279945</v>
      </c>
      <c r="T140" s="1">
        <f t="shared" ca="1" si="17"/>
        <v>0.40033885410601</v>
      </c>
      <c r="U140" s="1">
        <f t="shared" ca="1" si="17"/>
        <v>0.2951124328068353</v>
      </c>
      <c r="V140" s="1">
        <f t="shared" ca="1" si="15"/>
        <v>0.18132233259063779</v>
      </c>
      <c r="W140" s="1">
        <f t="shared" ca="1" si="16"/>
        <v>0.14028839658183387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0.2282207967747345</v>
      </c>
      <c r="E141" s="1">
        <f t="shared" ca="1" si="13"/>
        <v>0.36901974339083154</v>
      </c>
      <c r="F141" s="1">
        <f t="shared" ca="1" si="17"/>
        <v>0.65462345521177989</v>
      </c>
      <c r="G141" s="1">
        <f t="shared" ca="1" si="17"/>
        <v>0.85335263724760679</v>
      </c>
      <c r="H141" s="1">
        <f t="shared" ca="1" si="17"/>
        <v>0.92306437674253927</v>
      </c>
      <c r="I141" s="1">
        <f t="shared" ca="1" si="17"/>
        <v>0.97779848427678462</v>
      </c>
      <c r="J141" s="1">
        <f t="shared" ca="1" si="17"/>
        <v>0.92008190422838254</v>
      </c>
      <c r="K141" s="1">
        <f t="shared" ca="1" si="17"/>
        <v>0.6765162990239284</v>
      </c>
      <c r="L141" s="1">
        <f t="shared" ca="1" si="17"/>
        <v>0.35388714894415252</v>
      </c>
      <c r="M141" s="1">
        <f t="shared" ca="1" si="17"/>
        <v>0.20982062206868238</v>
      </c>
      <c r="N141" s="1">
        <f t="shared" ca="1" si="17"/>
        <v>0.18337537805634349</v>
      </c>
      <c r="O141" s="1">
        <f t="shared" ca="1" si="17"/>
        <v>0.11236438254622398</v>
      </c>
      <c r="P141" s="1">
        <f t="shared" ca="1" si="17"/>
        <v>8.7181586267404271E-2</v>
      </c>
      <c r="Q141" s="1">
        <f t="shared" ca="1" si="17"/>
        <v>0.23405470236185497</v>
      </c>
      <c r="R141" s="1">
        <f t="shared" ca="1" si="17"/>
        <v>0.44325094403034393</v>
      </c>
      <c r="S141" s="1">
        <f t="shared" ca="1" si="17"/>
        <v>0.49359647503553805</v>
      </c>
      <c r="T141" s="1">
        <f t="shared" ca="1" si="17"/>
        <v>0.54512830376924482</v>
      </c>
      <c r="U141" s="1">
        <f t="shared" ca="1" si="17"/>
        <v>0.48012696721832321</v>
      </c>
      <c r="V141" s="1">
        <f t="shared" ca="1" si="15"/>
        <v>0.43449806666521201</v>
      </c>
      <c r="W141" s="1">
        <f t="shared" ca="1" si="16"/>
        <v>0.2881685256952019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0.10114022956869893</v>
      </c>
      <c r="E142" s="1">
        <f t="shared" ca="1" si="13"/>
        <v>2.4467285795278893E-2</v>
      </c>
      <c r="F142" s="1">
        <f t="shared" ca="1" si="17"/>
        <v>3.8548298979228644E-2</v>
      </c>
      <c r="G142" s="1">
        <f t="shared" ca="1" si="17"/>
        <v>0.23008551519463624</v>
      </c>
      <c r="H142" s="1">
        <f t="shared" ca="1" si="17"/>
        <v>0.45930651064208677</v>
      </c>
      <c r="I142" s="1">
        <f t="shared" ca="1" si="17"/>
        <v>0.44006637373156021</v>
      </c>
      <c r="J142" s="1">
        <f t="shared" ca="1" si="17"/>
        <v>0.42517780948454942</v>
      </c>
      <c r="K142" s="1">
        <f t="shared" ca="1" si="17"/>
        <v>0.23706712220880832</v>
      </c>
      <c r="L142" s="1">
        <f t="shared" ca="1" si="17"/>
        <v>4.8392983955009919E-2</v>
      </c>
      <c r="M142" s="1">
        <f t="shared" ca="1" si="17"/>
        <v>1.1956008749731951E-2</v>
      </c>
      <c r="N142" s="1">
        <f t="shared" ca="1" si="17"/>
        <v>0.17764720922671756</v>
      </c>
      <c r="O142" s="1">
        <f t="shared" ca="1" si="17"/>
        <v>0.42659526887384736</v>
      </c>
      <c r="P142" s="1">
        <f t="shared" ca="1" si="17"/>
        <v>0.48314763103697855</v>
      </c>
      <c r="Q142" s="1">
        <f t="shared" ca="1" si="17"/>
        <v>0.52884751963637855</v>
      </c>
      <c r="R142" s="1">
        <f t="shared" ca="1" si="17"/>
        <v>0.55514414557991842</v>
      </c>
      <c r="S142" s="1">
        <f t="shared" ca="1" si="17"/>
        <v>0.6487740514337742</v>
      </c>
      <c r="T142" s="1">
        <f t="shared" ca="1" si="17"/>
        <v>0.52500584666247563</v>
      </c>
      <c r="U142" s="1">
        <f t="shared" ca="1" si="17"/>
        <v>0.24511716674908599</v>
      </c>
      <c r="V142" s="1">
        <f t="shared" ca="1" si="15"/>
        <v>0.12920641521452861</v>
      </c>
      <c r="W142" s="1">
        <f t="shared" ca="1" si="16"/>
        <v>0.19884267266918212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0.27862666105735789</v>
      </c>
      <c r="E143" s="1">
        <f t="shared" ca="1" si="13"/>
        <v>0.2445071329905949</v>
      </c>
      <c r="F143" s="1">
        <f t="shared" ca="1" si="17"/>
        <v>0.34216834402492341</v>
      </c>
      <c r="G143" s="1">
        <f t="shared" ca="1" si="17"/>
        <v>0.45745580726231883</v>
      </c>
      <c r="H143" s="1">
        <f t="shared" ca="1" si="17"/>
        <v>0.35031230919738954</v>
      </c>
      <c r="I143" s="1">
        <f t="shared" ca="1" si="17"/>
        <v>0.4111360349306018</v>
      </c>
      <c r="J143" s="1">
        <f t="shared" ca="1" si="17"/>
        <v>0.63169670926735133</v>
      </c>
      <c r="K143" s="1">
        <f t="shared" ca="1" si="17"/>
        <v>0.55734792615234252</v>
      </c>
      <c r="L143" s="1">
        <f t="shared" ca="1" si="17"/>
        <v>0.24325795989586396</v>
      </c>
      <c r="M143" s="1">
        <f t="shared" ca="1" si="17"/>
        <v>8.0011543230118373E-2</v>
      </c>
      <c r="N143" s="1">
        <f t="shared" ca="1" si="17"/>
        <v>0.10215944279613236</v>
      </c>
      <c r="O143" s="1">
        <f t="shared" ca="1" si="17"/>
        <v>0.14395521504587636</v>
      </c>
      <c r="P143" s="1">
        <f t="shared" ca="1" si="17"/>
        <v>5.7779914004739363E-2</v>
      </c>
      <c r="Q143" s="1">
        <f t="shared" ca="1" si="17"/>
        <v>-4.5070599631682376E-2</v>
      </c>
      <c r="R143" s="1">
        <f t="shared" ca="1" si="17"/>
        <v>-2.8466526180391471E-3</v>
      </c>
      <c r="S143" s="1">
        <f t="shared" ca="1" si="17"/>
        <v>0.20218736067718296</v>
      </c>
      <c r="T143" s="1">
        <f t="shared" ca="1" si="17"/>
        <v>0.41082967082350008</v>
      </c>
      <c r="U143" s="1">
        <f t="shared" ref="U143:U158" ca="1" si="18">(U93+0.6*(V93+T93)+0.15*(S93+W93))/(1+2*0.6+2*0.15)</f>
        <v>0.27944303799650594</v>
      </c>
      <c r="V143" s="1">
        <f t="shared" ca="1" si="15"/>
        <v>8.7257167187049803E-2</v>
      </c>
      <c r="W143" s="1">
        <f t="shared" ca="1" si="16"/>
        <v>5.9006323373974713E-3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0.12985034416139934</v>
      </c>
      <c r="E144" s="1">
        <f t="shared" ca="1" si="13"/>
        <v>5.8097531957528634E-2</v>
      </c>
      <c r="F144" s="1">
        <f t="shared" ref="F144:T158" ca="1" si="19">(F94+0.6*(G94+E94)+0.15*(D94+H94))/(1+2*0.6+2*0.15)</f>
        <v>8.7186014662234662E-2</v>
      </c>
      <c r="G144" s="1">
        <f t="shared" ca="1" si="19"/>
        <v>0.14651934113157061</v>
      </c>
      <c r="H144" s="1">
        <f t="shared" ca="1" si="19"/>
        <v>0.21749681787760541</v>
      </c>
      <c r="I144" s="1">
        <f t="shared" ca="1" si="19"/>
        <v>0.4131696024244732</v>
      </c>
      <c r="J144" s="1">
        <f t="shared" ca="1" si="19"/>
        <v>0.64541825359786986</v>
      </c>
      <c r="K144" s="1">
        <f t="shared" ca="1" si="19"/>
        <v>0.558410127095746</v>
      </c>
      <c r="L144" s="1">
        <f t="shared" ca="1" si="19"/>
        <v>0.23188452820270467</v>
      </c>
      <c r="M144" s="1">
        <f t="shared" ca="1" si="19"/>
        <v>6.416305527562341E-2</v>
      </c>
      <c r="N144" s="1">
        <f t="shared" ca="1" si="19"/>
        <v>4.2862109928229787E-2</v>
      </c>
      <c r="O144" s="1">
        <f t="shared" ca="1" si="19"/>
        <v>0.14129361798558576</v>
      </c>
      <c r="P144" s="1">
        <f t="shared" ca="1" si="19"/>
        <v>0.35757774428032896</v>
      </c>
      <c r="Q144" s="1">
        <f t="shared" ca="1" si="19"/>
        <v>0.6490099485346672</v>
      </c>
      <c r="R144" s="1">
        <f t="shared" ca="1" si="19"/>
        <v>0.75495253690353703</v>
      </c>
      <c r="S144" s="1">
        <f t="shared" ca="1" si="19"/>
        <v>0.67803145274816667</v>
      </c>
      <c r="T144" s="1">
        <f t="shared" ca="1" si="19"/>
        <v>0.60075072755940195</v>
      </c>
      <c r="U144" s="1">
        <f t="shared" ca="1" si="18"/>
        <v>0.43689467275029104</v>
      </c>
      <c r="V144" s="1">
        <f t="shared" ca="1" si="15"/>
        <v>0.34786490941822867</v>
      </c>
      <c r="W144" s="1">
        <f t="shared" ca="1" si="16"/>
        <v>0.2057695463181887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0.36987371913641304</v>
      </c>
      <c r="E145" s="1">
        <f t="shared" ca="1" si="13"/>
        <v>0.19473393478217838</v>
      </c>
      <c r="F145" s="1">
        <f t="shared" ca="1" si="19"/>
        <v>0.2878702294422274</v>
      </c>
      <c r="G145" s="1">
        <f t="shared" ca="1" si="19"/>
        <v>0.57199566790661105</v>
      </c>
      <c r="H145" s="1">
        <f t="shared" ca="1" si="19"/>
        <v>0.62074399546861081</v>
      </c>
      <c r="I145" s="1">
        <f t="shared" ca="1" si="19"/>
        <v>0.47884104299305108</v>
      </c>
      <c r="J145" s="1">
        <f t="shared" ca="1" si="19"/>
        <v>0.42905082545308415</v>
      </c>
      <c r="K145" s="1">
        <f t="shared" ca="1" si="19"/>
        <v>0.23935790386147571</v>
      </c>
      <c r="L145" s="1">
        <f t="shared" ca="1" si="19"/>
        <v>7.6997354394881562E-2</v>
      </c>
      <c r="M145" s="1">
        <f t="shared" ca="1" si="19"/>
        <v>7.0247068267255769E-2</v>
      </c>
      <c r="N145" s="1">
        <f t="shared" ca="1" si="19"/>
        <v>0.14871676132129924</v>
      </c>
      <c r="O145" s="1">
        <f t="shared" ca="1" si="19"/>
        <v>0.19322491917873319</v>
      </c>
      <c r="P145" s="1">
        <f t="shared" ca="1" si="19"/>
        <v>0.12341014593517605</v>
      </c>
      <c r="Q145" s="1">
        <f t="shared" ca="1" si="19"/>
        <v>0.11645438097570042</v>
      </c>
      <c r="R145" s="1">
        <f t="shared" ca="1" si="19"/>
        <v>0.19997517286313096</v>
      </c>
      <c r="S145" s="1">
        <f t="shared" ca="1" si="19"/>
        <v>0.34770685754490488</v>
      </c>
      <c r="T145" s="1">
        <f t="shared" ca="1" si="19"/>
        <v>0.41038351798371037</v>
      </c>
      <c r="U145" s="1">
        <f t="shared" ca="1" si="18"/>
        <v>0.2196774699798297</v>
      </c>
      <c r="V145" s="1">
        <f t="shared" ca="1" si="15"/>
        <v>2.3252659421750737E-2</v>
      </c>
      <c r="W145" s="1">
        <f t="shared" ca="1" si="16"/>
        <v>-0.15227353378701278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0.43603891899498143</v>
      </c>
      <c r="E146" s="1">
        <f t="shared" ca="1" si="13"/>
        <v>0.47444110456664179</v>
      </c>
      <c r="F146" s="1">
        <f t="shared" ca="1" si="19"/>
        <v>0.64258522375895566</v>
      </c>
      <c r="G146" s="1">
        <f t="shared" ca="1" si="19"/>
        <v>0.62720523768439018</v>
      </c>
      <c r="H146" s="1">
        <f t="shared" ca="1" si="19"/>
        <v>0.48343203562287468</v>
      </c>
      <c r="I146" s="1">
        <f t="shared" ca="1" si="19"/>
        <v>0.61053926071637998</v>
      </c>
      <c r="J146" s="1">
        <f t="shared" ca="1" si="19"/>
        <v>0.74804791788663072</v>
      </c>
      <c r="K146" s="1">
        <f t="shared" ca="1" si="19"/>
        <v>0.5976924421021651</v>
      </c>
      <c r="L146" s="1">
        <f t="shared" ca="1" si="19"/>
        <v>0.2808048986884697</v>
      </c>
      <c r="M146" s="1">
        <f t="shared" ca="1" si="19"/>
        <v>0.19009999659346871</v>
      </c>
      <c r="N146" s="1">
        <f t="shared" ca="1" si="19"/>
        <v>0.29973419508241778</v>
      </c>
      <c r="O146" s="1">
        <f t="shared" ca="1" si="19"/>
        <v>0.47212646316064449</v>
      </c>
      <c r="P146" s="1">
        <f t="shared" ca="1" si="19"/>
        <v>0.55518557604137475</v>
      </c>
      <c r="Q146" s="1">
        <f t="shared" ca="1" si="19"/>
        <v>0.8104777431041299</v>
      </c>
      <c r="R146" s="1">
        <f t="shared" ca="1" si="19"/>
        <v>0.96450252336046272</v>
      </c>
      <c r="S146" s="1">
        <f t="shared" ca="1" si="19"/>
        <v>0.88117440795759538</v>
      </c>
      <c r="T146" s="1">
        <f t="shared" ca="1" si="19"/>
        <v>0.62189599523108474</v>
      </c>
      <c r="U146" s="1">
        <f t="shared" ca="1" si="18"/>
        <v>0.35992439647353142</v>
      </c>
      <c r="V146" s="1">
        <f t="shared" ca="1" si="15"/>
        <v>0.3599694848260343</v>
      </c>
      <c r="W146" s="1">
        <f t="shared" ca="1" si="16"/>
        <v>0.60087368583684164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0.76830802480537297</v>
      </c>
      <c r="E147" s="1">
        <f t="shared" ca="1" si="13"/>
        <v>0.60427368838636453</v>
      </c>
      <c r="F147" s="1">
        <f t="shared" ca="1" si="19"/>
        <v>0.52465945401729952</v>
      </c>
      <c r="G147" s="1">
        <f t="shared" ca="1" si="19"/>
        <v>0.28496268741652242</v>
      </c>
      <c r="H147" s="1">
        <f t="shared" ca="1" si="19"/>
        <v>0.10043258367871388</v>
      </c>
      <c r="I147" s="1">
        <f t="shared" ca="1" si="19"/>
        <v>9.2130719731655389E-2</v>
      </c>
      <c r="J147" s="1">
        <f t="shared" ca="1" si="19"/>
        <v>0.2721766841137736</v>
      </c>
      <c r="K147" s="1">
        <f t="shared" ca="1" si="19"/>
        <v>0.50748104645435121</v>
      </c>
      <c r="L147" s="1">
        <f t="shared" ca="1" si="19"/>
        <v>0.56589882796220514</v>
      </c>
      <c r="M147" s="1">
        <f t="shared" ca="1" si="19"/>
        <v>0.56964577012237139</v>
      </c>
      <c r="N147" s="1">
        <f t="shared" ca="1" si="19"/>
        <v>0.45277463950652186</v>
      </c>
      <c r="O147" s="1">
        <f t="shared" ca="1" si="19"/>
        <v>0.50307019070944159</v>
      </c>
      <c r="P147" s="1">
        <f t="shared" ca="1" si="19"/>
        <v>0.7034674723275286</v>
      </c>
      <c r="Q147" s="1">
        <f t="shared" ca="1" si="19"/>
        <v>0.76448028319015893</v>
      </c>
      <c r="R147" s="1">
        <f t="shared" ca="1" si="19"/>
        <v>0.64505480222648182</v>
      </c>
      <c r="S147" s="1">
        <f t="shared" ca="1" si="19"/>
        <v>0.46272316610514863</v>
      </c>
      <c r="T147" s="1">
        <f t="shared" ca="1" si="19"/>
        <v>0.24491163703051533</v>
      </c>
      <c r="U147" s="1">
        <f t="shared" ca="1" si="18"/>
        <v>0.17172528413117444</v>
      </c>
      <c r="V147" s="1">
        <f t="shared" ca="1" si="15"/>
        <v>0.27996527655682507</v>
      </c>
      <c r="W147" s="1">
        <f t="shared" ca="1" si="16"/>
        <v>0.54777053522380215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0.66320062733309937</v>
      </c>
      <c r="E148" s="1">
        <f t="shared" ca="1" si="13"/>
        <v>0.64650291778637881</v>
      </c>
      <c r="F148" s="1">
        <f t="shared" ca="1" si="19"/>
        <v>0.73728730613825855</v>
      </c>
      <c r="G148" s="1">
        <f t="shared" ca="1" si="19"/>
        <v>0.61367461565830594</v>
      </c>
      <c r="H148" s="1">
        <f t="shared" ca="1" si="19"/>
        <v>0.37955237380644746</v>
      </c>
      <c r="I148" s="1">
        <f t="shared" ca="1" si="19"/>
        <v>0.37738829101594407</v>
      </c>
      <c r="J148" s="1">
        <f t="shared" ca="1" si="19"/>
        <v>0.49755014614555382</v>
      </c>
      <c r="K148" s="1">
        <f t="shared" ca="1" si="19"/>
        <v>0.39654213149048778</v>
      </c>
      <c r="L148" s="1">
        <f t="shared" ca="1" si="19"/>
        <v>0.36786125820510918</v>
      </c>
      <c r="M148" s="1">
        <f t="shared" ca="1" si="19"/>
        <v>0.43123963401201382</v>
      </c>
      <c r="N148" s="1">
        <f t="shared" ca="1" si="19"/>
        <v>0.28792244244897286</v>
      </c>
      <c r="O148" s="1">
        <f t="shared" ca="1" si="19"/>
        <v>0.14157720353086412</v>
      </c>
      <c r="P148" s="1">
        <f t="shared" ca="1" si="19"/>
        <v>7.8603062992944422E-2</v>
      </c>
      <c r="Q148" s="1">
        <f t="shared" ca="1" si="19"/>
        <v>7.4396393597835841E-2</v>
      </c>
      <c r="R148" s="1">
        <f t="shared" ca="1" si="19"/>
        <v>4.1102340349520247E-2</v>
      </c>
      <c r="S148" s="1">
        <f t="shared" ca="1" si="19"/>
        <v>1.1064907162518792E-2</v>
      </c>
      <c r="T148" s="1">
        <f t="shared" ca="1" si="19"/>
        <v>1.1167493393571254E-2</v>
      </c>
      <c r="U148" s="1">
        <f t="shared" ca="1" si="18"/>
        <v>9.3179311669529266E-2</v>
      </c>
      <c r="V148" s="1">
        <f t="shared" ca="1" si="15"/>
        <v>0.28377550093393122</v>
      </c>
      <c r="W148" s="1">
        <f t="shared" ca="1" si="16"/>
        <v>0.53157430571137454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0.39958971539271604</v>
      </c>
      <c r="E149" s="1">
        <f t="shared" ca="1" si="13"/>
        <v>0.59980191800497895</v>
      </c>
      <c r="F149" s="1">
        <f t="shared" ca="1" si="19"/>
        <v>0.60310996615867241</v>
      </c>
      <c r="G149" s="1">
        <f t="shared" ca="1" si="19"/>
        <v>0.36977147256697929</v>
      </c>
      <c r="H149" s="1">
        <f t="shared" ca="1" si="19"/>
        <v>0.27739147748188209</v>
      </c>
      <c r="I149" s="1">
        <f t="shared" ca="1" si="19"/>
        <v>0.51299493836883303</v>
      </c>
      <c r="J149" s="1">
        <f t="shared" ca="1" si="19"/>
        <v>0.82681176590002214</v>
      </c>
      <c r="K149" s="1">
        <f t="shared" ca="1" si="19"/>
        <v>1.0071437994365979</v>
      </c>
      <c r="L149" s="1">
        <f t="shared" ca="1" si="19"/>
        <v>1.060053378872746</v>
      </c>
      <c r="M149" s="1">
        <f t="shared" ca="1" si="19"/>
        <v>0.95913257075082048</v>
      </c>
      <c r="N149" s="1">
        <f t="shared" ca="1" si="19"/>
        <v>0.76282215509375173</v>
      </c>
      <c r="O149" s="1">
        <f t="shared" ca="1" si="19"/>
        <v>0.58924953615227382</v>
      </c>
      <c r="P149" s="1">
        <f t="shared" ca="1" si="19"/>
        <v>0.70708084827104023</v>
      </c>
      <c r="Q149" s="1">
        <f t="shared" ca="1" si="19"/>
        <v>0.89210349619398954</v>
      </c>
      <c r="R149" s="1">
        <f t="shared" ca="1" si="19"/>
        <v>0.91828697885583099</v>
      </c>
      <c r="S149" s="1">
        <f t="shared" ca="1" si="19"/>
        <v>0.71073124215441363</v>
      </c>
      <c r="T149" s="1">
        <f t="shared" ca="1" si="19"/>
        <v>0.28895129551173826</v>
      </c>
      <c r="U149" s="1">
        <f t="shared" ca="1" si="18"/>
        <v>7.1115452882275082E-2</v>
      </c>
      <c r="V149" s="1">
        <f t="shared" ca="1" si="15"/>
        <v>0.17123071717532687</v>
      </c>
      <c r="W149" s="1">
        <f t="shared" ca="1" si="16"/>
        <v>0.45004516443099524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0.41716838811308221</v>
      </c>
      <c r="E150" s="1">
        <f t="shared" ca="1" si="13"/>
        <v>0.68042646370974058</v>
      </c>
      <c r="F150" s="1">
        <f t="shared" ca="1" si="19"/>
        <v>0.60744545576807363</v>
      </c>
      <c r="G150" s="1">
        <f t="shared" ca="1" si="19"/>
        <v>0.27821979705514349</v>
      </c>
      <c r="H150" s="1">
        <f t="shared" ca="1" si="19"/>
        <v>0.1645694478249991</v>
      </c>
      <c r="I150" s="1">
        <f t="shared" ca="1" si="19"/>
        <v>0.285032393247027</v>
      </c>
      <c r="J150" s="1">
        <f t="shared" ca="1" si="19"/>
        <v>0.4300845363205168</v>
      </c>
      <c r="K150" s="1">
        <f t="shared" ca="1" si="19"/>
        <v>0.72035306351405559</v>
      </c>
      <c r="L150" s="1">
        <f t="shared" ca="1" si="19"/>
        <v>0.93690394185575898</v>
      </c>
      <c r="M150" s="1">
        <f t="shared" ca="1" si="19"/>
        <v>1.0071535402712593</v>
      </c>
      <c r="N150" s="1">
        <f t="shared" ca="1" si="19"/>
        <v>0.97294706507176798</v>
      </c>
      <c r="O150" s="1">
        <f t="shared" ca="1" si="19"/>
        <v>0.80106418707839266</v>
      </c>
      <c r="P150" s="1">
        <f t="shared" ca="1" si="19"/>
        <v>0.6172997902668742</v>
      </c>
      <c r="Q150" s="1">
        <f t="shared" ca="1" si="19"/>
        <v>0.62599990757707702</v>
      </c>
      <c r="R150" s="1">
        <f t="shared" ca="1" si="19"/>
        <v>0.54448783181613003</v>
      </c>
      <c r="S150" s="1">
        <f t="shared" ca="1" si="19"/>
        <v>0.33949351538905048</v>
      </c>
      <c r="T150" s="1">
        <f t="shared" ca="1" si="19"/>
        <v>0.17324799882667746</v>
      </c>
      <c r="U150" s="1">
        <f t="shared" ca="1" si="18"/>
        <v>0.11594185782603858</v>
      </c>
      <c r="V150" s="1">
        <f t="shared" ca="1" si="15"/>
        <v>0.26701297367080956</v>
      </c>
      <c r="W150" s="1">
        <f t="shared" ca="1" si="16"/>
        <v>0.5894189274050442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0.59745179478864163</v>
      </c>
      <c r="E151" s="1">
        <f t="shared" ca="1" si="13"/>
        <v>0.42019180342058399</v>
      </c>
      <c r="F151" s="1">
        <f t="shared" ca="1" si="19"/>
        <v>0.38119721802620332</v>
      </c>
      <c r="G151" s="1">
        <f t="shared" ca="1" si="19"/>
        <v>0.27739401091962967</v>
      </c>
      <c r="H151" s="1">
        <f t="shared" ca="1" si="19"/>
        <v>0.11720646870783895</v>
      </c>
      <c r="I151" s="1">
        <f t="shared" ca="1" si="19"/>
        <v>2.8866392927757761E-2</v>
      </c>
      <c r="J151" s="1">
        <f t="shared" ca="1" si="19"/>
        <v>3.4829480669773198E-2</v>
      </c>
      <c r="K151" s="1">
        <f t="shared" ca="1" si="19"/>
        <v>0.19147295832765279</v>
      </c>
      <c r="L151" s="1">
        <f t="shared" ca="1" si="19"/>
        <v>0.49872340861347481</v>
      </c>
      <c r="M151" s="1">
        <f t="shared" ca="1" si="19"/>
        <v>0.6027109930653668</v>
      </c>
      <c r="N151" s="1">
        <f t="shared" ca="1" si="19"/>
        <v>0.30833742523129692</v>
      </c>
      <c r="O151" s="1">
        <f t="shared" ca="1" si="19"/>
        <v>8.8765762666315681E-2</v>
      </c>
      <c r="P151" s="1">
        <f t="shared" ca="1" si="19"/>
        <v>0.11309947761886747</v>
      </c>
      <c r="Q151" s="1">
        <f t="shared" ca="1" si="19"/>
        <v>0.20184794592771155</v>
      </c>
      <c r="R151" s="1">
        <f t="shared" ca="1" si="19"/>
        <v>0.11231459905592785</v>
      </c>
      <c r="S151" s="1">
        <f t="shared" ca="1" si="19"/>
        <v>3.469439318681615E-2</v>
      </c>
      <c r="T151" s="1">
        <f t="shared" ca="1" si="19"/>
        <v>3.1596074355393473E-2</v>
      </c>
      <c r="U151" s="1">
        <f t="shared" ca="1" si="18"/>
        <v>4.5719138462979383E-2</v>
      </c>
      <c r="V151" s="1">
        <f t="shared" ca="1" si="15"/>
        <v>9.6876638031135734E-2</v>
      </c>
      <c r="W151" s="1">
        <f t="shared" ca="1" si="16"/>
        <v>0.19971117499175839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0.61386180951769709</v>
      </c>
      <c r="E152" s="1">
        <f t="shared" ca="1" si="13"/>
        <v>0.49493087861627644</v>
      </c>
      <c r="F152" s="1">
        <f t="shared" ca="1" si="19"/>
        <v>0.63678685330878237</v>
      </c>
      <c r="G152" s="1">
        <f t="shared" ca="1" si="19"/>
        <v>0.64252387105625974</v>
      </c>
      <c r="H152" s="1">
        <f t="shared" ca="1" si="19"/>
        <v>0.45985529449850049</v>
      </c>
      <c r="I152" s="1">
        <f t="shared" ca="1" si="19"/>
        <v>0.46315624970712344</v>
      </c>
      <c r="J152" s="1">
        <f t="shared" ca="1" si="19"/>
        <v>0.57153715811640238</v>
      </c>
      <c r="K152" s="1">
        <f t="shared" ca="1" si="19"/>
        <v>0.43299793368457679</v>
      </c>
      <c r="L152" s="1">
        <f t="shared" ca="1" si="19"/>
        <v>0.1668174576460521</v>
      </c>
      <c r="M152" s="1">
        <f t="shared" ca="1" si="19"/>
        <v>7.3219039454627793E-2</v>
      </c>
      <c r="N152" s="1">
        <f t="shared" ca="1" si="19"/>
        <v>8.4296113765690989E-2</v>
      </c>
      <c r="O152" s="1">
        <f t="shared" ca="1" si="19"/>
        <v>0.10206891906533055</v>
      </c>
      <c r="P152" s="1">
        <f t="shared" ca="1" si="19"/>
        <v>0.16759697397993725</v>
      </c>
      <c r="Q152" s="1">
        <f t="shared" ca="1" si="19"/>
        <v>0.36453766745027827</v>
      </c>
      <c r="R152" s="1">
        <f t="shared" ca="1" si="19"/>
        <v>0.49687343527606842</v>
      </c>
      <c r="S152" s="1">
        <f t="shared" ca="1" si="19"/>
        <v>0.34816923385827103</v>
      </c>
      <c r="T152" s="1">
        <f t="shared" ca="1" si="19"/>
        <v>0.23064996495644211</v>
      </c>
      <c r="U152" s="1">
        <f t="shared" ca="1" si="18"/>
        <v>9.6040338418137763E-2</v>
      </c>
      <c r="V152" s="1">
        <f t="shared" ca="1" si="15"/>
        <v>1.6814997725880768E-3</v>
      </c>
      <c r="W152" s="1">
        <f t="shared" ca="1" si="16"/>
        <v>1.9156967145272732E-2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0.67335068923641395</v>
      </c>
      <c r="E153" s="1">
        <f t="shared" ca="1" si="13"/>
        <v>0.55441692779157825</v>
      </c>
      <c r="F153" s="1">
        <f t="shared" ca="1" si="19"/>
        <v>0.5072303856942868</v>
      </c>
      <c r="G153" s="1">
        <f t="shared" ca="1" si="19"/>
        <v>0.52813447821941906</v>
      </c>
      <c r="H153" s="1">
        <f t="shared" ca="1" si="19"/>
        <v>0.70641331828354115</v>
      </c>
      <c r="I153" s="1">
        <f t="shared" ca="1" si="19"/>
        <v>0.61251180250626269</v>
      </c>
      <c r="J153" s="1">
        <f t="shared" ca="1" si="19"/>
        <v>0.24665589363918175</v>
      </c>
      <c r="K153" s="1">
        <f t="shared" ca="1" si="19"/>
        <v>0.13726767859313216</v>
      </c>
      <c r="L153" s="1">
        <f t="shared" ca="1" si="19"/>
        <v>0.26194616372247553</v>
      </c>
      <c r="M153" s="1">
        <f t="shared" ca="1" si="19"/>
        <v>0.27901057610771185</v>
      </c>
      <c r="N153" s="1">
        <f t="shared" ca="1" si="19"/>
        <v>0.32897802176334057</v>
      </c>
      <c r="O153" s="1">
        <f t="shared" ca="1" si="19"/>
        <v>0.4594654233352598</v>
      </c>
      <c r="P153" s="1">
        <f t="shared" ca="1" si="19"/>
        <v>0.32351413624993208</v>
      </c>
      <c r="Q153" s="1">
        <f t="shared" ca="1" si="19"/>
        <v>0.18251819458264165</v>
      </c>
      <c r="R153" s="1">
        <f t="shared" ca="1" si="19"/>
        <v>0.1460395692047633</v>
      </c>
      <c r="S153" s="1">
        <f t="shared" ca="1" si="19"/>
        <v>0.26186272003001987</v>
      </c>
      <c r="T153" s="1">
        <f t="shared" ca="1" si="19"/>
        <v>0.44239213329702293</v>
      </c>
      <c r="U153" s="1">
        <f t="shared" ca="1" si="18"/>
        <v>0.46698155083749138</v>
      </c>
      <c r="V153" s="1">
        <f t="shared" ca="1" si="15"/>
        <v>0.47625746792300705</v>
      </c>
      <c r="W153" s="1">
        <f t="shared" ca="1" si="16"/>
        <v>0.31752197344565342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0.41014780112604426</v>
      </c>
      <c r="E154" s="1">
        <f t="shared" ca="1" si="13"/>
        <v>0.49316940602624815</v>
      </c>
      <c r="F154" s="1">
        <f t="shared" ca="1" si="19"/>
        <v>0.3628396342852323</v>
      </c>
      <c r="G154" s="1">
        <f t="shared" ca="1" si="19"/>
        <v>0.3167395710027664</v>
      </c>
      <c r="H154" s="1">
        <f t="shared" ca="1" si="19"/>
        <v>0.42120208281218263</v>
      </c>
      <c r="I154" s="1">
        <f t="shared" ca="1" si="19"/>
        <v>0.3252743172237903</v>
      </c>
      <c r="J154" s="1">
        <f t="shared" ca="1" si="19"/>
        <v>0.19064049527680937</v>
      </c>
      <c r="K154" s="1">
        <f t="shared" ca="1" si="19"/>
        <v>0.28194100887545404</v>
      </c>
      <c r="L154" s="1">
        <f t="shared" ca="1" si="19"/>
        <v>0.37497960747728609</v>
      </c>
      <c r="M154" s="1">
        <f t="shared" ca="1" si="19"/>
        <v>0.23147862591464299</v>
      </c>
      <c r="N154" s="1">
        <f t="shared" ca="1" si="19"/>
        <v>0.27136335430539621</v>
      </c>
      <c r="O154" s="1">
        <f t="shared" ca="1" si="19"/>
        <v>0.480780870976177</v>
      </c>
      <c r="P154" s="1">
        <f t="shared" ca="1" si="19"/>
        <v>0.50281600753643929</v>
      </c>
      <c r="Q154" s="1">
        <f t="shared" ca="1" si="19"/>
        <v>0.4603136305870682</v>
      </c>
      <c r="R154" s="1">
        <f t="shared" ca="1" si="19"/>
        <v>0.31902677515182559</v>
      </c>
      <c r="S154" s="1">
        <f t="shared" ca="1" si="19"/>
        <v>0.32273686195748874</v>
      </c>
      <c r="T154" s="1">
        <f t="shared" ca="1" si="19"/>
        <v>0.38705890095436951</v>
      </c>
      <c r="U154" s="1">
        <f t="shared" ca="1" si="18"/>
        <v>0.32675616908984251</v>
      </c>
      <c r="V154" s="1">
        <f t="shared" ca="1" si="15"/>
        <v>0.40314030018758429</v>
      </c>
      <c r="W154" s="1">
        <f t="shared" ca="1" si="16"/>
        <v>0.61326808869736116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0.52277119269130856</v>
      </c>
      <c r="E155" s="1">
        <f t="shared" ca="1" si="13"/>
        <v>0.56965599252406585</v>
      </c>
      <c r="F155" s="1">
        <f t="shared" ca="1" si="19"/>
        <v>0.78878541817421299</v>
      </c>
      <c r="G155" s="1">
        <f t="shared" ca="1" si="19"/>
        <v>0.81980131061684813</v>
      </c>
      <c r="H155" s="1">
        <f t="shared" ca="1" si="19"/>
        <v>0.70169742731854989</v>
      </c>
      <c r="I155" s="1">
        <f t="shared" ca="1" si="19"/>
        <v>0.75014970829763339</v>
      </c>
      <c r="J155" s="1">
        <f t="shared" ca="1" si="19"/>
        <v>0.72513920264457865</v>
      </c>
      <c r="K155" s="1">
        <f t="shared" ca="1" si="19"/>
        <v>0.45651368956812749</v>
      </c>
      <c r="L155" s="1">
        <f t="shared" ca="1" si="19"/>
        <v>0.18498129920004072</v>
      </c>
      <c r="M155" s="1">
        <f t="shared" ca="1" si="19"/>
        <v>0.13995730237781809</v>
      </c>
      <c r="N155" s="1">
        <f t="shared" ca="1" si="19"/>
        <v>0.2791969071377931</v>
      </c>
      <c r="O155" s="1">
        <f t="shared" ca="1" si="19"/>
        <v>0.40756915950042749</v>
      </c>
      <c r="P155" s="1">
        <f t="shared" ca="1" si="19"/>
        <v>0.23956288690584904</v>
      </c>
      <c r="Q155" s="1">
        <f t="shared" ca="1" si="19"/>
        <v>0.10698360682199412</v>
      </c>
      <c r="R155" s="1">
        <f t="shared" ca="1" si="19"/>
        <v>0.1663056353213927</v>
      </c>
      <c r="S155" s="1">
        <f t="shared" ca="1" si="19"/>
        <v>0.31272377441417359</v>
      </c>
      <c r="T155" s="1">
        <f t="shared" ca="1" si="19"/>
        <v>0.4848460045956447</v>
      </c>
      <c r="U155" s="1">
        <f t="shared" ca="1" si="18"/>
        <v>0.50385701466105648</v>
      </c>
      <c r="V155" s="1">
        <f t="shared" ca="1" si="15"/>
        <v>0.47167706979861002</v>
      </c>
      <c r="W155" s="1">
        <f t="shared" ca="1" si="16"/>
        <v>0.31540941886088236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0.52970453707583609</v>
      </c>
      <c r="E156" s="1">
        <f t="shared" ca="1" si="13"/>
        <v>0.70762136043169555</v>
      </c>
      <c r="F156" s="1">
        <f t="shared" ca="1" si="19"/>
        <v>0.62354925053511168</v>
      </c>
      <c r="G156" s="1">
        <f t="shared" ca="1" si="19"/>
        <v>0.34661051385094999</v>
      </c>
      <c r="H156" s="1">
        <f t="shared" ca="1" si="19"/>
        <v>0.28922395544759721</v>
      </c>
      <c r="I156" s="1">
        <f t="shared" ca="1" si="19"/>
        <v>0.31175245443410871</v>
      </c>
      <c r="J156" s="1">
        <f t="shared" ca="1" si="19"/>
        <v>0.17143931854814995</v>
      </c>
      <c r="K156" s="1">
        <f t="shared" ca="1" si="19"/>
        <v>6.4163829455579705E-2</v>
      </c>
      <c r="L156" s="1">
        <f t="shared" ca="1" si="19"/>
        <v>9.8233275200650491E-2</v>
      </c>
      <c r="M156" s="1">
        <f t="shared" ca="1" si="19"/>
        <v>0.21228751169279522</v>
      </c>
      <c r="N156" s="1">
        <f t="shared" ca="1" si="19"/>
        <v>0.46043734278788673</v>
      </c>
      <c r="O156" s="1">
        <f t="shared" ca="1" si="19"/>
        <v>0.79900967114175359</v>
      </c>
      <c r="P156" s="1">
        <f t="shared" ca="1" si="19"/>
        <v>0.89961985471394113</v>
      </c>
      <c r="Q156" s="1">
        <f t="shared" ca="1" si="19"/>
        <v>0.78259542701290608</v>
      </c>
      <c r="R156" s="1">
        <f t="shared" ca="1" si="19"/>
        <v>0.63255054373162956</v>
      </c>
      <c r="S156" s="1">
        <f t="shared" ca="1" si="19"/>
        <v>0.63600953986052877</v>
      </c>
      <c r="T156" s="1">
        <f t="shared" ca="1" si="19"/>
        <v>0.4410682499660134</v>
      </c>
      <c r="U156" s="1">
        <f t="shared" ca="1" si="18"/>
        <v>0.22239797116369661</v>
      </c>
      <c r="V156" s="1">
        <f t="shared" ca="1" si="15"/>
        <v>0.32416760000176237</v>
      </c>
      <c r="W156" s="1">
        <f t="shared" ca="1" si="16"/>
        <v>0.64301719592314766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0.42465783498726445</v>
      </c>
      <c r="E157" s="1">
        <f t="shared" ca="1" si="13"/>
        <v>0.53141573755062954</v>
      </c>
      <c r="F157" s="1">
        <f t="shared" ca="1" si="19"/>
        <v>0.46625028874531871</v>
      </c>
      <c r="G157" s="1">
        <f t="shared" ca="1" si="19"/>
        <v>0.50355151780183094</v>
      </c>
      <c r="H157" s="1">
        <f t="shared" ca="1" si="19"/>
        <v>0.69956519600134837</v>
      </c>
      <c r="I157" s="1">
        <f t="shared" ca="1" si="19"/>
        <v>0.62035057506047964</v>
      </c>
      <c r="J157" s="1">
        <f t="shared" ca="1" si="19"/>
        <v>0.32792966964724163</v>
      </c>
      <c r="K157" s="1">
        <f t="shared" ca="1" si="19"/>
        <v>0.35315311434322566</v>
      </c>
      <c r="L157" s="1">
        <f t="shared" ca="1" si="19"/>
        <v>0.63304598682208713</v>
      </c>
      <c r="M157" s="1">
        <f t="shared" ca="1" si="19"/>
        <v>0.70309655018838912</v>
      </c>
      <c r="N157" s="1">
        <f t="shared" ca="1" si="19"/>
        <v>0.57505614727322962</v>
      </c>
      <c r="O157" s="1">
        <f t="shared" ca="1" si="19"/>
        <v>0.5975508862098291</v>
      </c>
      <c r="P157" s="1">
        <f t="shared" ca="1" si="19"/>
        <v>0.59953378258177958</v>
      </c>
      <c r="Q157" s="1">
        <f t="shared" ca="1" si="19"/>
        <v>0.55789753034060696</v>
      </c>
      <c r="R157" s="1">
        <f t="shared" ca="1" si="19"/>
        <v>0.40252332767450605</v>
      </c>
      <c r="S157" s="1">
        <f t="shared" ca="1" si="19"/>
        <v>0.35189086761394167</v>
      </c>
      <c r="T157" s="1">
        <f t="shared" ca="1" si="19"/>
        <v>0.19870703262923053</v>
      </c>
      <c r="U157" s="1">
        <f t="shared" ca="1" si="18"/>
        <v>0.16578828961813125</v>
      </c>
      <c r="V157" s="1">
        <f t="shared" ca="1" si="15"/>
        <v>0.32349547960552605</v>
      </c>
      <c r="W157" s="1">
        <f t="shared" ca="1" si="16"/>
        <v>0.53086504253674371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0.40484924666811067</v>
      </c>
      <c r="E158" s="1">
        <f t="shared" ca="1" si="13"/>
        <v>0.68565839190712008</v>
      </c>
      <c r="F158" s="1">
        <f t="shared" ca="1" si="19"/>
        <v>0.68889477246248709</v>
      </c>
      <c r="G158" s="1">
        <f t="shared" ca="1" si="19"/>
        <v>0.50650614761924584</v>
      </c>
      <c r="H158" s="1">
        <f t="shared" ca="1" si="19"/>
        <v>0.41202834753065165</v>
      </c>
      <c r="I158" s="1">
        <f t="shared" ca="1" si="19"/>
        <v>0.47384597747355794</v>
      </c>
      <c r="J158" s="1">
        <f t="shared" ca="1" si="19"/>
        <v>0.42685635334177363</v>
      </c>
      <c r="K158" s="1">
        <f t="shared" ca="1" si="19"/>
        <v>0.42700805143935777</v>
      </c>
      <c r="L158" s="1">
        <f ca="1">(L108+0.6*(M108+K108)+0.15*(J108+N108))/(1+2*0.6+2*0.15)</f>
        <v>0.39395089153283008</v>
      </c>
      <c r="M158" s="1">
        <f t="shared" ca="1" si="19"/>
        <v>0.27459001055142351</v>
      </c>
      <c r="N158" s="1">
        <f t="shared" ca="1" si="19"/>
        <v>0.36744246212995685</v>
      </c>
      <c r="O158" s="1">
        <f t="shared" ca="1" si="19"/>
        <v>0.47467893641265357</v>
      </c>
      <c r="P158" s="1">
        <f t="shared" ca="1" si="19"/>
        <v>0.32164317398367881</v>
      </c>
      <c r="Q158" s="1">
        <f t="shared" ca="1" si="19"/>
        <v>0.1251124262319174</v>
      </c>
      <c r="R158" s="1">
        <f t="shared" ca="1" si="19"/>
        <v>5.6309175363242224E-2</v>
      </c>
      <c r="S158" s="1">
        <f t="shared" ca="1" si="19"/>
        <v>0.18552004653432069</v>
      </c>
      <c r="T158" s="1">
        <f t="shared" ca="1" si="19"/>
        <v>0.37861912353814792</v>
      </c>
      <c r="U158" s="1">
        <f t="shared" ca="1" si="18"/>
        <v>0.32135880982390347</v>
      </c>
      <c r="V158" s="1">
        <f t="shared" ca="1" si="15"/>
        <v>0.22676407697333167</v>
      </c>
      <c r="W158" s="1">
        <f ca="1">(W108+0.6*(V108)+0.15*U108)/(1+0.6+0.15)</f>
        <v>0.10796038360183356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0.45400005286171702</v>
      </c>
      <c r="E160" s="3">
        <f t="shared" ref="E160:W160" ca="1" si="20">AVERAGE(E111:E134)</f>
        <v>0.22884738139766747</v>
      </c>
      <c r="F160" s="3">
        <f t="shared" ca="1" si="20"/>
        <v>0.12564071751162798</v>
      </c>
      <c r="G160" s="3">
        <f t="shared" ca="1" si="20"/>
        <v>0.13335194107948042</v>
      </c>
      <c r="H160" s="3">
        <f t="shared" ca="1" si="20"/>
        <v>0.10521205881745048</v>
      </c>
      <c r="I160" s="3">
        <f t="shared" ca="1" si="20"/>
        <v>5.1403200270746997E-2</v>
      </c>
      <c r="J160" s="3">
        <f t="shared" ca="1" si="20"/>
        <v>2.1738785229948765E-2</v>
      </c>
      <c r="K160" s="3">
        <f t="shared" ca="1" si="20"/>
        <v>1.6577727470217917E-2</v>
      </c>
      <c r="L160" s="3">
        <f t="shared" ca="1" si="20"/>
        <v>3.456268085652657E-2</v>
      </c>
      <c r="M160" s="3">
        <f t="shared" ca="1" si="20"/>
        <v>5.4600128061921521E-2</v>
      </c>
      <c r="N160" s="3">
        <f t="shared" ca="1" si="20"/>
        <v>5.7771154704826272E-2</v>
      </c>
      <c r="O160" s="3">
        <f t="shared" ca="1" si="20"/>
        <v>5.549458112833789E-2</v>
      </c>
      <c r="P160" s="3">
        <f t="shared" ca="1" si="20"/>
        <v>4.4314049705286573E-2</v>
      </c>
      <c r="Q160" s="3">
        <f t="shared" ca="1" si="20"/>
        <v>4.682102530421986E-2</v>
      </c>
      <c r="R160" s="3">
        <f t="shared" ca="1" si="20"/>
        <v>9.2390863496965472E-2</v>
      </c>
      <c r="S160" s="3">
        <f t="shared" ca="1" si="20"/>
        <v>0.2337599386044199</v>
      </c>
      <c r="T160" s="3">
        <f t="shared" ca="1" si="20"/>
        <v>0.3721862091137626</v>
      </c>
      <c r="U160" s="3">
        <f t="shared" ca="1" si="20"/>
        <v>0.23576072440121607</v>
      </c>
      <c r="V160" s="3">
        <f t="shared" ca="1" si="20"/>
        <v>9.2565567649776095E-2</v>
      </c>
      <c r="W160" s="3">
        <f t="shared" ca="1" si="20"/>
        <v>6.253994804774371E-2</v>
      </c>
    </row>
    <row r="161" spans="2:23">
      <c r="C161" s="1" t="s">
        <v>198</v>
      </c>
      <c r="D161" s="10">
        <f ca="1">AVERAGE(D135:D158)</f>
        <v>0.36888908643665896</v>
      </c>
      <c r="E161" s="3">
        <f t="shared" ref="E161:W161" ca="1" si="21">AVERAGE(E135:E158)</f>
        <v>0.39317024467594625</v>
      </c>
      <c r="F161" s="3">
        <f t="shared" ca="1" si="21"/>
        <v>0.42173165874807211</v>
      </c>
      <c r="G161" s="3">
        <f t="shared" ca="1" si="21"/>
        <v>0.42469985663092608</v>
      </c>
      <c r="H161" s="3">
        <f t="shared" ca="1" si="21"/>
        <v>0.42819098382429122</v>
      </c>
      <c r="I161" s="3">
        <f t="shared" ca="1" si="21"/>
        <v>0.44245015016832667</v>
      </c>
      <c r="J161" s="3">
        <f t="shared" ca="1" si="21"/>
        <v>0.46247285722638437</v>
      </c>
      <c r="K161" s="3">
        <f t="shared" ca="1" si="21"/>
        <v>0.46997587630971055</v>
      </c>
      <c r="L161" s="3">
        <f t="shared" ca="1" si="21"/>
        <v>0.45500185995169784</v>
      </c>
      <c r="M161" s="3">
        <f t="shared" ca="1" si="21"/>
        <v>0.42121055815429087</v>
      </c>
      <c r="N161" s="3">
        <f t="shared" ca="1" si="21"/>
        <v>0.36636954521059883</v>
      </c>
      <c r="O161" s="3">
        <f t="shared" ca="1" si="21"/>
        <v>0.36611132260053619</v>
      </c>
      <c r="P161" s="3">
        <f t="shared" ca="1" si="21"/>
        <v>0.37676444014670968</v>
      </c>
      <c r="Q161" s="3">
        <f t="shared" ca="1" si="21"/>
        <v>0.40119138651007291</v>
      </c>
      <c r="R161" s="3">
        <f t="shared" ca="1" si="21"/>
        <v>0.39881070103276639</v>
      </c>
      <c r="S161" s="3">
        <f t="shared" ca="1" si="21"/>
        <v>0.39888459485465022</v>
      </c>
      <c r="T161" s="3">
        <f t="shared" ca="1" si="21"/>
        <v>0.36337713219662254</v>
      </c>
      <c r="U161" s="3">
        <f t="shared" ca="1" si="21"/>
        <v>0.26873154030010421</v>
      </c>
      <c r="V161" s="3">
        <f t="shared" ca="1" si="21"/>
        <v>0.26816068617520866</v>
      </c>
      <c r="W161" s="3">
        <f t="shared" ca="1" si="21"/>
        <v>0.30434929958645368</v>
      </c>
    </row>
    <row r="162" spans="2:23">
      <c r="C162" s="1" t="s">
        <v>16</v>
      </c>
      <c r="D162" s="3">
        <f ca="1">IF(D165&gt;0,TINV(TTEST(D111:D134,D135:D158,2,2),46),-TINV(TTEST(D111:D134,D135:D158,2,2),46))</f>
        <v>1.7137429744529293</v>
      </c>
      <c r="E162" s="3">
        <f t="shared" ref="E162:V162" ca="1" si="22">IF(E165&gt;0,TINV(TTEST(E111:E134,E135:E158,2,2),46),-TINV(TTEST(E111:E134,E135:E158,2,2),46))</f>
        <v>-3.2930742661236287</v>
      </c>
      <c r="F162" s="3">
        <f t="shared" ca="1" si="22"/>
        <v>-5.7639597136191369</v>
      </c>
      <c r="G162" s="3">
        <f t="shared" ca="1" si="22"/>
        <v>-5.8970122631366095</v>
      </c>
      <c r="H162" s="3">
        <f t="shared" ca="1" si="22"/>
        <v>-6.377788296271623</v>
      </c>
      <c r="I162" s="3">
        <f t="shared" ca="1" si="22"/>
        <v>-7.7328706859184422</v>
      </c>
      <c r="J162" s="3">
        <f t="shared" ca="1" si="22"/>
        <v>-8.1527110348845113</v>
      </c>
      <c r="K162" s="3">
        <f t="shared" ca="1" si="22"/>
        <v>-9.134101069675193</v>
      </c>
      <c r="L162" s="3">
        <f t="shared" ca="1" si="22"/>
        <v>-7.1238451057771019</v>
      </c>
      <c r="M162" s="3">
        <f t="shared" ca="1" si="22"/>
        <v>-5.7600978693099822</v>
      </c>
      <c r="N162" s="3">
        <f t="shared" ca="1" si="22"/>
        <v>-6.2895717764624752</v>
      </c>
      <c r="O162" s="3">
        <f t="shared" ca="1" si="22"/>
        <v>-6.4180586162632078</v>
      </c>
      <c r="P162" s="3">
        <f t="shared" ca="1" si="22"/>
        <v>-5.9161062991444151</v>
      </c>
      <c r="Q162" s="3">
        <f t="shared" ca="1" si="22"/>
        <v>-5.4462011087975224</v>
      </c>
      <c r="R162" s="3">
        <f t="shared" ca="1" si="22"/>
        <v>-4.7945182002926678</v>
      </c>
      <c r="S162" s="3">
        <f t="shared" ca="1" si="22"/>
        <v>-3.3146251162191591</v>
      </c>
      <c r="T162" s="3">
        <f t="shared" ca="1" si="22"/>
        <v>0.2277867067417923</v>
      </c>
      <c r="U162" s="3">
        <f t="shared" ca="1" si="22"/>
        <v>-1.0368409010447972</v>
      </c>
      <c r="V162" s="3">
        <f t="shared" ca="1" si="22"/>
        <v>-5.2378205823481547</v>
      </c>
      <c r="W162" s="3">
        <f ca="1">IF(W165&gt;0,TINV(TTEST(W111:W134,W135:W158,2,2),46),-TINV(TTEST(W111:W134,W135:W158,2,2),46))</f>
        <v>-4.9790462801779416</v>
      </c>
    </row>
    <row r="163" spans="2:23">
      <c r="B163" s="1" t="s">
        <v>199</v>
      </c>
      <c r="C163" s="1" t="s">
        <v>0</v>
      </c>
      <c r="D163" s="3">
        <f ca="1">STDEV(D111:D134)/SQRT(COUNT(D111:D134))</f>
        <v>2.3180640878307991E-2</v>
      </c>
      <c r="E163" s="3">
        <f t="shared" ref="E163:W163" ca="1" si="23">STDEV(E111:E134)/SQRT(COUNT(E111:E134))</f>
        <v>1.4696024768032856E-2</v>
      </c>
      <c r="F163" s="3">
        <f t="shared" ca="1" si="23"/>
        <v>1.9706743082878932E-2</v>
      </c>
      <c r="G163" s="3">
        <f t="shared" ca="1" si="23"/>
        <v>2.9148823315139998E-2</v>
      </c>
      <c r="H163" s="3">
        <f t="shared" ca="1" si="23"/>
        <v>2.4278702965608037E-2</v>
      </c>
      <c r="I163" s="3">
        <f t="shared" ca="1" si="23"/>
        <v>1.3696808675265116E-2</v>
      </c>
      <c r="J163" s="3">
        <f t="shared" ca="1" si="23"/>
        <v>1.2360915539911012E-2</v>
      </c>
      <c r="K163" s="3">
        <f t="shared" ca="1" si="23"/>
        <v>1.3962185200732155E-2</v>
      </c>
      <c r="L163" s="3">
        <f t="shared" ca="1" si="23"/>
        <v>1.2135751746323946E-2</v>
      </c>
      <c r="M163" s="3">
        <f t="shared" ca="1" si="23"/>
        <v>1.215012895967906E-2</v>
      </c>
      <c r="N163" s="3">
        <f t="shared" ca="1" si="23"/>
        <v>1.3709205349059476E-2</v>
      </c>
      <c r="O163" s="3">
        <f t="shared" ca="1" si="23"/>
        <v>1.3944955417837194E-2</v>
      </c>
      <c r="P163" s="3">
        <f t="shared" ca="1" si="23"/>
        <v>1.391062708573812E-2</v>
      </c>
      <c r="Q163" s="3">
        <f t="shared" ca="1" si="23"/>
        <v>1.5140526907449801E-2</v>
      </c>
      <c r="R163" s="3">
        <f t="shared" ca="1" si="23"/>
        <v>1.3711794864742183E-2</v>
      </c>
      <c r="S163" s="3">
        <f t="shared" ca="1" si="23"/>
        <v>1.3376546605736452E-2</v>
      </c>
      <c r="T163" s="3">
        <f t="shared" ca="1" si="23"/>
        <v>1.404562968582077E-2</v>
      </c>
      <c r="U163" s="3">
        <f t="shared" ca="1" si="23"/>
        <v>1.1659991535776182E-2</v>
      </c>
      <c r="V163" s="3">
        <f t="shared" ca="1" si="23"/>
        <v>1.2461285351835208E-2</v>
      </c>
      <c r="W163" s="3">
        <f t="shared" ca="1" si="23"/>
        <v>1.7507790082069378E-2</v>
      </c>
    </row>
    <row r="164" spans="2:23">
      <c r="C164" s="1" t="s">
        <v>198</v>
      </c>
      <c r="D164" s="3">
        <f ca="1">STDEV(D135:D158)/SQRT(COUNT(D135:D158))</f>
        <v>4.3922086118990775E-2</v>
      </c>
      <c r="E164" s="3">
        <f t="shared" ref="E164:W164" ca="1" si="24">STDEV(E135:E158)/SQRT(COUNT(E135:E158))</f>
        <v>4.7686372331299569E-2</v>
      </c>
      <c r="F164" s="3">
        <f t="shared" ca="1" si="24"/>
        <v>4.743896894636622E-2</v>
      </c>
      <c r="G164" s="3">
        <f t="shared" ca="1" si="24"/>
        <v>3.989111523594157E-2</v>
      </c>
      <c r="H164" s="3">
        <f t="shared" ca="1" si="24"/>
        <v>4.4441836916421881E-2</v>
      </c>
      <c r="I164" s="3">
        <f t="shared" ca="1" si="24"/>
        <v>4.8679213439956549E-2</v>
      </c>
      <c r="J164" s="3">
        <f t="shared" ca="1" si="24"/>
        <v>5.2627670028784462E-2</v>
      </c>
      <c r="K164" s="3">
        <f t="shared" ca="1" si="24"/>
        <v>4.7633858914246006E-2</v>
      </c>
      <c r="L164" s="3">
        <f t="shared" ca="1" si="24"/>
        <v>5.7757385667784156E-2</v>
      </c>
      <c r="M164" s="3">
        <f t="shared" ca="1" si="24"/>
        <v>6.2476069878571149E-2</v>
      </c>
      <c r="N164" s="3">
        <f t="shared" ca="1" si="24"/>
        <v>4.7110938379502254E-2</v>
      </c>
      <c r="O164" s="3">
        <f t="shared" ca="1" si="24"/>
        <v>4.6344766332821606E-2</v>
      </c>
      <c r="P164" s="3">
        <f t="shared" ca="1" si="24"/>
        <v>5.444514336653803E-2</v>
      </c>
      <c r="Q164" s="3">
        <f t="shared" ca="1" si="24"/>
        <v>6.3281404293436164E-2</v>
      </c>
      <c r="R164" s="3">
        <f t="shared" ca="1" si="24"/>
        <v>6.2422214655981446E-2</v>
      </c>
      <c r="S164" s="3">
        <f t="shared" ca="1" si="24"/>
        <v>4.7987506640857394E-2</v>
      </c>
      <c r="T164" s="3">
        <f t="shared" ca="1" si="24"/>
        <v>3.6031666839472024E-2</v>
      </c>
      <c r="U164" s="3">
        <f t="shared" ca="1" si="24"/>
        <v>2.9584457766165407E-2</v>
      </c>
      <c r="V164" s="3">
        <f t="shared" ca="1" si="24"/>
        <v>3.1122434646519381E-2</v>
      </c>
      <c r="W164" s="3">
        <f t="shared" ca="1" si="24"/>
        <v>4.5299833567334732E-2</v>
      </c>
    </row>
    <row r="165" spans="2:23">
      <c r="C165" s="1" t="s">
        <v>110</v>
      </c>
      <c r="D165" s="2">
        <f ca="1">D160-D161</f>
        <v>8.5110966425058054E-2</v>
      </c>
      <c r="E165" s="2">
        <f t="shared" ref="E165:W165" ca="1" si="25">E160-E161</f>
        <v>-0.16432286327827877</v>
      </c>
      <c r="F165" s="2">
        <f t="shared" ca="1" si="25"/>
        <v>-0.29609094123644414</v>
      </c>
      <c r="G165" s="2">
        <f t="shared" ca="1" si="25"/>
        <v>-0.29134791555144568</v>
      </c>
      <c r="H165" s="2">
        <f t="shared" ca="1" si="25"/>
        <v>-0.32297892500684072</v>
      </c>
      <c r="I165" s="2">
        <f t="shared" ca="1" si="25"/>
        <v>-0.39104694989757965</v>
      </c>
      <c r="J165" s="2">
        <f t="shared" ca="1" si="25"/>
        <v>-0.44073407199643561</v>
      </c>
      <c r="K165" s="2">
        <f t="shared" ca="1" si="25"/>
        <v>-0.45339814883949264</v>
      </c>
      <c r="L165" s="2">
        <f t="shared" ca="1" si="25"/>
        <v>-0.42043917909517126</v>
      </c>
      <c r="M165" s="2">
        <f t="shared" ca="1" si="25"/>
        <v>-0.36661043009236938</v>
      </c>
      <c r="N165" s="2">
        <f t="shared" ca="1" si="25"/>
        <v>-0.30859839050577254</v>
      </c>
      <c r="O165" s="2">
        <f t="shared" ca="1" si="25"/>
        <v>-0.31061674147219831</v>
      </c>
      <c r="P165" s="2">
        <f t="shared" ca="1" si="25"/>
        <v>-0.3324503904414231</v>
      </c>
      <c r="Q165" s="2">
        <f t="shared" ca="1" si="25"/>
        <v>-0.35437036120585308</v>
      </c>
      <c r="R165" s="2">
        <f t="shared" ca="1" si="25"/>
        <v>-0.30641983753580093</v>
      </c>
      <c r="S165" s="2">
        <f t="shared" ca="1" si="25"/>
        <v>-0.16512465625023032</v>
      </c>
      <c r="T165" s="2">
        <f t="shared" ca="1" si="25"/>
        <v>8.8090769171400574E-3</v>
      </c>
      <c r="U165" s="2">
        <f t="shared" ca="1" si="25"/>
        <v>-3.2970815898888145E-2</v>
      </c>
      <c r="V165" s="2">
        <f t="shared" ca="1" si="25"/>
        <v>-0.17559511852543258</v>
      </c>
      <c r="W165" s="2">
        <f t="shared" ca="1" si="25"/>
        <v>-0.24180935153870997</v>
      </c>
    </row>
    <row r="167" spans="2:23">
      <c r="B167" s="1" t="s">
        <v>200</v>
      </c>
      <c r="D167" s="1">
        <f ca="1">COVAR(D111:D158,$C111:$C158)/VAR($C111:$C158)</f>
        <v>4.1668910645601451E-2</v>
      </c>
      <c r="E167" s="1">
        <f t="shared" ref="E167:W167" ca="1" si="26">COVAR(E111:E158,$C111:$C158)/VAR($C111:$C158)</f>
        <v>-8.0449735146657389E-2</v>
      </c>
      <c r="F167" s="1">
        <f t="shared" ca="1" si="26"/>
        <v>-0.14496118998034246</v>
      </c>
      <c r="G167" s="1">
        <f t="shared" ca="1" si="26"/>
        <v>-0.14263908365539524</v>
      </c>
      <c r="H167" s="1">
        <f t="shared" ca="1" si="26"/>
        <v>-0.15812509870126584</v>
      </c>
      <c r="I167" s="1">
        <f t="shared" ca="1" si="26"/>
        <v>-0.19145006922068999</v>
      </c>
      <c r="J167" s="1">
        <f t="shared" ca="1" si="26"/>
        <v>-0.21577605608158831</v>
      </c>
      <c r="K167" s="1">
        <f t="shared" ca="1" si="26"/>
        <v>-0.22197617703600164</v>
      </c>
      <c r="L167" s="1">
        <f t="shared" ca="1" si="26"/>
        <v>-0.20584001476534425</v>
      </c>
      <c r="M167" s="1">
        <f t="shared" ca="1" si="26"/>
        <v>-0.17948635639938912</v>
      </c>
      <c r="N167" s="1">
        <f t="shared" ca="1" si="26"/>
        <v>-0.15108462868511785</v>
      </c>
      <c r="O167" s="1">
        <f t="shared" ca="1" si="26"/>
        <v>-0.15207277967909713</v>
      </c>
      <c r="P167" s="1">
        <f t="shared" ca="1" si="26"/>
        <v>-0.16276217032028004</v>
      </c>
      <c r="Q167" s="1">
        <f t="shared" ca="1" si="26"/>
        <v>-0.17349382267369884</v>
      </c>
      <c r="R167" s="1">
        <f t="shared" ca="1" si="26"/>
        <v>-0.15001804546023584</v>
      </c>
      <c r="S167" s="1">
        <f t="shared" ca="1" si="26"/>
        <v>-8.0842279622508589E-2</v>
      </c>
      <c r="T167" s="1">
        <f t="shared" ca="1" si="26"/>
        <v>4.3127772406831152E-3</v>
      </c>
      <c r="U167" s="1">
        <f t="shared" ca="1" si="26"/>
        <v>-1.6141961950497313E-2</v>
      </c>
      <c r="V167" s="1">
        <f t="shared" ca="1" si="26"/>
        <v>-8.5968443444743012E-2</v>
      </c>
      <c r="W167" s="1">
        <f t="shared" ca="1" si="26"/>
        <v>-0.11838582835749344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0.96399999999999997</v>
      </c>
      <c r="E1">
        <v>0.153</v>
      </c>
      <c r="F1">
        <v>2E-3</v>
      </c>
      <c r="G1">
        <v>2.1999999999999999E-2</v>
      </c>
      <c r="H1">
        <v>4.0000000000000001E-3</v>
      </c>
      <c r="I1">
        <v>2.3E-2</v>
      </c>
      <c r="J1">
        <v>4.0000000000000001E-3</v>
      </c>
      <c r="K1">
        <v>1E-3</v>
      </c>
      <c r="L1">
        <v>6.7000000000000004E-2</v>
      </c>
      <c r="M1">
        <v>1.7999999999999999E-2</v>
      </c>
      <c r="N1">
        <v>0.71499999999999997</v>
      </c>
      <c r="O1">
        <v>0.26700000000000002</v>
      </c>
      <c r="P1">
        <v>0.51</v>
      </c>
      <c r="Q1">
        <v>2E-3</v>
      </c>
      <c r="R1">
        <v>2E-3</v>
      </c>
      <c r="S1">
        <v>6.0000000000000001E-3</v>
      </c>
      <c r="T1">
        <v>0.97699999999999998</v>
      </c>
      <c r="U1">
        <v>2E-3</v>
      </c>
      <c r="V1">
        <v>1.0999999999999999E-2</v>
      </c>
      <c r="W1">
        <v>0.99199999999999999</v>
      </c>
      <c r="Z1" s="1">
        <f>AVERAGE(D1:M1)</f>
        <v>0.12579999999999997</v>
      </c>
      <c r="AA1" s="1">
        <f>AVERAGE(N1:W1)</f>
        <v>0.34839999999999999</v>
      </c>
    </row>
    <row r="2" spans="1:27">
      <c r="A2">
        <v>1</v>
      </c>
      <c r="B2" t="s">
        <v>149</v>
      </c>
      <c r="C2">
        <v>30</v>
      </c>
      <c r="D2">
        <v>0.97599999999999998</v>
      </c>
      <c r="E2">
        <v>0.47899999999999998</v>
      </c>
      <c r="F2">
        <v>0.02</v>
      </c>
      <c r="G2">
        <v>1.4E-2</v>
      </c>
      <c r="H2">
        <v>0.14599999999999999</v>
      </c>
      <c r="I2">
        <v>1.2999999999999999E-2</v>
      </c>
      <c r="J2">
        <v>4.0000000000000001E-3</v>
      </c>
      <c r="K2">
        <v>2.9000000000000001E-2</v>
      </c>
      <c r="L2">
        <v>1.9E-2</v>
      </c>
      <c r="M2">
        <v>5.5E-2</v>
      </c>
      <c r="N2">
        <v>0.11600000000000001</v>
      </c>
      <c r="O2">
        <v>0.46</v>
      </c>
      <c r="P2">
        <v>0.16800000000000001</v>
      </c>
      <c r="Q2">
        <v>4.0000000000000001E-3</v>
      </c>
      <c r="R2">
        <v>0.378</v>
      </c>
      <c r="S2">
        <v>5.0000000000000001E-3</v>
      </c>
      <c r="T2">
        <v>0.29499999999999998</v>
      </c>
      <c r="U2">
        <v>1.0999999999999999E-2</v>
      </c>
      <c r="V2">
        <v>4.0000000000000001E-3</v>
      </c>
      <c r="W2">
        <v>0.71499999999999997</v>
      </c>
      <c r="Z2" s="1">
        <f t="shared" ref="Z2:Z48" si="0">AVERAGE(D2:M2)</f>
        <v>0.17549999999999996</v>
      </c>
      <c r="AA2" s="1">
        <f t="shared" ref="AA2:AA48" si="1">AVERAGE(N2:W2)</f>
        <v>0.21559999999999996</v>
      </c>
    </row>
    <row r="3" spans="1:27">
      <c r="A3">
        <v>2</v>
      </c>
      <c r="B3" t="s">
        <v>150</v>
      </c>
      <c r="C3">
        <v>30</v>
      </c>
      <c r="D3">
        <v>0.90700000000000003</v>
      </c>
      <c r="E3">
        <v>8.0000000000000002E-3</v>
      </c>
      <c r="F3">
        <v>3.0000000000000001E-3</v>
      </c>
      <c r="G3">
        <v>1.2999999999999999E-2</v>
      </c>
      <c r="H3">
        <v>4.0000000000000001E-3</v>
      </c>
      <c r="I3">
        <v>1.2999999999999999E-2</v>
      </c>
      <c r="J3">
        <v>4.0000000000000001E-3</v>
      </c>
      <c r="K3">
        <v>2E-3</v>
      </c>
      <c r="L3">
        <v>0.13400000000000001</v>
      </c>
      <c r="M3">
        <v>5.1999999999999998E-2</v>
      </c>
      <c r="N3">
        <v>3.3000000000000002E-2</v>
      </c>
      <c r="O3">
        <v>2.7E-2</v>
      </c>
      <c r="P3">
        <v>0.159</v>
      </c>
      <c r="Q3">
        <v>0.02</v>
      </c>
      <c r="R3">
        <v>0.19600000000000001</v>
      </c>
      <c r="S3">
        <v>1.4999999999999999E-2</v>
      </c>
      <c r="T3">
        <v>0.94299999999999995</v>
      </c>
      <c r="U3">
        <v>3.5999999999999997E-2</v>
      </c>
      <c r="V3">
        <v>1.6E-2</v>
      </c>
      <c r="W3">
        <v>0.96799999999999997</v>
      </c>
      <c r="Z3" s="1">
        <f t="shared" si="0"/>
        <v>0.11400000000000002</v>
      </c>
      <c r="AA3" s="1">
        <f t="shared" si="1"/>
        <v>0.24130000000000001</v>
      </c>
    </row>
    <row r="4" spans="1:27">
      <c r="A4">
        <v>3</v>
      </c>
      <c r="B4" t="s">
        <v>151</v>
      </c>
      <c r="C4">
        <v>30</v>
      </c>
      <c r="D4">
        <v>0.98299999999999998</v>
      </c>
      <c r="E4">
        <v>0.58599999999999997</v>
      </c>
      <c r="F4">
        <v>1.2999999999999999E-2</v>
      </c>
      <c r="G4">
        <v>0.01</v>
      </c>
      <c r="H4">
        <v>3.6999999999999998E-2</v>
      </c>
      <c r="I4">
        <v>5.0000000000000001E-3</v>
      </c>
      <c r="J4">
        <v>4.0000000000000001E-3</v>
      </c>
      <c r="K4">
        <v>8.0000000000000002E-3</v>
      </c>
      <c r="L4">
        <v>5.0000000000000001E-3</v>
      </c>
      <c r="M4">
        <v>4.4999999999999998E-2</v>
      </c>
      <c r="N4">
        <v>0.11</v>
      </c>
      <c r="O4">
        <v>0.127</v>
      </c>
      <c r="P4">
        <v>0.29599999999999999</v>
      </c>
      <c r="Q4">
        <v>4.0000000000000001E-3</v>
      </c>
      <c r="R4">
        <v>4.0000000000000001E-3</v>
      </c>
      <c r="S4">
        <v>4.0000000000000001E-3</v>
      </c>
      <c r="T4">
        <v>0.84299999999999997</v>
      </c>
      <c r="U4">
        <v>6.0000000000000001E-3</v>
      </c>
      <c r="V4">
        <v>5.0000000000000001E-3</v>
      </c>
      <c r="W4">
        <v>0.97099999999999997</v>
      </c>
      <c r="Z4" s="1">
        <f t="shared" si="0"/>
        <v>0.16959999999999995</v>
      </c>
      <c r="AA4" s="1">
        <f t="shared" si="1"/>
        <v>0.23699999999999996</v>
      </c>
    </row>
    <row r="5" spans="1:27">
      <c r="A5">
        <v>4</v>
      </c>
      <c r="B5" t="s">
        <v>152</v>
      </c>
      <c r="C5">
        <v>30</v>
      </c>
      <c r="D5">
        <v>0.92300000000000004</v>
      </c>
      <c r="E5">
        <v>0.38100000000000001</v>
      </c>
      <c r="F5">
        <v>3.0000000000000001E-3</v>
      </c>
      <c r="G5">
        <v>1.2E-2</v>
      </c>
      <c r="H5">
        <v>4.0000000000000001E-3</v>
      </c>
      <c r="I5">
        <v>8.0000000000000002E-3</v>
      </c>
      <c r="J5">
        <v>5.0000000000000001E-3</v>
      </c>
      <c r="K5">
        <v>4.0000000000000001E-3</v>
      </c>
      <c r="L5">
        <v>7.0000000000000001E-3</v>
      </c>
      <c r="M5">
        <v>1.6E-2</v>
      </c>
      <c r="N5">
        <v>0.67300000000000004</v>
      </c>
      <c r="O5">
        <v>0.26100000000000001</v>
      </c>
      <c r="P5">
        <v>0.64300000000000002</v>
      </c>
      <c r="Q5">
        <v>2E-3</v>
      </c>
      <c r="R5">
        <v>1E-3</v>
      </c>
      <c r="S5">
        <v>5.0000000000000001E-3</v>
      </c>
      <c r="T5">
        <v>0.97299999999999998</v>
      </c>
      <c r="U5">
        <v>3.0000000000000001E-3</v>
      </c>
      <c r="V5">
        <v>1.4E-2</v>
      </c>
      <c r="W5">
        <v>0.99099999999999999</v>
      </c>
      <c r="Z5" s="1">
        <f t="shared" si="0"/>
        <v>0.13629999999999998</v>
      </c>
      <c r="AA5" s="1">
        <f t="shared" si="1"/>
        <v>0.35659999999999997</v>
      </c>
    </row>
    <row r="6" spans="1:27">
      <c r="A6">
        <v>5</v>
      </c>
      <c r="B6" t="s">
        <v>153</v>
      </c>
      <c r="C6">
        <v>30</v>
      </c>
      <c r="D6">
        <v>0.98799999999999999</v>
      </c>
      <c r="E6">
        <v>0.58599999999999997</v>
      </c>
      <c r="F6">
        <v>8.9999999999999993E-3</v>
      </c>
      <c r="G6">
        <v>7.0000000000000001E-3</v>
      </c>
      <c r="H6">
        <v>2.9000000000000001E-2</v>
      </c>
      <c r="I6">
        <v>3.0000000000000001E-3</v>
      </c>
      <c r="J6">
        <v>3.0000000000000001E-3</v>
      </c>
      <c r="K6">
        <v>4.0000000000000001E-3</v>
      </c>
      <c r="L6">
        <v>6.0000000000000001E-3</v>
      </c>
      <c r="M6">
        <v>4.9000000000000002E-2</v>
      </c>
      <c r="N6">
        <v>0.245</v>
      </c>
      <c r="O6">
        <v>0.28499999999999998</v>
      </c>
      <c r="P6">
        <v>0.42599999999999999</v>
      </c>
      <c r="Q6">
        <v>3.0000000000000001E-3</v>
      </c>
      <c r="R6">
        <v>3.0000000000000001E-3</v>
      </c>
      <c r="S6">
        <v>3.0000000000000001E-3</v>
      </c>
      <c r="T6">
        <v>0.92700000000000005</v>
      </c>
      <c r="U6">
        <v>1.4999999999999999E-2</v>
      </c>
      <c r="V6">
        <v>4.0000000000000001E-3</v>
      </c>
      <c r="W6">
        <v>0.97899999999999998</v>
      </c>
      <c r="Z6" s="1">
        <f t="shared" si="0"/>
        <v>0.16839999999999994</v>
      </c>
      <c r="AA6" s="1">
        <f t="shared" si="1"/>
        <v>0.28899999999999998</v>
      </c>
    </row>
    <row r="7" spans="1:27">
      <c r="A7">
        <v>6</v>
      </c>
      <c r="B7" t="s">
        <v>154</v>
      </c>
      <c r="C7">
        <v>30</v>
      </c>
      <c r="D7">
        <v>0.60499999999999998</v>
      </c>
      <c r="E7">
        <v>1.2999999999999999E-2</v>
      </c>
      <c r="F7">
        <v>2E-3</v>
      </c>
      <c r="G7">
        <v>1.2E-2</v>
      </c>
      <c r="H7">
        <v>1E-3</v>
      </c>
      <c r="I7">
        <v>8.0000000000000002E-3</v>
      </c>
      <c r="J7">
        <v>7.0000000000000001E-3</v>
      </c>
      <c r="K7">
        <v>1E-3</v>
      </c>
      <c r="L7">
        <v>0.27400000000000002</v>
      </c>
      <c r="M7">
        <v>3.1E-2</v>
      </c>
      <c r="N7">
        <v>0.55600000000000005</v>
      </c>
      <c r="O7">
        <v>0.28299999999999997</v>
      </c>
      <c r="P7">
        <v>0.40899999999999997</v>
      </c>
      <c r="Q7">
        <v>6.0000000000000001E-3</v>
      </c>
      <c r="R7">
        <v>1E-3</v>
      </c>
      <c r="S7">
        <v>1.4E-2</v>
      </c>
      <c r="T7">
        <v>0.98199999999999998</v>
      </c>
      <c r="U7">
        <v>6.7000000000000004E-2</v>
      </c>
      <c r="V7">
        <v>4.2999999999999997E-2</v>
      </c>
      <c r="W7">
        <v>0.98699999999999999</v>
      </c>
      <c r="Z7" s="1">
        <f t="shared" si="0"/>
        <v>9.5400000000000013E-2</v>
      </c>
      <c r="AA7" s="1">
        <f t="shared" si="1"/>
        <v>0.33480000000000004</v>
      </c>
    </row>
    <row r="8" spans="1:27">
      <c r="A8">
        <v>7</v>
      </c>
      <c r="B8" t="s">
        <v>155</v>
      </c>
      <c r="C8">
        <v>30</v>
      </c>
      <c r="D8">
        <v>0.32500000000000001</v>
      </c>
      <c r="E8">
        <v>4.2000000000000003E-2</v>
      </c>
      <c r="F8">
        <v>3.0000000000000001E-3</v>
      </c>
      <c r="G8">
        <v>1.2E-2</v>
      </c>
      <c r="H8">
        <v>2E-3</v>
      </c>
      <c r="I8">
        <v>4.0000000000000001E-3</v>
      </c>
      <c r="J8">
        <v>8.0000000000000002E-3</v>
      </c>
      <c r="K8">
        <v>6.0000000000000001E-3</v>
      </c>
      <c r="L8">
        <v>2.1999999999999999E-2</v>
      </c>
      <c r="M8">
        <v>3.4000000000000002E-2</v>
      </c>
      <c r="N8">
        <v>0.61499999999999999</v>
      </c>
      <c r="O8">
        <v>0.313</v>
      </c>
      <c r="P8">
        <v>0.61599999999999999</v>
      </c>
      <c r="Q8">
        <v>8.9999999999999993E-3</v>
      </c>
      <c r="R8">
        <v>1E-3</v>
      </c>
      <c r="S8">
        <v>8.9999999999999993E-3</v>
      </c>
      <c r="T8">
        <v>0.97899999999999998</v>
      </c>
      <c r="U8">
        <v>0.155</v>
      </c>
      <c r="V8">
        <v>5.5E-2</v>
      </c>
      <c r="W8">
        <v>0.98699999999999999</v>
      </c>
      <c r="Z8" s="1">
        <f t="shared" si="0"/>
        <v>4.5800000000000007E-2</v>
      </c>
      <c r="AA8" s="1">
        <f t="shared" si="1"/>
        <v>0.37390000000000001</v>
      </c>
    </row>
    <row r="9" spans="1:27">
      <c r="A9">
        <v>8</v>
      </c>
      <c r="B9" t="s">
        <v>156</v>
      </c>
      <c r="C9">
        <v>30</v>
      </c>
      <c r="D9">
        <v>0.81100000000000005</v>
      </c>
      <c r="E9">
        <v>6.0000000000000001E-3</v>
      </c>
      <c r="F9">
        <v>2E-3</v>
      </c>
      <c r="G9">
        <v>8.0000000000000002E-3</v>
      </c>
      <c r="H9">
        <v>1E-3</v>
      </c>
      <c r="I9">
        <v>4.0000000000000001E-3</v>
      </c>
      <c r="J9">
        <v>4.0000000000000001E-3</v>
      </c>
      <c r="K9">
        <v>1E-3</v>
      </c>
      <c r="L9">
        <v>0.311</v>
      </c>
      <c r="M9">
        <v>3.9E-2</v>
      </c>
      <c r="N9">
        <v>0.434</v>
      </c>
      <c r="O9">
        <v>0.46200000000000002</v>
      </c>
      <c r="P9">
        <v>0.48899999999999999</v>
      </c>
      <c r="Q9">
        <v>4.0000000000000001E-3</v>
      </c>
      <c r="R9">
        <v>2E-3</v>
      </c>
      <c r="S9">
        <v>1.2E-2</v>
      </c>
      <c r="T9">
        <v>0.98399999999999999</v>
      </c>
      <c r="U9">
        <v>0.10199999999999999</v>
      </c>
      <c r="V9">
        <v>2.9000000000000001E-2</v>
      </c>
      <c r="W9">
        <v>0.98899999999999999</v>
      </c>
      <c r="Z9" s="1">
        <f t="shared" si="0"/>
        <v>0.1187</v>
      </c>
      <c r="AA9" s="1">
        <f t="shared" si="1"/>
        <v>0.35069999999999996</v>
      </c>
    </row>
    <row r="10" spans="1:27">
      <c r="A10">
        <v>9</v>
      </c>
      <c r="B10" t="s">
        <v>157</v>
      </c>
      <c r="C10">
        <v>30</v>
      </c>
      <c r="D10">
        <v>0.79800000000000004</v>
      </c>
      <c r="E10">
        <v>4.9000000000000002E-2</v>
      </c>
      <c r="F10">
        <v>4.0000000000000001E-3</v>
      </c>
      <c r="G10">
        <v>0.33100000000000002</v>
      </c>
      <c r="H10">
        <v>3.0000000000000001E-3</v>
      </c>
      <c r="I10">
        <v>2E-3</v>
      </c>
      <c r="J10">
        <v>6.0000000000000001E-3</v>
      </c>
      <c r="K10">
        <v>1E-3</v>
      </c>
      <c r="L10">
        <v>4.0000000000000001E-3</v>
      </c>
      <c r="M10">
        <v>0.57599999999999996</v>
      </c>
      <c r="N10">
        <v>0.189</v>
      </c>
      <c r="O10">
        <v>0.05</v>
      </c>
      <c r="P10">
        <v>0.50600000000000001</v>
      </c>
      <c r="Q10">
        <v>0.14299999999999999</v>
      </c>
      <c r="R10">
        <v>1E-3</v>
      </c>
      <c r="S10">
        <v>3.0000000000000001E-3</v>
      </c>
      <c r="T10">
        <v>0.83299999999999996</v>
      </c>
      <c r="U10">
        <v>0.63100000000000001</v>
      </c>
      <c r="V10">
        <v>1.6E-2</v>
      </c>
      <c r="W10">
        <v>0.97499999999999998</v>
      </c>
      <c r="Z10" s="1">
        <f t="shared" si="0"/>
        <v>0.1774</v>
      </c>
      <c r="AA10" s="1">
        <f t="shared" si="1"/>
        <v>0.3347</v>
      </c>
    </row>
    <row r="11" spans="1:27">
      <c r="A11">
        <v>10</v>
      </c>
      <c r="B11" t="s">
        <v>158</v>
      </c>
      <c r="C11">
        <v>30</v>
      </c>
      <c r="D11">
        <v>0.68200000000000005</v>
      </c>
      <c r="E11">
        <v>0.182</v>
      </c>
      <c r="F11">
        <v>2.1000000000000001E-2</v>
      </c>
      <c r="G11">
        <v>8.0000000000000002E-3</v>
      </c>
      <c r="H11">
        <v>5.0000000000000001E-3</v>
      </c>
      <c r="I11">
        <v>3.0000000000000001E-3</v>
      </c>
      <c r="J11">
        <v>7.0000000000000001E-3</v>
      </c>
      <c r="K11">
        <v>5.0000000000000001E-3</v>
      </c>
      <c r="L11">
        <v>1.7999999999999999E-2</v>
      </c>
      <c r="M11">
        <v>6.5000000000000002E-2</v>
      </c>
      <c r="N11">
        <v>0.31</v>
      </c>
      <c r="O11">
        <v>0.11600000000000001</v>
      </c>
      <c r="P11">
        <v>0.33400000000000002</v>
      </c>
      <c r="Q11">
        <v>2.1999999999999999E-2</v>
      </c>
      <c r="R11">
        <v>1E-3</v>
      </c>
      <c r="S11">
        <v>8.9999999999999993E-3</v>
      </c>
      <c r="T11">
        <v>0.94899999999999995</v>
      </c>
      <c r="U11">
        <v>0.42099999999999999</v>
      </c>
      <c r="V11">
        <v>2.5000000000000001E-2</v>
      </c>
      <c r="W11">
        <v>0.86499999999999999</v>
      </c>
      <c r="Z11" s="1">
        <f t="shared" si="0"/>
        <v>9.9600000000000022E-2</v>
      </c>
      <c r="AA11" s="1">
        <f t="shared" si="1"/>
        <v>0.30519999999999997</v>
      </c>
    </row>
    <row r="12" spans="1:27">
      <c r="A12">
        <v>11</v>
      </c>
      <c r="B12" t="s">
        <v>159</v>
      </c>
      <c r="C12">
        <v>30</v>
      </c>
      <c r="D12">
        <v>0.42</v>
      </c>
      <c r="E12">
        <v>1.4E-2</v>
      </c>
      <c r="F12">
        <v>2E-3</v>
      </c>
      <c r="G12">
        <v>1.0999999999999999E-2</v>
      </c>
      <c r="H12">
        <v>1E-3</v>
      </c>
      <c r="I12">
        <v>8.0000000000000002E-3</v>
      </c>
      <c r="J12">
        <v>6.0000000000000001E-3</v>
      </c>
      <c r="K12">
        <v>4.0000000000000001E-3</v>
      </c>
      <c r="L12">
        <v>9.8000000000000004E-2</v>
      </c>
      <c r="M12">
        <v>2.3E-2</v>
      </c>
      <c r="N12">
        <v>0.44800000000000001</v>
      </c>
      <c r="O12">
        <v>0.27100000000000002</v>
      </c>
      <c r="P12">
        <v>0.51500000000000001</v>
      </c>
      <c r="Q12">
        <v>8.0000000000000002E-3</v>
      </c>
      <c r="R12">
        <v>1E-3</v>
      </c>
      <c r="S12">
        <v>1.4E-2</v>
      </c>
      <c r="T12">
        <v>0.98199999999999998</v>
      </c>
      <c r="U12">
        <v>5.5E-2</v>
      </c>
      <c r="V12">
        <v>5.5E-2</v>
      </c>
      <c r="W12">
        <v>0.98899999999999999</v>
      </c>
      <c r="Z12" s="1">
        <f t="shared" si="0"/>
        <v>5.8700000000000009E-2</v>
      </c>
      <c r="AA12" s="1">
        <f t="shared" si="1"/>
        <v>0.33379999999999999</v>
      </c>
    </row>
    <row r="13" spans="1:27">
      <c r="A13">
        <v>12</v>
      </c>
      <c r="B13" t="s">
        <v>160</v>
      </c>
      <c r="C13">
        <v>30</v>
      </c>
      <c r="D13">
        <v>0.76800000000000002</v>
      </c>
      <c r="E13">
        <v>1.2999999999999999E-2</v>
      </c>
      <c r="F13">
        <v>4.0000000000000001E-3</v>
      </c>
      <c r="G13">
        <v>3.0000000000000001E-3</v>
      </c>
      <c r="H13">
        <v>2E-3</v>
      </c>
      <c r="I13">
        <v>2E-3</v>
      </c>
      <c r="J13">
        <v>4.0000000000000001E-3</v>
      </c>
      <c r="K13">
        <v>7.0000000000000001E-3</v>
      </c>
      <c r="L13">
        <v>4.2000000000000003E-2</v>
      </c>
      <c r="M13">
        <v>3.1E-2</v>
      </c>
      <c r="N13">
        <v>0.30199999999999999</v>
      </c>
      <c r="O13">
        <v>0.58899999999999997</v>
      </c>
      <c r="P13">
        <v>0.64600000000000002</v>
      </c>
      <c r="Q13">
        <v>5.0000000000000001E-3</v>
      </c>
      <c r="R13">
        <v>1E-3</v>
      </c>
      <c r="S13">
        <v>8.0000000000000002E-3</v>
      </c>
      <c r="T13">
        <v>0.98099999999999998</v>
      </c>
      <c r="U13">
        <v>0.28399999999999997</v>
      </c>
      <c r="V13">
        <v>2.4E-2</v>
      </c>
      <c r="W13">
        <v>0.98699999999999999</v>
      </c>
      <c r="Z13" s="1">
        <f t="shared" si="0"/>
        <v>8.7600000000000011E-2</v>
      </c>
      <c r="AA13" s="1">
        <f t="shared" si="1"/>
        <v>0.38269999999999993</v>
      </c>
    </row>
    <row r="14" spans="1:27">
      <c r="A14">
        <v>13</v>
      </c>
      <c r="B14" t="s">
        <v>161</v>
      </c>
      <c r="C14">
        <v>30</v>
      </c>
      <c r="D14">
        <v>0.96099999999999997</v>
      </c>
      <c r="E14">
        <v>3.9E-2</v>
      </c>
      <c r="F14">
        <v>1.9E-2</v>
      </c>
      <c r="G14">
        <v>8.9999999999999993E-3</v>
      </c>
      <c r="H14">
        <v>7.0000000000000001E-3</v>
      </c>
      <c r="I14">
        <v>6.0000000000000001E-3</v>
      </c>
      <c r="J14">
        <v>4.0000000000000001E-3</v>
      </c>
      <c r="K14">
        <v>0.01</v>
      </c>
      <c r="L14">
        <v>1.4E-2</v>
      </c>
      <c r="M14">
        <v>4.2999999999999997E-2</v>
      </c>
      <c r="N14">
        <v>1.6E-2</v>
      </c>
      <c r="O14">
        <v>5.6000000000000001E-2</v>
      </c>
      <c r="P14">
        <v>0.251</v>
      </c>
      <c r="Q14">
        <v>1.4E-2</v>
      </c>
      <c r="R14">
        <v>6.0000000000000001E-3</v>
      </c>
      <c r="S14">
        <v>7.0000000000000001E-3</v>
      </c>
      <c r="T14">
        <v>0.91</v>
      </c>
      <c r="U14">
        <v>2.4E-2</v>
      </c>
      <c r="V14">
        <v>8.9999999999999993E-3</v>
      </c>
      <c r="W14">
        <v>0.97499999999999998</v>
      </c>
      <c r="Z14" s="1">
        <f t="shared" si="0"/>
        <v>0.11119999999999997</v>
      </c>
      <c r="AA14" s="1">
        <f t="shared" si="1"/>
        <v>0.22679999999999997</v>
      </c>
    </row>
    <row r="15" spans="1:27">
      <c r="A15">
        <v>14</v>
      </c>
      <c r="B15" t="s">
        <v>162</v>
      </c>
      <c r="C15">
        <v>30</v>
      </c>
      <c r="D15">
        <v>0.89400000000000002</v>
      </c>
      <c r="E15">
        <v>4.0000000000000001E-3</v>
      </c>
      <c r="F15">
        <v>0.32800000000000001</v>
      </c>
      <c r="G15">
        <v>6.0000000000000001E-3</v>
      </c>
      <c r="H15">
        <v>2E-3</v>
      </c>
      <c r="I15">
        <v>8.9999999999999993E-3</v>
      </c>
      <c r="J15">
        <v>3.0000000000000001E-3</v>
      </c>
      <c r="K15">
        <v>0.30599999999999999</v>
      </c>
      <c r="L15">
        <v>1.6E-2</v>
      </c>
      <c r="M15">
        <v>3.3000000000000002E-2</v>
      </c>
      <c r="N15">
        <v>2E-3</v>
      </c>
      <c r="O15">
        <v>4.1000000000000002E-2</v>
      </c>
      <c r="P15">
        <v>0.17699999999999999</v>
      </c>
      <c r="Q15">
        <v>6.8000000000000005E-2</v>
      </c>
      <c r="R15">
        <v>2E-3</v>
      </c>
      <c r="S15">
        <v>1.2999999999999999E-2</v>
      </c>
      <c r="T15">
        <v>0.873</v>
      </c>
      <c r="U15">
        <v>0.04</v>
      </c>
      <c r="V15">
        <v>1.7999999999999999E-2</v>
      </c>
      <c r="W15">
        <v>0.98199999999999998</v>
      </c>
      <c r="Z15" s="1">
        <f t="shared" si="0"/>
        <v>0.16009999999999996</v>
      </c>
      <c r="AA15" s="1">
        <f t="shared" si="1"/>
        <v>0.22160000000000002</v>
      </c>
    </row>
    <row r="16" spans="1:27">
      <c r="A16">
        <v>15</v>
      </c>
      <c r="B16" t="s">
        <v>163</v>
      </c>
      <c r="C16">
        <v>30</v>
      </c>
      <c r="D16">
        <v>0.65700000000000003</v>
      </c>
      <c r="E16">
        <v>1.4999999999999999E-2</v>
      </c>
      <c r="F16">
        <v>2E-3</v>
      </c>
      <c r="G16">
        <v>1.2999999999999999E-2</v>
      </c>
      <c r="H16">
        <v>2E-3</v>
      </c>
      <c r="I16">
        <v>1.4E-2</v>
      </c>
      <c r="J16">
        <v>8.9999999999999993E-3</v>
      </c>
      <c r="K16">
        <v>1E-3</v>
      </c>
      <c r="L16">
        <v>0.17399999999999999</v>
      </c>
      <c r="M16">
        <v>2.4E-2</v>
      </c>
      <c r="N16">
        <v>0.56899999999999995</v>
      </c>
      <c r="O16">
        <v>0.152</v>
      </c>
      <c r="P16">
        <v>0.43099999999999999</v>
      </c>
      <c r="Q16">
        <v>5.0000000000000001E-3</v>
      </c>
      <c r="R16">
        <v>1E-3</v>
      </c>
      <c r="S16">
        <v>1.2999999999999999E-2</v>
      </c>
      <c r="T16">
        <v>0.97799999999999998</v>
      </c>
      <c r="U16">
        <v>2.3E-2</v>
      </c>
      <c r="V16">
        <v>3.4000000000000002E-2</v>
      </c>
      <c r="W16">
        <v>0.98899999999999999</v>
      </c>
      <c r="Z16" s="1">
        <f t="shared" si="0"/>
        <v>9.11E-2</v>
      </c>
      <c r="AA16" s="1">
        <f t="shared" si="1"/>
        <v>0.31949999999999995</v>
      </c>
    </row>
    <row r="17" spans="1:27">
      <c r="A17">
        <v>16</v>
      </c>
      <c r="B17" t="s">
        <v>164</v>
      </c>
      <c r="C17">
        <v>30</v>
      </c>
      <c r="D17">
        <v>0.95299999999999996</v>
      </c>
      <c r="E17">
        <v>8.8999999999999996E-2</v>
      </c>
      <c r="F17">
        <v>0.27500000000000002</v>
      </c>
      <c r="G17">
        <v>3.2000000000000001E-2</v>
      </c>
      <c r="H17">
        <v>7.0000000000000001E-3</v>
      </c>
      <c r="I17">
        <v>0.13200000000000001</v>
      </c>
      <c r="J17">
        <v>4.0000000000000001E-3</v>
      </c>
      <c r="K17">
        <v>0.23899999999999999</v>
      </c>
      <c r="L17">
        <v>4.0000000000000001E-3</v>
      </c>
      <c r="M17">
        <v>1.6E-2</v>
      </c>
      <c r="N17">
        <v>4.0000000000000001E-3</v>
      </c>
      <c r="O17">
        <v>1.6E-2</v>
      </c>
      <c r="P17">
        <v>0.17499999999999999</v>
      </c>
      <c r="Q17">
        <v>2.7E-2</v>
      </c>
      <c r="R17">
        <v>1E-3</v>
      </c>
      <c r="S17">
        <v>8.0000000000000002E-3</v>
      </c>
      <c r="T17">
        <v>0.753</v>
      </c>
      <c r="U17">
        <v>2E-3</v>
      </c>
      <c r="V17">
        <v>0.01</v>
      </c>
      <c r="W17">
        <v>0.99</v>
      </c>
      <c r="Z17" s="1">
        <f t="shared" si="0"/>
        <v>0.17509999999999998</v>
      </c>
      <c r="AA17" s="1">
        <f t="shared" si="1"/>
        <v>0.1986</v>
      </c>
    </row>
    <row r="18" spans="1:27">
      <c r="A18">
        <v>17</v>
      </c>
      <c r="B18" t="s">
        <v>165</v>
      </c>
      <c r="C18">
        <v>30</v>
      </c>
      <c r="D18">
        <v>0.82699999999999996</v>
      </c>
      <c r="E18">
        <v>1.9E-2</v>
      </c>
      <c r="F18">
        <v>0.01</v>
      </c>
      <c r="G18">
        <v>5.0000000000000001E-3</v>
      </c>
      <c r="H18">
        <v>3.0000000000000001E-3</v>
      </c>
      <c r="I18">
        <v>2E-3</v>
      </c>
      <c r="J18">
        <v>4.0000000000000001E-3</v>
      </c>
      <c r="K18">
        <v>4.0000000000000001E-3</v>
      </c>
      <c r="L18">
        <v>2.7E-2</v>
      </c>
      <c r="M18">
        <v>4.3999999999999997E-2</v>
      </c>
      <c r="N18">
        <v>0.104</v>
      </c>
      <c r="O18">
        <v>0.124</v>
      </c>
      <c r="P18">
        <v>0.48799999999999999</v>
      </c>
      <c r="Q18">
        <v>1.2999999999999999E-2</v>
      </c>
      <c r="R18">
        <v>1E-3</v>
      </c>
      <c r="S18">
        <v>0.01</v>
      </c>
      <c r="T18">
        <v>0.97099999999999997</v>
      </c>
      <c r="U18">
        <v>0.26700000000000002</v>
      </c>
      <c r="V18">
        <v>1.7000000000000001E-2</v>
      </c>
      <c r="W18">
        <v>0.95199999999999996</v>
      </c>
      <c r="Z18" s="1">
        <f t="shared" si="0"/>
        <v>9.4500000000000001E-2</v>
      </c>
      <c r="AA18" s="1">
        <f t="shared" si="1"/>
        <v>0.29469999999999996</v>
      </c>
    </row>
    <row r="19" spans="1:27">
      <c r="A19">
        <v>18</v>
      </c>
      <c r="B19" t="s">
        <v>166</v>
      </c>
      <c r="C19">
        <v>30</v>
      </c>
      <c r="D19">
        <v>0.98</v>
      </c>
      <c r="E19">
        <v>0.22700000000000001</v>
      </c>
      <c r="F19">
        <v>1.4E-2</v>
      </c>
      <c r="G19">
        <v>0.04</v>
      </c>
      <c r="H19">
        <v>1.4E-2</v>
      </c>
      <c r="I19">
        <v>9.5000000000000001E-2</v>
      </c>
      <c r="J19">
        <v>4.0000000000000001E-3</v>
      </c>
      <c r="K19">
        <v>2.3E-2</v>
      </c>
      <c r="L19">
        <v>8.9999999999999993E-3</v>
      </c>
      <c r="M19">
        <v>2.3E-2</v>
      </c>
      <c r="N19">
        <v>0.01</v>
      </c>
      <c r="O19">
        <v>0.02</v>
      </c>
      <c r="P19">
        <v>0.152</v>
      </c>
      <c r="Q19">
        <v>1.0999999999999999E-2</v>
      </c>
      <c r="R19">
        <v>1.2E-2</v>
      </c>
      <c r="S19">
        <v>7.0000000000000001E-3</v>
      </c>
      <c r="T19">
        <v>0.8</v>
      </c>
      <c r="U19">
        <v>1E-3</v>
      </c>
      <c r="V19">
        <v>7.0000000000000001E-3</v>
      </c>
      <c r="W19">
        <v>0.98899999999999999</v>
      </c>
      <c r="Z19" s="1">
        <f t="shared" si="0"/>
        <v>0.14289999999999997</v>
      </c>
      <c r="AA19" s="1">
        <f t="shared" si="1"/>
        <v>0.2009</v>
      </c>
    </row>
    <row r="20" spans="1:27">
      <c r="A20">
        <v>19</v>
      </c>
      <c r="B20" t="s">
        <v>167</v>
      </c>
      <c r="C20">
        <v>30</v>
      </c>
      <c r="D20">
        <v>0.97699999999999998</v>
      </c>
      <c r="E20">
        <v>0.82099999999999995</v>
      </c>
      <c r="F20">
        <v>1.7000000000000001E-2</v>
      </c>
      <c r="G20">
        <v>0.01</v>
      </c>
      <c r="H20">
        <v>2.9000000000000001E-2</v>
      </c>
      <c r="I20">
        <v>4.0000000000000001E-3</v>
      </c>
      <c r="J20">
        <v>5.0000000000000001E-3</v>
      </c>
      <c r="K20">
        <v>8.0000000000000002E-3</v>
      </c>
      <c r="L20">
        <v>6.0000000000000001E-3</v>
      </c>
      <c r="M20">
        <v>0.05</v>
      </c>
      <c r="N20">
        <v>0.30499999999999999</v>
      </c>
      <c r="O20">
        <v>0.16900000000000001</v>
      </c>
      <c r="P20">
        <v>0.35099999999999998</v>
      </c>
      <c r="Q20">
        <v>5.0000000000000001E-3</v>
      </c>
      <c r="R20">
        <v>2E-3</v>
      </c>
      <c r="S20">
        <v>4.0000000000000001E-3</v>
      </c>
      <c r="T20">
        <v>0.91400000000000003</v>
      </c>
      <c r="U20">
        <v>2.1000000000000001E-2</v>
      </c>
      <c r="V20">
        <v>7.0000000000000001E-3</v>
      </c>
      <c r="W20">
        <v>0.95899999999999996</v>
      </c>
      <c r="Z20" s="1">
        <f t="shared" si="0"/>
        <v>0.19269999999999998</v>
      </c>
      <c r="AA20" s="1">
        <f t="shared" si="1"/>
        <v>0.27369999999999994</v>
      </c>
    </row>
    <row r="21" spans="1:27">
      <c r="A21">
        <v>20</v>
      </c>
      <c r="B21" t="s">
        <v>168</v>
      </c>
      <c r="C21">
        <v>30</v>
      </c>
      <c r="D21">
        <v>0.98599999999999999</v>
      </c>
      <c r="E21">
        <v>0.37</v>
      </c>
      <c r="F21">
        <v>1.0999999999999999E-2</v>
      </c>
      <c r="G21">
        <v>8.0000000000000002E-3</v>
      </c>
      <c r="H21">
        <v>2.3E-2</v>
      </c>
      <c r="I21">
        <v>5.0000000000000001E-3</v>
      </c>
      <c r="J21">
        <v>5.0000000000000001E-3</v>
      </c>
      <c r="K21">
        <v>5.0000000000000001E-3</v>
      </c>
      <c r="L21">
        <v>6.8000000000000005E-2</v>
      </c>
      <c r="M21">
        <v>6.2E-2</v>
      </c>
      <c r="N21">
        <v>0.34499999999999997</v>
      </c>
      <c r="O21">
        <v>0.56699999999999995</v>
      </c>
      <c r="P21">
        <v>0.32900000000000001</v>
      </c>
      <c r="Q21">
        <v>6.0000000000000001E-3</v>
      </c>
      <c r="R21">
        <v>0.28699999999999998</v>
      </c>
      <c r="S21">
        <v>3.0000000000000001E-3</v>
      </c>
      <c r="T21">
        <v>0.90100000000000002</v>
      </c>
      <c r="U21">
        <v>0.16</v>
      </c>
      <c r="V21">
        <v>4.0000000000000001E-3</v>
      </c>
      <c r="W21">
        <v>0.94599999999999995</v>
      </c>
      <c r="Z21" s="1">
        <f t="shared" si="0"/>
        <v>0.15429999999999994</v>
      </c>
      <c r="AA21" s="1">
        <f t="shared" si="1"/>
        <v>0.3548</v>
      </c>
    </row>
    <row r="22" spans="1:27">
      <c r="A22">
        <v>21</v>
      </c>
      <c r="B22" t="s">
        <v>169</v>
      </c>
      <c r="C22">
        <v>30</v>
      </c>
      <c r="D22">
        <v>0.84199999999999997</v>
      </c>
      <c r="E22">
        <v>0.13400000000000001</v>
      </c>
      <c r="F22">
        <v>3.0000000000000001E-3</v>
      </c>
      <c r="G22">
        <v>1.7999999999999999E-2</v>
      </c>
      <c r="H22">
        <v>6.0000000000000001E-3</v>
      </c>
      <c r="I22">
        <v>0.01</v>
      </c>
      <c r="J22">
        <v>7.0000000000000001E-3</v>
      </c>
      <c r="K22">
        <v>2E-3</v>
      </c>
      <c r="L22">
        <v>0.125</v>
      </c>
      <c r="M22">
        <v>5.6000000000000001E-2</v>
      </c>
      <c r="N22">
        <v>0.34100000000000003</v>
      </c>
      <c r="O22">
        <v>6.5000000000000002E-2</v>
      </c>
      <c r="P22">
        <v>0.187</v>
      </c>
      <c r="Q22">
        <v>1.4999999999999999E-2</v>
      </c>
      <c r="R22">
        <v>0.04</v>
      </c>
      <c r="S22">
        <v>1.2E-2</v>
      </c>
      <c r="T22">
        <v>0.94</v>
      </c>
      <c r="U22">
        <v>7.8E-2</v>
      </c>
      <c r="V22">
        <v>2.1000000000000001E-2</v>
      </c>
      <c r="W22">
        <v>0.93899999999999995</v>
      </c>
      <c r="Z22" s="1">
        <f t="shared" si="0"/>
        <v>0.12029999999999999</v>
      </c>
      <c r="AA22" s="1">
        <f t="shared" si="1"/>
        <v>0.26379999999999998</v>
      </c>
    </row>
    <row r="23" spans="1:27">
      <c r="A23">
        <v>22</v>
      </c>
      <c r="B23" t="s">
        <v>170</v>
      </c>
      <c r="C23">
        <v>30</v>
      </c>
      <c r="D23">
        <v>0.92800000000000005</v>
      </c>
      <c r="E23">
        <v>2.5999999999999999E-2</v>
      </c>
      <c r="F23">
        <v>4.0000000000000001E-3</v>
      </c>
      <c r="G23">
        <v>6.0000000000000001E-3</v>
      </c>
      <c r="H23">
        <v>5.0000000000000001E-3</v>
      </c>
      <c r="I23">
        <v>4.0000000000000001E-3</v>
      </c>
      <c r="J23">
        <v>5.0000000000000001E-3</v>
      </c>
      <c r="K23">
        <v>2E-3</v>
      </c>
      <c r="L23">
        <v>0.17499999999999999</v>
      </c>
      <c r="M23">
        <v>8.2000000000000003E-2</v>
      </c>
      <c r="N23">
        <v>0.11799999999999999</v>
      </c>
      <c r="O23">
        <v>0.223</v>
      </c>
      <c r="P23">
        <v>0.23200000000000001</v>
      </c>
      <c r="Q23">
        <v>1.9E-2</v>
      </c>
      <c r="R23">
        <v>0.192</v>
      </c>
      <c r="S23">
        <v>8.9999999999999993E-3</v>
      </c>
      <c r="T23">
        <v>0.94199999999999995</v>
      </c>
      <c r="U23">
        <v>0.49</v>
      </c>
      <c r="V23">
        <v>1.2E-2</v>
      </c>
      <c r="W23">
        <v>0.89700000000000002</v>
      </c>
      <c r="Z23" s="1">
        <f t="shared" si="0"/>
        <v>0.1237</v>
      </c>
      <c r="AA23" s="1">
        <f t="shared" si="1"/>
        <v>0.31339999999999996</v>
      </c>
    </row>
    <row r="24" spans="1:27">
      <c r="A24">
        <v>23</v>
      </c>
      <c r="B24" t="s">
        <v>171</v>
      </c>
      <c r="C24">
        <v>30</v>
      </c>
      <c r="D24">
        <v>0.91100000000000003</v>
      </c>
      <c r="E24">
        <v>0.60799999999999998</v>
      </c>
      <c r="F24">
        <v>5.0000000000000001E-3</v>
      </c>
      <c r="G24">
        <v>0.111</v>
      </c>
      <c r="H24">
        <v>7.0000000000000001E-3</v>
      </c>
      <c r="I24">
        <v>5.0000000000000001E-3</v>
      </c>
      <c r="J24">
        <v>8.0000000000000002E-3</v>
      </c>
      <c r="K24">
        <v>3.0000000000000001E-3</v>
      </c>
      <c r="L24">
        <v>5.0000000000000001E-3</v>
      </c>
      <c r="M24">
        <v>0.128</v>
      </c>
      <c r="N24">
        <v>0.68200000000000005</v>
      </c>
      <c r="O24">
        <v>0.193</v>
      </c>
      <c r="P24">
        <v>0.56499999999999995</v>
      </c>
      <c r="Q24">
        <v>1.2999999999999999E-2</v>
      </c>
      <c r="R24">
        <v>1E-3</v>
      </c>
      <c r="S24">
        <v>3.0000000000000001E-3</v>
      </c>
      <c r="T24">
        <v>0.90300000000000002</v>
      </c>
      <c r="U24">
        <v>5.8000000000000003E-2</v>
      </c>
      <c r="V24">
        <v>1.2E-2</v>
      </c>
      <c r="W24">
        <v>0.98299999999999998</v>
      </c>
      <c r="Z24" s="1">
        <f t="shared" si="0"/>
        <v>0.17909999999999995</v>
      </c>
      <c r="AA24" s="1">
        <f t="shared" si="1"/>
        <v>0.34129999999999994</v>
      </c>
    </row>
    <row r="25" spans="1:27">
      <c r="A25">
        <v>24</v>
      </c>
      <c r="B25" t="s">
        <v>172</v>
      </c>
      <c r="C25">
        <v>30</v>
      </c>
      <c r="D25">
        <v>0.98299999999999998</v>
      </c>
      <c r="E25">
        <v>1E-3</v>
      </c>
      <c r="F25">
        <v>0.98</v>
      </c>
      <c r="G25">
        <v>0.41099999999999998</v>
      </c>
      <c r="H25">
        <v>0.89</v>
      </c>
      <c r="I25">
        <v>0.67</v>
      </c>
      <c r="J25">
        <v>0.17199999999999999</v>
      </c>
      <c r="K25">
        <v>0.94</v>
      </c>
      <c r="L25">
        <v>0.75</v>
      </c>
      <c r="M25">
        <v>8.0000000000000002E-3</v>
      </c>
      <c r="N25">
        <v>1E-3</v>
      </c>
      <c r="O25">
        <v>4.8000000000000001E-2</v>
      </c>
      <c r="P25">
        <v>0.873</v>
      </c>
      <c r="Q25">
        <v>0.98099999999999998</v>
      </c>
      <c r="R25">
        <v>0.98399999999999999</v>
      </c>
      <c r="S25">
        <v>0.95</v>
      </c>
      <c r="T25">
        <v>0.23400000000000001</v>
      </c>
      <c r="U25">
        <v>0.25800000000000001</v>
      </c>
      <c r="V25">
        <v>0.97899999999999998</v>
      </c>
      <c r="W25">
        <v>3.3000000000000002E-2</v>
      </c>
      <c r="Z25" s="1">
        <f t="shared" si="0"/>
        <v>0.58050000000000002</v>
      </c>
      <c r="AA25" s="1">
        <f t="shared" si="1"/>
        <v>0.53410000000000002</v>
      </c>
    </row>
    <row r="26" spans="1:27">
      <c r="A26">
        <v>25</v>
      </c>
      <c r="B26" t="s">
        <v>173</v>
      </c>
      <c r="C26">
        <v>30</v>
      </c>
      <c r="D26">
        <v>0.14199999999999999</v>
      </c>
      <c r="E26">
        <v>1E-3</v>
      </c>
      <c r="F26">
        <v>4.3999999999999997E-2</v>
      </c>
      <c r="G26">
        <v>0.73199999999999998</v>
      </c>
      <c r="H26">
        <v>2.5999999999999999E-2</v>
      </c>
      <c r="I26">
        <v>5.0000000000000001E-3</v>
      </c>
      <c r="J26">
        <v>0.40500000000000003</v>
      </c>
      <c r="K26">
        <v>8.2000000000000003E-2</v>
      </c>
      <c r="L26">
        <v>0.98299999999999998</v>
      </c>
      <c r="M26">
        <v>2.1000000000000001E-2</v>
      </c>
      <c r="N26">
        <v>0.308</v>
      </c>
      <c r="O26">
        <v>0.97499999999999998</v>
      </c>
      <c r="P26">
        <v>0.98599999999999999</v>
      </c>
      <c r="Q26">
        <v>2.4E-2</v>
      </c>
      <c r="R26">
        <v>0.246</v>
      </c>
      <c r="S26">
        <v>0.55800000000000005</v>
      </c>
      <c r="T26">
        <v>0.98899999999999999</v>
      </c>
      <c r="U26">
        <v>0.93300000000000005</v>
      </c>
      <c r="V26">
        <v>0.91200000000000003</v>
      </c>
      <c r="W26">
        <v>8.0000000000000002E-3</v>
      </c>
      <c r="Z26" s="1">
        <f t="shared" si="0"/>
        <v>0.24409999999999998</v>
      </c>
      <c r="AA26" s="1">
        <f t="shared" si="1"/>
        <v>0.59389999999999998</v>
      </c>
    </row>
    <row r="27" spans="1:27">
      <c r="A27">
        <v>26</v>
      </c>
      <c r="B27" t="s">
        <v>174</v>
      </c>
      <c r="C27">
        <v>30</v>
      </c>
      <c r="D27">
        <v>1.7000000000000001E-2</v>
      </c>
      <c r="E27">
        <v>2E-3</v>
      </c>
      <c r="F27">
        <v>0.69599999999999995</v>
      </c>
      <c r="G27">
        <v>1.9E-2</v>
      </c>
      <c r="H27">
        <v>7.0000000000000001E-3</v>
      </c>
      <c r="I27">
        <v>0.84</v>
      </c>
      <c r="J27">
        <v>0.02</v>
      </c>
      <c r="K27">
        <v>0.98799999999999999</v>
      </c>
      <c r="L27">
        <v>0.22900000000000001</v>
      </c>
      <c r="M27">
        <v>2.5000000000000001E-2</v>
      </c>
      <c r="N27">
        <v>2E-3</v>
      </c>
      <c r="O27">
        <v>0.97699999999999998</v>
      </c>
      <c r="P27">
        <v>7.0000000000000001E-3</v>
      </c>
      <c r="Q27">
        <v>0.97099999999999997</v>
      </c>
      <c r="R27">
        <v>3.5999999999999997E-2</v>
      </c>
      <c r="S27">
        <v>7.8E-2</v>
      </c>
      <c r="T27">
        <v>0.93400000000000005</v>
      </c>
      <c r="U27">
        <v>0.38800000000000001</v>
      </c>
      <c r="V27">
        <v>0.97</v>
      </c>
      <c r="W27">
        <v>0.98499999999999999</v>
      </c>
      <c r="Z27" s="1">
        <f t="shared" si="0"/>
        <v>0.2843</v>
      </c>
      <c r="AA27" s="1">
        <f t="shared" si="1"/>
        <v>0.53479999999999994</v>
      </c>
    </row>
    <row r="28" spans="1:27">
      <c r="A28">
        <v>27</v>
      </c>
      <c r="B28" t="s">
        <v>175</v>
      </c>
      <c r="C28">
        <v>30</v>
      </c>
      <c r="D28">
        <v>0.98299999999999998</v>
      </c>
      <c r="E28">
        <v>1E-3</v>
      </c>
      <c r="F28">
        <v>0.98899999999999999</v>
      </c>
      <c r="G28">
        <v>8.6999999999999994E-2</v>
      </c>
      <c r="H28">
        <v>4.5999999999999999E-2</v>
      </c>
      <c r="I28">
        <v>2.1999999999999999E-2</v>
      </c>
      <c r="J28">
        <v>0.97199999999999998</v>
      </c>
      <c r="K28">
        <v>0.92500000000000004</v>
      </c>
      <c r="L28">
        <v>0.51200000000000001</v>
      </c>
      <c r="M28">
        <v>0.93200000000000005</v>
      </c>
      <c r="N28">
        <v>7.0000000000000001E-3</v>
      </c>
      <c r="O28">
        <v>0.02</v>
      </c>
      <c r="P28">
        <v>0.98</v>
      </c>
      <c r="Q28">
        <v>0.92300000000000004</v>
      </c>
      <c r="R28">
        <v>0.02</v>
      </c>
      <c r="S28">
        <v>0.46</v>
      </c>
      <c r="T28">
        <v>0.33900000000000002</v>
      </c>
      <c r="U28">
        <v>0.94099999999999995</v>
      </c>
      <c r="V28">
        <v>0.97699999999999998</v>
      </c>
      <c r="W28">
        <v>0.105</v>
      </c>
      <c r="Z28" s="1">
        <f t="shared" si="0"/>
        <v>0.54689999999999994</v>
      </c>
      <c r="AA28" s="1">
        <f t="shared" si="1"/>
        <v>0.47720000000000001</v>
      </c>
    </row>
    <row r="29" spans="1:27">
      <c r="A29">
        <v>28</v>
      </c>
      <c r="B29" t="s">
        <v>176</v>
      </c>
      <c r="C29">
        <v>30</v>
      </c>
      <c r="D29">
        <v>0.98499999999999999</v>
      </c>
      <c r="E29">
        <v>2E-3</v>
      </c>
      <c r="F29">
        <v>0.496</v>
      </c>
      <c r="G29">
        <v>4.4999999999999998E-2</v>
      </c>
      <c r="H29">
        <v>0.72799999999999998</v>
      </c>
      <c r="I29">
        <v>0.13400000000000001</v>
      </c>
      <c r="J29">
        <v>4.5999999999999999E-2</v>
      </c>
      <c r="K29">
        <v>0.50600000000000001</v>
      </c>
      <c r="L29">
        <v>0.90600000000000003</v>
      </c>
      <c r="M29">
        <v>6.0000000000000001E-3</v>
      </c>
      <c r="N29">
        <v>4.4999999999999998E-2</v>
      </c>
      <c r="O29">
        <v>0.97</v>
      </c>
      <c r="P29">
        <v>6.7000000000000004E-2</v>
      </c>
      <c r="Q29">
        <v>6.0999999999999999E-2</v>
      </c>
      <c r="R29">
        <v>0.95899999999999996</v>
      </c>
      <c r="S29">
        <v>0.28299999999999997</v>
      </c>
      <c r="T29">
        <v>7.0000000000000001E-3</v>
      </c>
      <c r="U29">
        <v>0.96699999999999997</v>
      </c>
      <c r="V29">
        <v>0.96799999999999997</v>
      </c>
      <c r="W29">
        <v>7.2999999999999995E-2</v>
      </c>
      <c r="Z29" s="1">
        <f t="shared" si="0"/>
        <v>0.38540000000000002</v>
      </c>
      <c r="AA29" s="1">
        <f t="shared" si="1"/>
        <v>0.44000000000000006</v>
      </c>
    </row>
    <row r="30" spans="1:27">
      <c r="A30">
        <v>29</v>
      </c>
      <c r="B30" t="s">
        <v>177</v>
      </c>
      <c r="C30">
        <v>30</v>
      </c>
      <c r="D30">
        <v>0.95899999999999996</v>
      </c>
      <c r="E30">
        <v>1E-3</v>
      </c>
      <c r="F30">
        <v>0.189</v>
      </c>
      <c r="G30">
        <v>1.4999999999999999E-2</v>
      </c>
      <c r="H30">
        <v>1.7000000000000001E-2</v>
      </c>
      <c r="I30">
        <v>0.14299999999999999</v>
      </c>
      <c r="J30">
        <v>0.107</v>
      </c>
      <c r="K30">
        <v>0.71</v>
      </c>
      <c r="L30">
        <v>0.91600000000000004</v>
      </c>
      <c r="M30">
        <v>5.7000000000000002E-2</v>
      </c>
      <c r="N30">
        <v>6.9000000000000006E-2</v>
      </c>
      <c r="O30">
        <v>0.98699999999999999</v>
      </c>
      <c r="P30">
        <v>0.16400000000000001</v>
      </c>
      <c r="Q30">
        <v>2.5000000000000001E-2</v>
      </c>
      <c r="R30">
        <v>0.193</v>
      </c>
      <c r="S30">
        <v>7.0999999999999994E-2</v>
      </c>
      <c r="T30">
        <v>4.2000000000000003E-2</v>
      </c>
      <c r="U30">
        <v>0.97699999999999998</v>
      </c>
      <c r="V30">
        <v>0.97399999999999998</v>
      </c>
      <c r="W30">
        <v>0.39800000000000002</v>
      </c>
      <c r="Z30" s="1">
        <f t="shared" si="0"/>
        <v>0.31140000000000001</v>
      </c>
      <c r="AA30" s="1">
        <f t="shared" si="1"/>
        <v>0.39</v>
      </c>
    </row>
    <row r="31" spans="1:27">
      <c r="A31">
        <v>30</v>
      </c>
      <c r="B31" t="s">
        <v>178</v>
      </c>
      <c r="C31">
        <v>30</v>
      </c>
      <c r="D31">
        <v>0.98799999999999999</v>
      </c>
      <c r="E31">
        <v>7.0999999999999994E-2</v>
      </c>
      <c r="F31">
        <v>0.96099999999999997</v>
      </c>
      <c r="G31">
        <v>6.3E-2</v>
      </c>
      <c r="H31">
        <v>4.2000000000000003E-2</v>
      </c>
      <c r="I31">
        <v>2E-3</v>
      </c>
      <c r="J31">
        <v>0.995</v>
      </c>
      <c r="K31">
        <v>2E-3</v>
      </c>
      <c r="L31">
        <v>0.60299999999999998</v>
      </c>
      <c r="M31">
        <v>0.90400000000000003</v>
      </c>
      <c r="N31">
        <v>0.96799999999999997</v>
      </c>
      <c r="O31">
        <v>7.0000000000000001E-3</v>
      </c>
      <c r="P31">
        <v>0.98799999999999999</v>
      </c>
      <c r="Q31">
        <v>8.0000000000000002E-3</v>
      </c>
      <c r="R31">
        <v>2E-3</v>
      </c>
      <c r="S31">
        <v>0.04</v>
      </c>
      <c r="T31">
        <v>0.98399999999999999</v>
      </c>
      <c r="U31">
        <v>0.98399999999999999</v>
      </c>
      <c r="V31">
        <v>0.19400000000000001</v>
      </c>
      <c r="W31">
        <v>1.4999999999999999E-2</v>
      </c>
      <c r="Z31" s="1">
        <f t="shared" si="0"/>
        <v>0.46309999999999996</v>
      </c>
      <c r="AA31" s="1">
        <f t="shared" si="1"/>
        <v>0.41899999999999993</v>
      </c>
    </row>
    <row r="32" spans="1:27">
      <c r="A32">
        <v>31</v>
      </c>
      <c r="B32" t="s">
        <v>179</v>
      </c>
      <c r="C32">
        <v>30</v>
      </c>
      <c r="D32">
        <v>0.98599999999999999</v>
      </c>
      <c r="E32">
        <v>2.5000000000000001E-2</v>
      </c>
      <c r="F32">
        <v>0.97699999999999998</v>
      </c>
      <c r="G32">
        <v>0.93500000000000005</v>
      </c>
      <c r="H32">
        <v>0.28599999999999998</v>
      </c>
      <c r="I32">
        <v>0.45500000000000002</v>
      </c>
      <c r="J32">
        <v>0.98799999999999999</v>
      </c>
      <c r="K32">
        <v>0.115</v>
      </c>
      <c r="L32">
        <v>2E-3</v>
      </c>
      <c r="M32">
        <v>0.96099999999999997</v>
      </c>
      <c r="N32">
        <v>0.27500000000000002</v>
      </c>
      <c r="O32">
        <v>3.1E-2</v>
      </c>
      <c r="P32">
        <v>5.0999999999999997E-2</v>
      </c>
      <c r="Q32">
        <v>0.98299999999999998</v>
      </c>
      <c r="R32">
        <v>2E-3</v>
      </c>
      <c r="S32">
        <v>4.9000000000000002E-2</v>
      </c>
      <c r="T32">
        <v>5.0000000000000001E-3</v>
      </c>
      <c r="U32">
        <v>0.38</v>
      </c>
      <c r="V32">
        <v>4.2999999999999997E-2</v>
      </c>
      <c r="W32">
        <v>0.99</v>
      </c>
      <c r="Z32" s="1">
        <f t="shared" si="0"/>
        <v>0.57300000000000006</v>
      </c>
      <c r="AA32" s="1">
        <f t="shared" si="1"/>
        <v>0.28089999999999998</v>
      </c>
    </row>
    <row r="33" spans="1:27">
      <c r="A33">
        <v>32</v>
      </c>
      <c r="B33" t="s">
        <v>180</v>
      </c>
      <c r="C33">
        <v>30</v>
      </c>
      <c r="D33">
        <v>0.628</v>
      </c>
      <c r="E33">
        <v>0.33500000000000002</v>
      </c>
      <c r="F33">
        <v>9.2999999999999999E-2</v>
      </c>
      <c r="G33">
        <v>0.98399999999999999</v>
      </c>
      <c r="H33">
        <v>4.0000000000000001E-3</v>
      </c>
      <c r="I33">
        <v>3.0000000000000001E-3</v>
      </c>
      <c r="J33">
        <v>0.99399999999999999</v>
      </c>
      <c r="K33">
        <v>2E-3</v>
      </c>
      <c r="L33">
        <v>0.13200000000000001</v>
      </c>
      <c r="M33">
        <v>0.86899999999999999</v>
      </c>
      <c r="N33">
        <v>0.98799999999999999</v>
      </c>
      <c r="O33">
        <v>5.0000000000000001E-3</v>
      </c>
      <c r="P33">
        <v>0.98599999999999999</v>
      </c>
      <c r="Q33">
        <v>9.2999999999999999E-2</v>
      </c>
      <c r="R33">
        <v>1E-3</v>
      </c>
      <c r="S33">
        <v>5.0000000000000001E-3</v>
      </c>
      <c r="T33">
        <v>0.98</v>
      </c>
      <c r="U33">
        <v>0.95199999999999996</v>
      </c>
      <c r="V33">
        <v>1.2999999999999999E-2</v>
      </c>
      <c r="W33">
        <v>0.11</v>
      </c>
      <c r="Z33" s="1">
        <f t="shared" si="0"/>
        <v>0.40440000000000004</v>
      </c>
      <c r="AA33" s="1">
        <f t="shared" si="1"/>
        <v>0.4133</v>
      </c>
    </row>
    <row r="34" spans="1:27">
      <c r="A34">
        <v>33</v>
      </c>
      <c r="B34" t="s">
        <v>181</v>
      </c>
      <c r="C34">
        <v>30</v>
      </c>
      <c r="D34">
        <v>0.95299999999999996</v>
      </c>
      <c r="E34">
        <v>2E-3</v>
      </c>
      <c r="F34">
        <v>0.98899999999999999</v>
      </c>
      <c r="G34">
        <v>1.7000000000000001E-2</v>
      </c>
      <c r="H34">
        <v>3.0000000000000001E-3</v>
      </c>
      <c r="I34">
        <v>6.0000000000000001E-3</v>
      </c>
      <c r="J34">
        <v>0.99299999999999999</v>
      </c>
      <c r="K34">
        <v>8.8999999999999996E-2</v>
      </c>
      <c r="L34">
        <v>3.3000000000000002E-2</v>
      </c>
      <c r="M34">
        <v>0.222</v>
      </c>
      <c r="N34">
        <v>1.4999999999999999E-2</v>
      </c>
      <c r="O34">
        <v>4.0000000000000001E-3</v>
      </c>
      <c r="P34">
        <v>0.98499999999999999</v>
      </c>
      <c r="Q34">
        <v>0.89400000000000002</v>
      </c>
      <c r="R34">
        <v>2E-3</v>
      </c>
      <c r="S34">
        <v>5.8000000000000003E-2</v>
      </c>
      <c r="T34">
        <v>0.98399999999999999</v>
      </c>
      <c r="U34">
        <v>0.126</v>
      </c>
      <c r="V34">
        <v>4.5999999999999999E-2</v>
      </c>
      <c r="W34">
        <v>0.95699999999999996</v>
      </c>
      <c r="Z34" s="1">
        <f t="shared" si="0"/>
        <v>0.33069999999999994</v>
      </c>
      <c r="AA34" s="1">
        <f t="shared" si="1"/>
        <v>0.40709999999999996</v>
      </c>
    </row>
    <row r="35" spans="1:27">
      <c r="A35">
        <v>34</v>
      </c>
      <c r="B35" t="s">
        <v>182</v>
      </c>
      <c r="C35">
        <v>30</v>
      </c>
      <c r="D35">
        <v>0.97099999999999997</v>
      </c>
      <c r="E35">
        <v>0.92300000000000004</v>
      </c>
      <c r="F35">
        <v>0.80400000000000005</v>
      </c>
      <c r="G35">
        <v>0.47899999999999998</v>
      </c>
      <c r="H35">
        <v>0.01</v>
      </c>
      <c r="I35">
        <v>3.0000000000000001E-3</v>
      </c>
      <c r="J35">
        <v>0.99199999999999999</v>
      </c>
      <c r="K35">
        <v>2E-3</v>
      </c>
      <c r="L35">
        <v>6.0000000000000001E-3</v>
      </c>
      <c r="M35">
        <v>0.96899999999999997</v>
      </c>
      <c r="N35">
        <v>0.97099999999999997</v>
      </c>
      <c r="O35">
        <v>2.5000000000000001E-2</v>
      </c>
      <c r="P35">
        <v>0.88300000000000001</v>
      </c>
      <c r="Q35">
        <v>5.5E-2</v>
      </c>
      <c r="R35">
        <v>2E-3</v>
      </c>
      <c r="S35">
        <v>1E-3</v>
      </c>
      <c r="T35">
        <v>6.0999999999999999E-2</v>
      </c>
      <c r="U35">
        <v>0.92600000000000005</v>
      </c>
      <c r="V35">
        <v>3.0000000000000001E-3</v>
      </c>
      <c r="W35">
        <v>0.96899999999999997</v>
      </c>
      <c r="Z35" s="1">
        <f t="shared" si="0"/>
        <v>0.51590000000000003</v>
      </c>
      <c r="AA35" s="1">
        <f t="shared" si="1"/>
        <v>0.3896</v>
      </c>
    </row>
    <row r="36" spans="1:27">
      <c r="A36">
        <v>35</v>
      </c>
      <c r="B36" t="s">
        <v>183</v>
      </c>
      <c r="C36">
        <v>30</v>
      </c>
      <c r="D36">
        <v>2.4E-2</v>
      </c>
      <c r="E36">
        <v>0.746</v>
      </c>
      <c r="F36">
        <v>0.97599999999999998</v>
      </c>
      <c r="G36">
        <v>0.98799999999999999</v>
      </c>
      <c r="H36">
        <v>5.0000000000000001E-3</v>
      </c>
      <c r="I36">
        <v>0.16</v>
      </c>
      <c r="J36">
        <v>0.995</v>
      </c>
      <c r="K36">
        <v>4.2999999999999997E-2</v>
      </c>
      <c r="L36">
        <v>2.1000000000000001E-2</v>
      </c>
      <c r="M36">
        <v>0.96699999999999997</v>
      </c>
      <c r="N36">
        <v>0.41399999999999998</v>
      </c>
      <c r="O36">
        <v>1.4999999999999999E-2</v>
      </c>
      <c r="P36">
        <v>0.97099999999999997</v>
      </c>
      <c r="Q36">
        <v>0.98499999999999999</v>
      </c>
      <c r="R36">
        <v>2E-3</v>
      </c>
      <c r="S36">
        <v>1.7999999999999999E-2</v>
      </c>
      <c r="T36">
        <v>0.98899999999999999</v>
      </c>
      <c r="U36">
        <v>0.182</v>
      </c>
      <c r="V36">
        <v>2.5000000000000001E-2</v>
      </c>
      <c r="W36">
        <v>0.67800000000000005</v>
      </c>
      <c r="Z36" s="1">
        <f t="shared" si="0"/>
        <v>0.49249999999999999</v>
      </c>
      <c r="AA36" s="1">
        <f t="shared" si="1"/>
        <v>0.42789999999999989</v>
      </c>
    </row>
    <row r="37" spans="1:27">
      <c r="A37">
        <v>36</v>
      </c>
      <c r="B37" t="s">
        <v>184</v>
      </c>
      <c r="C37">
        <v>30</v>
      </c>
      <c r="D37">
        <v>3.0000000000000001E-3</v>
      </c>
      <c r="E37">
        <v>0.98199999999999998</v>
      </c>
      <c r="F37">
        <v>0.56599999999999995</v>
      </c>
      <c r="G37">
        <v>0.80600000000000005</v>
      </c>
      <c r="H37">
        <v>0.24199999999999999</v>
      </c>
      <c r="I37">
        <v>0.98499999999999999</v>
      </c>
      <c r="J37">
        <v>0.16700000000000001</v>
      </c>
      <c r="K37">
        <v>0.97199999999999998</v>
      </c>
      <c r="L37">
        <v>4.8000000000000001E-2</v>
      </c>
      <c r="M37">
        <v>0.35</v>
      </c>
      <c r="N37">
        <v>5.0000000000000001E-3</v>
      </c>
      <c r="O37">
        <v>0.78900000000000003</v>
      </c>
      <c r="P37">
        <v>1E-3</v>
      </c>
      <c r="Q37">
        <v>0.97199999999999998</v>
      </c>
      <c r="R37">
        <v>5.6000000000000001E-2</v>
      </c>
      <c r="S37">
        <v>0.23899999999999999</v>
      </c>
      <c r="T37">
        <v>0.98699999999999999</v>
      </c>
      <c r="U37">
        <v>8.0000000000000002E-3</v>
      </c>
      <c r="V37">
        <v>0.108</v>
      </c>
      <c r="W37">
        <v>6.3E-2</v>
      </c>
      <c r="Z37" s="1">
        <f t="shared" si="0"/>
        <v>0.5121</v>
      </c>
      <c r="AA37" s="1">
        <f t="shared" si="1"/>
        <v>0.32280000000000003</v>
      </c>
    </row>
    <row r="38" spans="1:27">
      <c r="A38">
        <v>37</v>
      </c>
      <c r="B38" t="s">
        <v>185</v>
      </c>
      <c r="C38">
        <v>30</v>
      </c>
      <c r="D38">
        <v>3.0000000000000001E-3</v>
      </c>
      <c r="E38">
        <v>0.99</v>
      </c>
      <c r="F38">
        <v>2.5000000000000001E-2</v>
      </c>
      <c r="G38">
        <v>0.96199999999999997</v>
      </c>
      <c r="H38">
        <v>0.14599999999999999</v>
      </c>
      <c r="I38">
        <v>8.6999999999999994E-2</v>
      </c>
      <c r="J38">
        <v>0.81699999999999995</v>
      </c>
      <c r="K38">
        <v>5.0999999999999997E-2</v>
      </c>
      <c r="L38">
        <v>0.86299999999999999</v>
      </c>
      <c r="M38">
        <v>0.13400000000000001</v>
      </c>
      <c r="N38">
        <v>0.94399999999999995</v>
      </c>
      <c r="O38">
        <v>0.69799999999999995</v>
      </c>
      <c r="P38">
        <v>1.2999999999999999E-2</v>
      </c>
      <c r="Q38">
        <v>9.6000000000000002E-2</v>
      </c>
      <c r="R38">
        <v>4.7E-2</v>
      </c>
      <c r="S38">
        <v>0.11799999999999999</v>
      </c>
      <c r="T38">
        <v>0.99099999999999999</v>
      </c>
      <c r="U38">
        <v>0.45700000000000002</v>
      </c>
      <c r="V38">
        <v>5.7000000000000002E-2</v>
      </c>
      <c r="W38">
        <v>1E-3</v>
      </c>
      <c r="Z38" s="1">
        <f t="shared" si="0"/>
        <v>0.40780000000000005</v>
      </c>
      <c r="AA38" s="1">
        <f t="shared" si="1"/>
        <v>0.34219999999999995</v>
      </c>
    </row>
    <row r="39" spans="1:27">
      <c r="A39">
        <v>38</v>
      </c>
      <c r="B39" t="s">
        <v>186</v>
      </c>
      <c r="C39">
        <v>30</v>
      </c>
      <c r="D39">
        <v>2E-3</v>
      </c>
      <c r="E39">
        <v>2.1999999999999999E-2</v>
      </c>
      <c r="F39">
        <v>0.628</v>
      </c>
      <c r="G39">
        <v>0.98799999999999999</v>
      </c>
      <c r="H39">
        <v>0.16600000000000001</v>
      </c>
      <c r="I39">
        <v>0.99</v>
      </c>
      <c r="J39">
        <v>0.88800000000000001</v>
      </c>
      <c r="K39">
        <v>0.98399999999999999</v>
      </c>
      <c r="L39">
        <v>0.90900000000000003</v>
      </c>
      <c r="M39">
        <v>0.76700000000000002</v>
      </c>
      <c r="N39">
        <v>8.4000000000000005E-2</v>
      </c>
      <c r="O39">
        <v>0.98799999999999999</v>
      </c>
      <c r="P39">
        <v>0.113</v>
      </c>
      <c r="Q39">
        <v>0.97799999999999998</v>
      </c>
      <c r="R39">
        <v>7.0000000000000001E-3</v>
      </c>
      <c r="S39">
        <v>0.97499999999999998</v>
      </c>
      <c r="T39">
        <v>0.99099999999999999</v>
      </c>
      <c r="U39">
        <v>0.71799999999999997</v>
      </c>
      <c r="V39">
        <v>0.97699999999999998</v>
      </c>
      <c r="W39">
        <v>3.6999999999999998E-2</v>
      </c>
      <c r="Z39" s="1">
        <f t="shared" si="0"/>
        <v>0.63440000000000007</v>
      </c>
      <c r="AA39" s="1">
        <f t="shared" si="1"/>
        <v>0.58679999999999999</v>
      </c>
    </row>
    <row r="40" spans="1:27">
      <c r="A40">
        <v>39</v>
      </c>
      <c r="B40" t="s">
        <v>187</v>
      </c>
      <c r="C40">
        <v>30</v>
      </c>
      <c r="D40">
        <v>4.0000000000000001E-3</v>
      </c>
      <c r="E40">
        <v>8.9999999999999993E-3</v>
      </c>
      <c r="F40">
        <v>0.113</v>
      </c>
      <c r="G40">
        <v>0.98799999999999999</v>
      </c>
      <c r="H40">
        <v>0.94899999999999995</v>
      </c>
      <c r="I40">
        <v>0.98899999999999999</v>
      </c>
      <c r="J40">
        <v>0.89900000000000002</v>
      </c>
      <c r="K40">
        <v>0.20599999999999999</v>
      </c>
      <c r="L40">
        <v>0.97799999999999998</v>
      </c>
      <c r="M40">
        <v>4.0000000000000001E-3</v>
      </c>
      <c r="N40">
        <v>1.0999999999999999E-2</v>
      </c>
      <c r="O40">
        <v>0.61099999999999999</v>
      </c>
      <c r="P40">
        <v>0.254</v>
      </c>
      <c r="Q40">
        <v>0.97099999999999997</v>
      </c>
      <c r="R40">
        <v>0.98899999999999999</v>
      </c>
      <c r="S40">
        <v>0.98099999999999998</v>
      </c>
      <c r="T40">
        <v>0.98799999999999999</v>
      </c>
      <c r="U40">
        <v>6.0000000000000001E-3</v>
      </c>
      <c r="V40">
        <v>0.56699999999999995</v>
      </c>
      <c r="W40">
        <v>1.0999999999999999E-2</v>
      </c>
      <c r="Z40" s="1">
        <f t="shared" si="0"/>
        <v>0.51389999999999991</v>
      </c>
      <c r="AA40" s="1">
        <f t="shared" si="1"/>
        <v>0.53890000000000005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0.98899999999999999</v>
      </c>
      <c r="F41">
        <v>2.7E-2</v>
      </c>
      <c r="G41">
        <v>0.37</v>
      </c>
      <c r="H41">
        <v>9.7000000000000003E-2</v>
      </c>
      <c r="I41">
        <v>0.24399999999999999</v>
      </c>
      <c r="J41">
        <v>4.2000000000000003E-2</v>
      </c>
      <c r="K41">
        <v>9.4E-2</v>
      </c>
      <c r="L41">
        <v>0.183</v>
      </c>
      <c r="M41">
        <v>2.7E-2</v>
      </c>
      <c r="N41">
        <v>9.7000000000000003E-2</v>
      </c>
      <c r="O41">
        <v>0.77300000000000002</v>
      </c>
      <c r="P41">
        <v>3.0000000000000001E-3</v>
      </c>
      <c r="Q41">
        <v>7.8E-2</v>
      </c>
      <c r="R41">
        <v>2.5000000000000001E-2</v>
      </c>
      <c r="S41">
        <v>8.5000000000000006E-2</v>
      </c>
      <c r="T41">
        <v>0.98899999999999999</v>
      </c>
      <c r="U41">
        <v>5.1999999999999998E-2</v>
      </c>
      <c r="V41">
        <v>0.2</v>
      </c>
      <c r="W41">
        <v>3.0000000000000001E-3</v>
      </c>
      <c r="Z41" s="1">
        <f t="shared" si="0"/>
        <v>0.20770000000000005</v>
      </c>
      <c r="AA41" s="1">
        <f t="shared" si="1"/>
        <v>0.23050000000000001</v>
      </c>
    </row>
    <row r="42" spans="1:27">
      <c r="A42">
        <v>41</v>
      </c>
      <c r="B42" t="s">
        <v>189</v>
      </c>
      <c r="C42">
        <v>30</v>
      </c>
      <c r="D42">
        <v>8.7999999999999995E-2</v>
      </c>
      <c r="E42">
        <v>0.99099999999999999</v>
      </c>
      <c r="F42">
        <v>0.99</v>
      </c>
      <c r="G42">
        <v>0.20699999999999999</v>
      </c>
      <c r="H42">
        <v>0.105</v>
      </c>
      <c r="I42">
        <v>7.0000000000000001E-3</v>
      </c>
      <c r="J42">
        <v>0.995</v>
      </c>
      <c r="K42">
        <v>1.6E-2</v>
      </c>
      <c r="L42">
        <v>0.24299999999999999</v>
      </c>
      <c r="M42">
        <v>0.89500000000000002</v>
      </c>
      <c r="N42">
        <v>0.97799999999999998</v>
      </c>
      <c r="O42">
        <v>0.01</v>
      </c>
      <c r="P42">
        <v>0.89800000000000002</v>
      </c>
      <c r="Q42">
        <v>5.8999999999999997E-2</v>
      </c>
      <c r="R42">
        <v>4.0000000000000001E-3</v>
      </c>
      <c r="S42">
        <v>1.0999999999999999E-2</v>
      </c>
      <c r="T42">
        <v>0.99</v>
      </c>
      <c r="U42">
        <v>0.95699999999999996</v>
      </c>
      <c r="V42">
        <v>1.2E-2</v>
      </c>
      <c r="W42">
        <v>1E-3</v>
      </c>
      <c r="Z42" s="1">
        <f t="shared" si="0"/>
        <v>0.45369999999999999</v>
      </c>
      <c r="AA42" s="1">
        <f t="shared" si="1"/>
        <v>0.39200000000000002</v>
      </c>
    </row>
    <row r="43" spans="1:27">
      <c r="A43">
        <v>42</v>
      </c>
      <c r="B43" t="s">
        <v>190</v>
      </c>
      <c r="C43">
        <v>30</v>
      </c>
      <c r="D43">
        <v>0.99099999999999999</v>
      </c>
      <c r="E43">
        <v>0.94499999999999995</v>
      </c>
      <c r="F43">
        <v>0.41599999999999998</v>
      </c>
      <c r="G43">
        <v>5.7000000000000002E-2</v>
      </c>
      <c r="H43">
        <v>0.97899999999999998</v>
      </c>
      <c r="I43">
        <v>0.13900000000000001</v>
      </c>
      <c r="J43">
        <v>0.99299999999999999</v>
      </c>
      <c r="K43">
        <v>3.0000000000000001E-3</v>
      </c>
      <c r="L43">
        <v>0.63500000000000001</v>
      </c>
      <c r="M43">
        <v>7.0000000000000001E-3</v>
      </c>
      <c r="N43">
        <v>0.5</v>
      </c>
      <c r="O43">
        <v>8.9999999999999993E-3</v>
      </c>
      <c r="P43">
        <v>0.22800000000000001</v>
      </c>
      <c r="Q43">
        <v>2E-3</v>
      </c>
      <c r="R43">
        <v>0.98799999999999999</v>
      </c>
      <c r="S43">
        <v>0.16300000000000001</v>
      </c>
      <c r="T43">
        <v>2E-3</v>
      </c>
      <c r="U43">
        <v>5.0000000000000001E-3</v>
      </c>
      <c r="V43">
        <v>0.108</v>
      </c>
      <c r="W43">
        <v>0.313</v>
      </c>
      <c r="Z43" s="1">
        <f t="shared" si="0"/>
        <v>0.51649999999999996</v>
      </c>
      <c r="AA43" s="1">
        <f t="shared" si="1"/>
        <v>0.23180000000000001</v>
      </c>
    </row>
    <row r="44" spans="1:27">
      <c r="A44">
        <v>43</v>
      </c>
      <c r="B44" t="s">
        <v>191</v>
      </c>
      <c r="C44">
        <v>30</v>
      </c>
      <c r="D44">
        <v>0.97</v>
      </c>
      <c r="E44">
        <v>8.9999999999999993E-3</v>
      </c>
      <c r="F44">
        <v>0.13</v>
      </c>
      <c r="G44">
        <v>0.83899999999999997</v>
      </c>
      <c r="H44">
        <v>0.96599999999999997</v>
      </c>
      <c r="I44">
        <v>0.98</v>
      </c>
      <c r="J44">
        <v>0.99099999999999999</v>
      </c>
      <c r="K44">
        <v>0.17</v>
      </c>
      <c r="L44">
        <v>0.34100000000000003</v>
      </c>
      <c r="M44">
        <v>2E-3</v>
      </c>
      <c r="N44">
        <v>3.5000000000000003E-2</v>
      </c>
      <c r="O44">
        <v>8.0000000000000002E-3</v>
      </c>
      <c r="P44">
        <v>8.9999999999999993E-3</v>
      </c>
      <c r="Q44">
        <v>0.151</v>
      </c>
      <c r="R44">
        <v>0.98399999999999999</v>
      </c>
      <c r="S44">
        <v>0.97099999999999997</v>
      </c>
      <c r="T44">
        <v>2E-3</v>
      </c>
      <c r="U44">
        <v>1E-3</v>
      </c>
      <c r="V44">
        <v>7.6999999999999999E-2</v>
      </c>
      <c r="W44">
        <v>0.98499999999999999</v>
      </c>
      <c r="Z44" s="1">
        <f t="shared" si="0"/>
        <v>0.53979999999999995</v>
      </c>
      <c r="AA44" s="1">
        <f t="shared" si="1"/>
        <v>0.32229999999999992</v>
      </c>
    </row>
    <row r="45" spans="1:27">
      <c r="A45">
        <v>44</v>
      </c>
      <c r="B45" t="s">
        <v>192</v>
      </c>
      <c r="C45">
        <v>30</v>
      </c>
      <c r="D45">
        <v>0.98399999999999999</v>
      </c>
      <c r="E45">
        <v>0.93400000000000005</v>
      </c>
      <c r="F45">
        <v>0.79500000000000004</v>
      </c>
      <c r="G45">
        <v>0.88800000000000001</v>
      </c>
      <c r="H45">
        <v>0.95099999999999996</v>
      </c>
      <c r="I45">
        <v>7.0000000000000001E-3</v>
      </c>
      <c r="J45">
        <v>0.99399999999999999</v>
      </c>
      <c r="K45">
        <v>0.02</v>
      </c>
      <c r="L45">
        <v>0.36299999999999999</v>
      </c>
      <c r="M45">
        <v>0.107</v>
      </c>
      <c r="N45">
        <v>0.98599999999999999</v>
      </c>
      <c r="O45">
        <v>3.5999999999999997E-2</v>
      </c>
      <c r="P45">
        <v>0.98299999999999998</v>
      </c>
      <c r="Q45">
        <v>3.0000000000000001E-3</v>
      </c>
      <c r="R45">
        <v>0.02</v>
      </c>
      <c r="S45">
        <v>4.4999999999999998E-2</v>
      </c>
      <c r="T45">
        <v>4.2000000000000003E-2</v>
      </c>
      <c r="U45">
        <v>1.0999999999999999E-2</v>
      </c>
      <c r="V45">
        <v>7.0000000000000001E-3</v>
      </c>
      <c r="W45">
        <v>1.2E-2</v>
      </c>
      <c r="Z45" s="1">
        <f t="shared" si="0"/>
        <v>0.60429999999999984</v>
      </c>
      <c r="AA45" s="1">
        <f t="shared" si="1"/>
        <v>0.2145</v>
      </c>
    </row>
    <row r="46" spans="1:27">
      <c r="A46">
        <v>45</v>
      </c>
      <c r="B46" t="s">
        <v>193</v>
      </c>
      <c r="C46">
        <v>30</v>
      </c>
      <c r="D46">
        <v>2.8000000000000001E-2</v>
      </c>
      <c r="E46">
        <v>6.9000000000000006E-2</v>
      </c>
      <c r="F46">
        <v>0.01</v>
      </c>
      <c r="G46">
        <v>0.99</v>
      </c>
      <c r="H46">
        <v>0.877</v>
      </c>
      <c r="I46">
        <v>0.98599999999999999</v>
      </c>
      <c r="J46">
        <v>0.99399999999999999</v>
      </c>
      <c r="K46">
        <v>0.113</v>
      </c>
      <c r="L46">
        <v>4.2999999999999997E-2</v>
      </c>
      <c r="M46">
        <v>0.19700000000000001</v>
      </c>
      <c r="N46">
        <v>0.70499999999999996</v>
      </c>
      <c r="O46">
        <v>6.0999999999999999E-2</v>
      </c>
      <c r="P46">
        <v>4.0000000000000001E-3</v>
      </c>
      <c r="Q46">
        <v>0.95699999999999996</v>
      </c>
      <c r="R46">
        <v>0.16600000000000001</v>
      </c>
      <c r="S46">
        <v>0.68300000000000005</v>
      </c>
      <c r="T46">
        <v>3.0000000000000001E-3</v>
      </c>
      <c r="U46">
        <v>2E-3</v>
      </c>
      <c r="V46">
        <v>8.0000000000000002E-3</v>
      </c>
      <c r="W46">
        <v>0.98899999999999999</v>
      </c>
      <c r="Z46" s="1">
        <f t="shared" si="0"/>
        <v>0.43070000000000003</v>
      </c>
      <c r="AA46" s="1">
        <f t="shared" si="1"/>
        <v>0.35779999999999995</v>
      </c>
    </row>
    <row r="47" spans="1:27">
      <c r="A47">
        <v>46</v>
      </c>
      <c r="B47" t="s">
        <v>194</v>
      </c>
      <c r="C47">
        <v>30</v>
      </c>
      <c r="D47">
        <v>0.183</v>
      </c>
      <c r="E47">
        <v>1E-3</v>
      </c>
      <c r="F47">
        <v>0.121</v>
      </c>
      <c r="G47">
        <v>0.95399999999999996</v>
      </c>
      <c r="H47">
        <v>0.44</v>
      </c>
      <c r="I47">
        <v>0.76400000000000001</v>
      </c>
      <c r="J47">
        <v>0.99099999999999999</v>
      </c>
      <c r="K47">
        <v>0.22800000000000001</v>
      </c>
      <c r="L47">
        <v>0.97099999999999997</v>
      </c>
      <c r="M47">
        <v>2E-3</v>
      </c>
      <c r="N47">
        <v>2.1999999999999999E-2</v>
      </c>
      <c r="O47">
        <v>3.9E-2</v>
      </c>
      <c r="P47">
        <v>8.0000000000000002E-3</v>
      </c>
      <c r="Q47">
        <v>0.93600000000000005</v>
      </c>
      <c r="R47">
        <v>0.97399999999999998</v>
      </c>
      <c r="S47">
        <v>0.97899999999999998</v>
      </c>
      <c r="T47">
        <v>4.2999999999999997E-2</v>
      </c>
      <c r="U47">
        <v>0.248</v>
      </c>
      <c r="V47">
        <v>0.97599999999999998</v>
      </c>
      <c r="W47">
        <v>0.98599999999999999</v>
      </c>
      <c r="Z47" s="1">
        <f t="shared" si="0"/>
        <v>0.46550000000000002</v>
      </c>
      <c r="AA47" s="1">
        <f t="shared" si="1"/>
        <v>0.52110000000000001</v>
      </c>
    </row>
    <row r="48" spans="1:27">
      <c r="A48">
        <v>47</v>
      </c>
      <c r="B48" t="s">
        <v>195</v>
      </c>
      <c r="C48">
        <v>30</v>
      </c>
      <c r="D48">
        <v>0.97299999999999998</v>
      </c>
      <c r="E48">
        <v>2.1000000000000001E-2</v>
      </c>
      <c r="F48">
        <v>8.0000000000000002E-3</v>
      </c>
      <c r="G48">
        <v>0.97799999999999998</v>
      </c>
      <c r="H48">
        <v>0.96399999999999997</v>
      </c>
      <c r="I48">
        <v>6.3E-2</v>
      </c>
      <c r="J48">
        <v>0.995</v>
      </c>
      <c r="K48">
        <v>2E-3</v>
      </c>
      <c r="L48">
        <v>0.97499999999999998</v>
      </c>
      <c r="M48">
        <v>2E-3</v>
      </c>
      <c r="N48">
        <v>0.97199999999999998</v>
      </c>
      <c r="O48">
        <v>1.0999999999999999E-2</v>
      </c>
      <c r="P48">
        <v>0.92600000000000005</v>
      </c>
      <c r="Q48">
        <v>3.0000000000000001E-3</v>
      </c>
      <c r="R48">
        <v>0.98599999999999999</v>
      </c>
      <c r="S48">
        <v>0.97099999999999997</v>
      </c>
      <c r="T48">
        <v>0.08</v>
      </c>
      <c r="U48">
        <v>1.7000000000000001E-2</v>
      </c>
      <c r="V48">
        <v>0.114</v>
      </c>
      <c r="W48">
        <v>6.8000000000000005E-2</v>
      </c>
      <c r="Z48" s="1">
        <f t="shared" si="0"/>
        <v>0.49809999999999988</v>
      </c>
      <c r="AA48" s="1">
        <f t="shared" si="1"/>
        <v>0.41479999999999995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0.8360833333333334</v>
      </c>
      <c r="E50" s="2">
        <f t="shared" ref="E50:W50" si="2">AVERAGE(E1:E24)</f>
        <v>0.20266666666666663</v>
      </c>
      <c r="F50" s="2">
        <f t="shared" si="2"/>
        <v>3.2333333333333339E-2</v>
      </c>
      <c r="G50" s="2">
        <f t="shared" si="2"/>
        <v>3.0041666666666671E-2</v>
      </c>
      <c r="H50" s="2">
        <f t="shared" si="2"/>
        <v>1.4333333333333337E-2</v>
      </c>
      <c r="I50" s="2">
        <f t="shared" si="2"/>
        <v>1.5916666666666666E-2</v>
      </c>
      <c r="J50" s="2">
        <f t="shared" si="2"/>
        <v>5.1666666666666675E-3</v>
      </c>
      <c r="K50" s="2">
        <f t="shared" si="2"/>
        <v>2.816666666666667E-2</v>
      </c>
      <c r="L50" s="2">
        <f t="shared" si="2"/>
        <v>6.7916666666666653E-2</v>
      </c>
      <c r="M50" s="2">
        <f t="shared" si="2"/>
        <v>6.6458333333333328E-2</v>
      </c>
      <c r="N50" s="2">
        <f t="shared" si="2"/>
        <v>0.30174999999999996</v>
      </c>
      <c r="O50" s="2">
        <f t="shared" si="2"/>
        <v>0.21404166666666669</v>
      </c>
      <c r="P50" s="2">
        <f t="shared" si="2"/>
        <v>0.37729166666666658</v>
      </c>
      <c r="Q50" s="2">
        <f t="shared" si="2"/>
        <v>1.783333333333334E-2</v>
      </c>
      <c r="R50" s="2">
        <f t="shared" si="2"/>
        <v>4.7375E-2</v>
      </c>
      <c r="S50" s="2">
        <f t="shared" si="2"/>
        <v>8.1666666666666693E-3</v>
      </c>
      <c r="T50" s="2">
        <f t="shared" si="2"/>
        <v>0.89720833333333339</v>
      </c>
      <c r="U50" s="2">
        <f t="shared" si="2"/>
        <v>0.123</v>
      </c>
      <c r="V50" s="2">
        <f t="shared" si="2"/>
        <v>1.8833333333333341E-2</v>
      </c>
      <c r="W50" s="2">
        <f t="shared" si="2"/>
        <v>0.95816666666666672</v>
      </c>
      <c r="Y50" s="1" t="s">
        <v>0</v>
      </c>
      <c r="Z50" s="2">
        <f>AVERAGE(Z1:Z24)</f>
        <v>0.12990833333333332</v>
      </c>
      <c r="AA50" s="2">
        <f>AVERAGE(AA1:AA24)</f>
        <v>0.29636666666666661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0.53549999999999998</v>
      </c>
      <c r="E51" s="2">
        <f t="shared" ref="E51:W51" si="3">AVERAGE(E25:E48)</f>
        <v>0.33633333333333343</v>
      </c>
      <c r="F51" s="2">
        <f t="shared" si="3"/>
        <v>0.50095833333333339</v>
      </c>
      <c r="G51" s="2">
        <f t="shared" si="3"/>
        <v>0.57508333333333328</v>
      </c>
      <c r="H51" s="2">
        <f t="shared" si="3"/>
        <v>0.37274999999999997</v>
      </c>
      <c r="I51" s="2">
        <f t="shared" si="3"/>
        <v>0.3618333333333334</v>
      </c>
      <c r="J51" s="2">
        <f t="shared" si="3"/>
        <v>0.72687500000000005</v>
      </c>
      <c r="K51" s="2">
        <f t="shared" si="3"/>
        <v>0.30262499999999998</v>
      </c>
      <c r="L51" s="2">
        <f t="shared" si="3"/>
        <v>0.48520833333333324</v>
      </c>
      <c r="M51" s="2">
        <f t="shared" si="3"/>
        <v>0.35145833333333337</v>
      </c>
      <c r="N51" s="2">
        <f t="shared" si="3"/>
        <v>0.39174999999999999</v>
      </c>
      <c r="O51" s="2">
        <f t="shared" si="3"/>
        <v>0.33737499999999992</v>
      </c>
      <c r="P51" s="2">
        <f t="shared" si="3"/>
        <v>0.47420833333333334</v>
      </c>
      <c r="Q51" s="2">
        <f t="shared" si="3"/>
        <v>0.46704166666666663</v>
      </c>
      <c r="R51" s="2">
        <f t="shared" si="3"/>
        <v>0.32062499999999999</v>
      </c>
      <c r="S51" s="2">
        <f t="shared" si="3"/>
        <v>0.36633333333333334</v>
      </c>
      <c r="T51" s="2">
        <f t="shared" si="3"/>
        <v>0.52733333333333332</v>
      </c>
      <c r="U51" s="2">
        <f t="shared" si="3"/>
        <v>0.43733333333333335</v>
      </c>
      <c r="V51" s="2">
        <f t="shared" si="3"/>
        <v>0.38812500000000005</v>
      </c>
      <c r="W51" s="2">
        <f t="shared" si="3"/>
        <v>0.36624999999999996</v>
      </c>
      <c r="Y51" s="1" t="s">
        <v>1</v>
      </c>
      <c r="Z51" s="2">
        <f>AVERAGE(Z25:Z48)</f>
        <v>0.45486249999999995</v>
      </c>
      <c r="AA51" s="2">
        <f>AVERAGE(AA25:AA48)</f>
        <v>0.40763749999999993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5.1857439939319936E-3</v>
      </c>
      <c r="E52" s="3">
        <f t="shared" ref="E52:W52" si="4">TTEST(E1:E24,E25:E48,2,2)</f>
        <v>0.20193921920594005</v>
      </c>
      <c r="F52" s="3">
        <f t="shared" si="4"/>
        <v>1.1127996683004223E-6</v>
      </c>
      <c r="G52" s="3">
        <f t="shared" si="4"/>
        <v>6.8966507667044385E-8</v>
      </c>
      <c r="H52" s="3">
        <f t="shared" si="4"/>
        <v>8.4256908716625223E-5</v>
      </c>
      <c r="I52" s="3">
        <f t="shared" si="4"/>
        <v>1.4350452970589763E-4</v>
      </c>
      <c r="J52" s="3">
        <f t="shared" si="4"/>
        <v>1.2123623967829426E-11</v>
      </c>
      <c r="K52" s="3">
        <f t="shared" si="4"/>
        <v>1.2263156127173115E-3</v>
      </c>
      <c r="L52" s="3">
        <f t="shared" si="4"/>
        <v>4.8049599559482757E-6</v>
      </c>
      <c r="M52" s="3">
        <f t="shared" si="4"/>
        <v>2.0414220296067413E-3</v>
      </c>
      <c r="N52" s="3">
        <f t="shared" si="4"/>
        <v>0.36578492247477357</v>
      </c>
      <c r="O52" s="3">
        <f t="shared" si="4"/>
        <v>0.19338291242607875</v>
      </c>
      <c r="P52" s="3">
        <f t="shared" si="4"/>
        <v>0.33048728761443757</v>
      </c>
      <c r="Q52" s="3">
        <f t="shared" si="4"/>
        <v>2.142221617881206E-5</v>
      </c>
      <c r="R52" s="3">
        <f t="shared" si="4"/>
        <v>4.6125997819428379E-3</v>
      </c>
      <c r="S52" s="3">
        <f t="shared" si="4"/>
        <v>6.0896051014168294E-5</v>
      </c>
      <c r="T52" s="3">
        <f t="shared" si="4"/>
        <v>6.1226223268980614E-4</v>
      </c>
      <c r="U52" s="3">
        <f t="shared" si="4"/>
        <v>1.2202132445735948E-3</v>
      </c>
      <c r="V52" s="3">
        <f t="shared" si="4"/>
        <v>1.3098584498767851E-4</v>
      </c>
      <c r="W52" s="3">
        <f t="shared" si="4"/>
        <v>2.8474694591018635E-8</v>
      </c>
      <c r="Y52" s="1" t="s">
        <v>16</v>
      </c>
      <c r="Z52" s="3">
        <f>TTEST(Z1:Z24,Z25:Z48,2,2)</f>
        <v>3.1729989151751084E-17</v>
      </c>
      <c r="AA52" s="3">
        <f>TTEST(AA1:AA24,AA25:AA48,2,2)</f>
        <v>6.0674850489789301E-5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3.6941390942062335E-2</v>
      </c>
      <c r="E53" s="3">
        <f t="shared" ref="E53:W53" si="5">STDEV(E1:E24)/SQRT(COUNT(E1:E24))</f>
        <v>5.0320806580173461E-2</v>
      </c>
      <c r="F53" s="3">
        <f t="shared" si="5"/>
        <v>1.7046682139955457E-2</v>
      </c>
      <c r="G53" s="3">
        <f t="shared" si="5"/>
        <v>1.3816142518160615E-2</v>
      </c>
      <c r="H53" s="3">
        <f t="shared" si="5"/>
        <v>6.0909967612775605E-3</v>
      </c>
      <c r="I53" s="3">
        <f t="shared" si="5"/>
        <v>6.3144981173035401E-3</v>
      </c>
      <c r="J53" s="3">
        <f t="shared" si="5"/>
        <v>3.4403123102809332E-4</v>
      </c>
      <c r="K53" s="3">
        <f t="shared" si="5"/>
        <v>1.5553748169672928E-2</v>
      </c>
      <c r="L53" s="3">
        <f t="shared" si="5"/>
        <v>1.7992038966820161E-2</v>
      </c>
      <c r="M53" s="3">
        <f t="shared" si="5"/>
        <v>2.2709809152947218E-2</v>
      </c>
      <c r="N53" s="3">
        <f t="shared" si="5"/>
        <v>4.8665683308508664E-2</v>
      </c>
      <c r="O53" s="3">
        <f t="shared" si="5"/>
        <v>3.4645904413550095E-2</v>
      </c>
      <c r="P53" s="3">
        <f t="shared" si="5"/>
        <v>3.3707634664298824E-2</v>
      </c>
      <c r="Q53" s="3">
        <f t="shared" si="5"/>
        <v>6.1165215399598049E-3</v>
      </c>
      <c r="R53" s="3">
        <f t="shared" si="5"/>
        <v>2.1217456965255375E-2</v>
      </c>
      <c r="S53" s="3">
        <f t="shared" si="5"/>
        <v>8.1353288119919798E-4</v>
      </c>
      <c r="T53" s="3">
        <f t="shared" si="5"/>
        <v>2.918742403190722E-2</v>
      </c>
      <c r="U53" s="3">
        <f t="shared" si="5"/>
        <v>3.5257438314797336E-2</v>
      </c>
      <c r="V53" s="3">
        <f t="shared" si="5"/>
        <v>3.0417783382319604E-3</v>
      </c>
      <c r="W53" s="3">
        <f t="shared" si="5"/>
        <v>1.2342143347711035E-2</v>
      </c>
      <c r="Z53" s="3">
        <f>STDEV(Z1:Z24)/SQRT(COUNT(Z1:Z24))</f>
        <v>8.2084105786110247E-3</v>
      </c>
      <c r="AA53" s="3">
        <f>STDEV(AA1:AA24)/SQRT(COUNT(AA1:AA24))</f>
        <v>1.1829883657204564E-2</v>
      </c>
      <c r="AC53" s="3"/>
      <c r="AD53" s="3"/>
    </row>
    <row r="54" spans="1:30">
      <c r="C54" s="1" t="s">
        <v>1</v>
      </c>
      <c r="D54" s="3">
        <f>STDEV(D25:D48)/SQRT(COUNT(D25:D48))</f>
        <v>9.5506639119707443E-2</v>
      </c>
      <c r="E54" s="3">
        <f t="shared" ref="E54:W54" si="6">STDEV(E25:E48)/SQRT(COUNT(E25:E48))</f>
        <v>9.016214593933794E-2</v>
      </c>
      <c r="F54" s="3">
        <f t="shared" si="6"/>
        <v>8.179539866861392E-2</v>
      </c>
      <c r="G54" s="3">
        <f t="shared" si="6"/>
        <v>8.3833425173545806E-2</v>
      </c>
      <c r="H54" s="3">
        <f t="shared" si="6"/>
        <v>8.2869686639736456E-2</v>
      </c>
      <c r="I54" s="3">
        <f t="shared" si="6"/>
        <v>8.3179212553174495E-2</v>
      </c>
      <c r="J54" s="3">
        <f t="shared" si="6"/>
        <v>8.060669660793375E-2</v>
      </c>
      <c r="K54" s="3">
        <f t="shared" si="6"/>
        <v>7.811763733422282E-2</v>
      </c>
      <c r="L54" s="3">
        <f t="shared" si="6"/>
        <v>7.8534862081740958E-2</v>
      </c>
      <c r="M54" s="3">
        <f t="shared" si="6"/>
        <v>8.4146976729011752E-2</v>
      </c>
      <c r="N54" s="3">
        <f t="shared" si="6"/>
        <v>8.567369952240346E-2</v>
      </c>
      <c r="O54" s="3">
        <f t="shared" si="6"/>
        <v>8.6777301440468052E-2</v>
      </c>
      <c r="P54" s="3">
        <f t="shared" si="6"/>
        <v>9.2594135006275557E-2</v>
      </c>
      <c r="Q54" s="3">
        <f t="shared" si="6"/>
        <v>9.4716672834948709E-2</v>
      </c>
      <c r="R54" s="3">
        <f t="shared" si="6"/>
        <v>8.9256120897973287E-2</v>
      </c>
      <c r="S54" s="3">
        <f t="shared" si="6"/>
        <v>8.1139677981830624E-2</v>
      </c>
      <c r="T54" s="3">
        <f t="shared" si="6"/>
        <v>9.621026691022741E-2</v>
      </c>
      <c r="U54" s="3">
        <f t="shared" si="6"/>
        <v>8.4085568620551929E-2</v>
      </c>
      <c r="V54" s="3">
        <f t="shared" si="6"/>
        <v>8.8390260146512259E-2</v>
      </c>
      <c r="W54" s="3">
        <f t="shared" si="6"/>
        <v>8.7874112237047816E-2</v>
      </c>
      <c r="Z54" s="3">
        <f>STDEV(Z25:Z48)/SQRT(COUNT(Z25:Z48))</f>
        <v>2.3254899602564705E-2</v>
      </c>
      <c r="AA54" s="3">
        <f>STDEV(AA25:AA48)/SQRT(COUNT(AA25:AA48))</f>
        <v>2.2253353282976465E-2</v>
      </c>
      <c r="AC54" s="3"/>
      <c r="AD54" s="3"/>
    </row>
    <row r="55" spans="1:30">
      <c r="D55" s="2">
        <f>D50-D51</f>
        <v>0.30058333333333342</v>
      </c>
      <c r="E55" s="2">
        <f t="shared" ref="E55:W55" si="7">E50-E51</f>
        <v>-0.13366666666666679</v>
      </c>
      <c r="F55" s="2">
        <f t="shared" si="7"/>
        <v>-0.46862500000000007</v>
      </c>
      <c r="G55" s="2">
        <f t="shared" si="7"/>
        <v>-0.54504166666666665</v>
      </c>
      <c r="H55" s="2">
        <f t="shared" si="7"/>
        <v>-0.35841666666666661</v>
      </c>
      <c r="I55" s="2">
        <f t="shared" si="7"/>
        <v>-0.34591666666666671</v>
      </c>
      <c r="J55" s="2">
        <f t="shared" si="7"/>
        <v>-0.7217083333333334</v>
      </c>
      <c r="K55" s="2">
        <f t="shared" si="7"/>
        <v>-0.2744583333333333</v>
      </c>
      <c r="L55" s="2">
        <f t="shared" si="7"/>
        <v>-0.41729166666666662</v>
      </c>
      <c r="M55" s="2">
        <f t="shared" si="7"/>
        <v>-0.28500000000000003</v>
      </c>
      <c r="N55" s="2">
        <f t="shared" si="7"/>
        <v>-9.0000000000000024E-2</v>
      </c>
      <c r="O55" s="2">
        <f t="shared" si="7"/>
        <v>-0.12333333333333324</v>
      </c>
      <c r="P55" s="2">
        <f t="shared" si="7"/>
        <v>-9.6916666666666762E-2</v>
      </c>
      <c r="Q55" s="2">
        <f t="shared" si="7"/>
        <v>-0.44920833333333332</v>
      </c>
      <c r="R55" s="2">
        <f t="shared" si="7"/>
        <v>-0.27324999999999999</v>
      </c>
      <c r="S55" s="2">
        <f t="shared" si="7"/>
        <v>-0.35816666666666669</v>
      </c>
      <c r="T55" s="2">
        <f t="shared" si="7"/>
        <v>0.36987500000000006</v>
      </c>
      <c r="U55" s="2">
        <f t="shared" si="7"/>
        <v>-0.31433333333333335</v>
      </c>
      <c r="V55" s="2">
        <f t="shared" si="7"/>
        <v>-0.36929166666666668</v>
      </c>
      <c r="W55" s="2">
        <f t="shared" si="7"/>
        <v>0.59191666666666676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0.55001904761904763</v>
      </c>
      <c r="E58" s="1">
        <f>(E50+0.6*(F50+D50)+0.15*G50)/(1+2*0.6+0.15)</f>
        <v>0.30988209219858159</v>
      </c>
      <c r="F58" s="1">
        <f t="shared" ref="F58:U59" si="9">(F50+0.6*(G50+E50)+0.15*(D50+H50))/(1+2*0.6+2*0.15)</f>
        <v>0.11980833333333334</v>
      </c>
      <c r="G58" s="1">
        <f t="shared" si="9"/>
        <v>3.6331666666666665E-2</v>
      </c>
      <c r="H58" s="1">
        <f t="shared" si="9"/>
        <v>1.9013333333333333E-2</v>
      </c>
      <c r="I58" s="1">
        <f t="shared" si="9"/>
        <v>1.4539166666666667E-2</v>
      </c>
      <c r="J58" s="1">
        <f t="shared" si="9"/>
        <v>1.7581666666666669E-2</v>
      </c>
      <c r="K58" s="1">
        <f t="shared" si="9"/>
        <v>3.3749166666666663E-2</v>
      </c>
      <c r="L58" s="1">
        <f t="shared" si="9"/>
        <v>6.8291666666666653E-2</v>
      </c>
      <c r="M58" s="1">
        <f t="shared" si="9"/>
        <v>0.12983583333333332</v>
      </c>
      <c r="N58" s="1">
        <f t="shared" si="9"/>
        <v>0.21473249999999999</v>
      </c>
      <c r="O58" s="1">
        <f t="shared" si="9"/>
        <v>0.25364416666666662</v>
      </c>
      <c r="P58" s="1">
        <f t="shared" si="9"/>
        <v>0.2275141666666666</v>
      </c>
      <c r="Q58" s="1">
        <f t="shared" si="9"/>
        <v>0.1223858333333333</v>
      </c>
      <c r="R58" s="1">
        <f t="shared" si="9"/>
        <v>0.10166</v>
      </c>
      <c r="S58" s="1">
        <f t="shared" si="9"/>
        <v>0.23841666666666664</v>
      </c>
      <c r="T58" s="1">
        <f t="shared" si="9"/>
        <v>0.39433583333333333</v>
      </c>
      <c r="U58" s="1">
        <f t="shared" si="9"/>
        <v>0.32703000000000004</v>
      </c>
      <c r="V58" s="1">
        <f>(V50+0.6*(W50+U50)+0.15*T50)/(1+2*0.6+0.15)</f>
        <v>0.34132535460992908</v>
      </c>
      <c r="W58" s="1">
        <f>(W50+0.6*(V50)+0.15*U58)/(1+0.6+0.15)</f>
        <v>0.58201209523809527</v>
      </c>
    </row>
    <row r="59" spans="1:30">
      <c r="C59" s="1" t="s">
        <v>1</v>
      </c>
      <c r="D59" s="1">
        <f>(D51+0.6*(E51)+0.15*F51)/(1+0.6+0.15)</f>
        <v>0.46425357142857149</v>
      </c>
      <c r="E59" s="1">
        <f>(E51+0.6*(F51+D51)+0.15*G51)/(1+2*0.6+0.15)</f>
        <v>0.4444556737588653</v>
      </c>
      <c r="F59" s="1">
        <f t="shared" si="9"/>
        <v>0.47361833333333336</v>
      </c>
      <c r="G59" s="1">
        <f t="shared" si="9"/>
        <v>0.48161333333333323</v>
      </c>
      <c r="H59" s="1">
        <f t="shared" si="9"/>
        <v>0.44762999999999992</v>
      </c>
      <c r="I59" s="1">
        <f t="shared" si="9"/>
        <v>0.46130583333333341</v>
      </c>
      <c r="J59" s="1">
        <f t="shared" si="9"/>
        <v>0.50169750000000002</v>
      </c>
      <c r="K59" s="1">
        <f t="shared" si="9"/>
        <v>0.45474749999999997</v>
      </c>
      <c r="L59" s="1">
        <f t="shared" si="9"/>
        <v>0.41818083333333328</v>
      </c>
      <c r="M59" s="1">
        <f t="shared" si="9"/>
        <v>0.38945333333333332</v>
      </c>
      <c r="N59" s="1">
        <f t="shared" si="9"/>
        <v>0.37958499999999995</v>
      </c>
      <c r="O59" s="1">
        <f t="shared" si="9"/>
        <v>0.39188999999999996</v>
      </c>
      <c r="P59" s="1">
        <f t="shared" si="9"/>
        <v>0.42548583333333329</v>
      </c>
      <c r="Q59" s="1">
        <f t="shared" si="9"/>
        <v>0.41979916666666661</v>
      </c>
      <c r="R59" s="1">
        <f t="shared" si="9"/>
        <v>0.38835249999999999</v>
      </c>
      <c r="S59" s="1">
        <f t="shared" si="9"/>
        <v>0.40430583333333336</v>
      </c>
      <c r="T59" s="1">
        <f t="shared" si="9"/>
        <v>0.44633833333333339</v>
      </c>
      <c r="U59" s="1">
        <f t="shared" si="9"/>
        <v>0.43859833333333331</v>
      </c>
      <c r="V59" s="1">
        <f>(V51+0.6*(W51+U51)+0.15*T51)/(1+2*0.6+0.15)</f>
        <v>0.40398936170212763</v>
      </c>
      <c r="W59" s="1">
        <f>(W51+0.6*(V51)+0.15*U59)/(1+0.6+0.15)</f>
        <v>0.37995128571428571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1.1311310585877226</v>
      </c>
      <c r="E61" s="1">
        <f ca="1">E1+NORMINV(RAND(),0,'Total-Smoothed'!$AG$2)</f>
        <v>0.3634218950554845</v>
      </c>
      <c r="F61" s="1">
        <f ca="1">F1+NORMINV(RAND(),0,'Total-Smoothed'!$AG$2)</f>
        <v>1.9735652333304481E-2</v>
      </c>
      <c r="G61" s="1">
        <f ca="1">G1+NORMINV(RAND(),0,'Total-Smoothed'!$AG$2)</f>
        <v>7.0014168199740073E-2</v>
      </c>
      <c r="H61" s="1">
        <f ca="1">H1+NORMINV(RAND(),0,'Total-Smoothed'!$AG$2)</f>
        <v>3.6990159776847747E-2</v>
      </c>
      <c r="I61" s="1">
        <f ca="1">I1+NORMINV(RAND(),0,'Total-Smoothed'!$AG$2)</f>
        <v>-9.6339015634761799E-2</v>
      </c>
      <c r="J61" s="1">
        <f ca="1">J1+NORMINV(RAND(),0,'Total-Smoothed'!$AG$2)</f>
        <v>-3.9333002974942202E-2</v>
      </c>
      <c r="K61" s="1">
        <f ca="1">K1+NORMINV(RAND(),0,'Total-Smoothed'!$AG$2)</f>
        <v>-6.3980252186985706E-2</v>
      </c>
      <c r="L61" s="1">
        <f ca="1">L1+NORMINV(RAND(),0,'Total-Smoothed'!$AG$2)</f>
        <v>0.19429343830861684</v>
      </c>
      <c r="M61" s="1">
        <f ca="1">M1+NORMINV(RAND(),0,'Total-Smoothed'!$AG$2)</f>
        <v>-0.10591019058035311</v>
      </c>
      <c r="N61" s="1">
        <f ca="1">N1+NORMINV(RAND(),0,'Total-Smoothed'!$AG$2)</f>
        <v>0.65968078218485948</v>
      </c>
      <c r="O61" s="1">
        <f ca="1">O1+NORMINV(RAND(),0,'Total-Smoothed'!$AG$2)</f>
        <v>0.24122436920328019</v>
      </c>
      <c r="P61" s="1">
        <f ca="1">P1+NORMINV(RAND(),0,'Total-Smoothed'!$AG$2)</f>
        <v>0.58386416332510327</v>
      </c>
      <c r="Q61" s="1">
        <f ca="1">Q1+NORMINV(RAND(),0,'Total-Smoothed'!$AG$2)</f>
        <v>-2.9487504094886041E-2</v>
      </c>
      <c r="R61" s="1">
        <f ca="1">R1+NORMINV(RAND(),0,'Total-Smoothed'!$AG$2)</f>
        <v>2.9015553893823431E-2</v>
      </c>
      <c r="S61" s="1">
        <f ca="1">S1+NORMINV(RAND(),0,'Total-Smoothed'!$AG$2)</f>
        <v>0.11519550504682217</v>
      </c>
      <c r="T61" s="1">
        <f ca="1">T1+NORMINV(RAND(),0,'Total-Smoothed'!$AG$2)</f>
        <v>0.82040929718794586</v>
      </c>
      <c r="U61" s="1">
        <f ca="1">U1+NORMINV(RAND(),0,'Total-Smoothed'!$AG$2)</f>
        <v>0.18986706197385278</v>
      </c>
      <c r="V61" s="1">
        <f ca="1">V1+NORMINV(RAND(),0,'Total-Smoothed'!$AG$2)</f>
        <v>-7.0069222097611239E-2</v>
      </c>
      <c r="W61" s="1">
        <f ca="1">W1+NORMINV(RAND(),0,'Total-Smoothed'!$AG$2)</f>
        <v>0.88834646303581655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1.0797152205941618</v>
      </c>
      <c r="E62" s="1">
        <f ca="1">E2+NORMINV(RAND(),0,'Total-Smoothed'!$AG$2)</f>
        <v>0.29786830086287597</v>
      </c>
      <c r="F62" s="1">
        <f ca="1">F2+NORMINV(RAND(),0,'Total-Smoothed'!$AG$2)</f>
        <v>0.18365260851036641</v>
      </c>
      <c r="G62" s="1">
        <f ca="1">G2+NORMINV(RAND(),0,'Total-Smoothed'!$AG$2)</f>
        <v>1.8443465146098202E-2</v>
      </c>
      <c r="H62" s="1">
        <f ca="1">H2+NORMINV(RAND(),0,'Total-Smoothed'!$AG$2)</f>
        <v>-1.2698008446004799E-2</v>
      </c>
      <c r="I62" s="1">
        <f ca="1">I2+NORMINV(RAND(),0,'Total-Smoothed'!$AG$2)</f>
        <v>1.8695745513724309E-2</v>
      </c>
      <c r="J62" s="1">
        <f ca="1">J2+NORMINV(RAND(),0,'Total-Smoothed'!$AG$2)</f>
        <v>-5.58438432919411E-2</v>
      </c>
      <c r="K62" s="1">
        <f ca="1">K2+NORMINV(RAND(),0,'Total-Smoothed'!$AG$2)</f>
        <v>3.0213649485517455E-2</v>
      </c>
      <c r="L62" s="1">
        <f ca="1">L2+NORMINV(RAND(),0,'Total-Smoothed'!$AG$2)</f>
        <v>-9.0390503301085307E-2</v>
      </c>
      <c r="M62" s="1">
        <f ca="1">M2+NORMINV(RAND(),0,'Total-Smoothed'!$AG$2)</f>
        <v>-5.7649747329907387E-2</v>
      </c>
      <c r="N62" s="1">
        <f ca="1">N2+NORMINV(RAND(),0,'Total-Smoothed'!$AG$2)</f>
        <v>2.054374544833662E-2</v>
      </c>
      <c r="O62" s="1">
        <f ca="1">O2+NORMINV(RAND(),0,'Total-Smoothed'!$AG$2)</f>
        <v>0.29469665879029711</v>
      </c>
      <c r="P62" s="1">
        <f ca="1">P2+NORMINV(RAND(),0,'Total-Smoothed'!$AG$2)</f>
        <v>0.19784885048599551</v>
      </c>
      <c r="Q62" s="1">
        <f ca="1">Q2+NORMINV(RAND(),0,'Total-Smoothed'!$AG$2)</f>
        <v>6.8055214651568746E-2</v>
      </c>
      <c r="R62" s="1">
        <f ca="1">R2+NORMINV(RAND(),0,'Total-Smoothed'!$AG$2)</f>
        <v>0.4531228564191549</v>
      </c>
      <c r="S62" s="1">
        <f ca="1">S2+NORMINV(RAND(),0,'Total-Smoothed'!$AG$2)</f>
        <v>1.9904465304194742E-2</v>
      </c>
      <c r="T62" s="1">
        <f ca="1">T2+NORMINV(RAND(),0,'Total-Smoothed'!$AG$2)</f>
        <v>0.2010656767145394</v>
      </c>
      <c r="U62" s="1">
        <f ca="1">U2+NORMINV(RAND(),0,'Total-Smoothed'!$AG$2)</f>
        <v>3.4695079477370619E-2</v>
      </c>
      <c r="V62" s="1">
        <f ca="1">V2+NORMINV(RAND(),0,'Total-Smoothed'!$AG$2)</f>
        <v>-8.1961424988015105E-3</v>
      </c>
      <c r="W62" s="1">
        <f ca="1">W2+NORMINV(RAND(),0,'Total-Smoothed'!$AG$2)</f>
        <v>0.88107465891872638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0.81861651469061969</v>
      </c>
      <c r="E63" s="1">
        <f ca="1">E3+NORMINV(RAND(),0,'Total-Smoothed'!$AG$2)</f>
        <v>-2.9019604020638197E-2</v>
      </c>
      <c r="F63" s="1">
        <f ca="1">F3+NORMINV(RAND(),0,'Total-Smoothed'!$AG$2)</f>
        <v>6.0031960396844013E-3</v>
      </c>
      <c r="G63" s="1">
        <f ca="1">G3+NORMINV(RAND(),0,'Total-Smoothed'!$AG$2)</f>
        <v>6.9966184657817246E-2</v>
      </c>
      <c r="H63" s="1">
        <f ca="1">H3+NORMINV(RAND(),0,'Total-Smoothed'!$AG$2)</f>
        <v>-1.613352371471093E-2</v>
      </c>
      <c r="I63" s="1">
        <f ca="1">I3+NORMINV(RAND(),0,'Total-Smoothed'!$AG$2)</f>
        <v>-0.17138138527882524</v>
      </c>
      <c r="J63" s="1">
        <f ca="1">J3+NORMINV(RAND(),0,'Total-Smoothed'!$AG$2)</f>
        <v>-2.9503104866717807E-2</v>
      </c>
      <c r="K63" s="1">
        <f ca="1">K3+NORMINV(RAND(),0,'Total-Smoothed'!$AG$2)</f>
        <v>-0.12223165897648346</v>
      </c>
      <c r="L63" s="1">
        <f ca="1">L3+NORMINV(RAND(),0,'Total-Smoothed'!$AG$2)</f>
        <v>0.21055645305755188</v>
      </c>
      <c r="M63" s="1">
        <f ca="1">M3+NORMINV(RAND(),0,'Total-Smoothed'!$AG$2)</f>
        <v>2.0774881676194339E-2</v>
      </c>
      <c r="N63" s="1">
        <f ca="1">N3+NORMINV(RAND(),0,'Total-Smoothed'!$AG$2)</f>
        <v>5.3240365486609542E-3</v>
      </c>
      <c r="O63" s="1">
        <f ca="1">O3+NORMINV(RAND(),0,'Total-Smoothed'!$AG$2)</f>
        <v>-6.4432049762944005E-2</v>
      </c>
      <c r="P63" s="1">
        <f ca="1">P3+NORMINV(RAND(),0,'Total-Smoothed'!$AG$2)</f>
        <v>0.15339783806061547</v>
      </c>
      <c r="Q63" s="1">
        <f ca="1">Q3+NORMINV(RAND(),0,'Total-Smoothed'!$AG$2)</f>
        <v>9.2419104661093016E-2</v>
      </c>
      <c r="R63" s="1">
        <f ca="1">R3+NORMINV(RAND(),0,'Total-Smoothed'!$AG$2)</f>
        <v>0.1066943496902274</v>
      </c>
      <c r="S63" s="1">
        <f ca="1">S3+NORMINV(RAND(),0,'Total-Smoothed'!$AG$2)</f>
        <v>1.3074347693175573E-3</v>
      </c>
      <c r="T63" s="1">
        <f ca="1">T3+NORMINV(RAND(),0,'Total-Smoothed'!$AG$2)</f>
        <v>0.91046875388741577</v>
      </c>
      <c r="U63" s="1">
        <f ca="1">U3+NORMINV(RAND(),0,'Total-Smoothed'!$AG$2)</f>
        <v>9.1886681389479724E-2</v>
      </c>
      <c r="V63" s="1">
        <f ca="1">V3+NORMINV(RAND(),0,'Total-Smoothed'!$AG$2)</f>
        <v>-1.1558093456253096E-2</v>
      </c>
      <c r="W63" s="1">
        <f ca="1">W3+NORMINV(RAND(),0,'Total-Smoothed'!$AG$2)</f>
        <v>0.92251745509667826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1.0611389887924323</v>
      </c>
      <c r="E64" s="1">
        <f ca="1">E4+NORMINV(RAND(),0,'Total-Smoothed'!$AG$2)</f>
        <v>0.5425841239603032</v>
      </c>
      <c r="F64" s="1">
        <f ca="1">F4+NORMINV(RAND(),0,'Total-Smoothed'!$AG$2)</f>
        <v>-0.13861600857960385</v>
      </c>
      <c r="G64" s="1">
        <f ca="1">G4+NORMINV(RAND(),0,'Total-Smoothed'!$AG$2)</f>
        <v>-9.6347422183996015E-2</v>
      </c>
      <c r="H64" s="1">
        <f ca="1">H4+NORMINV(RAND(),0,'Total-Smoothed'!$AG$2)</f>
        <v>-9.0027283816264181E-2</v>
      </c>
      <c r="I64" s="1">
        <f ca="1">I4+NORMINV(RAND(),0,'Total-Smoothed'!$AG$2)</f>
        <v>-0.12595732710832561</v>
      </c>
      <c r="J64" s="1">
        <f ca="1">J4+NORMINV(RAND(),0,'Total-Smoothed'!$AG$2)</f>
        <v>2.1304320943922546E-2</v>
      </c>
      <c r="K64" s="1">
        <f ca="1">K4+NORMINV(RAND(),0,'Total-Smoothed'!$AG$2)</f>
        <v>-1.8963102187972421E-2</v>
      </c>
      <c r="L64" s="1">
        <f ca="1">L4+NORMINV(RAND(),0,'Total-Smoothed'!$AG$2)</f>
        <v>-2.2658664195102821E-2</v>
      </c>
      <c r="M64" s="1">
        <f ca="1">M4+NORMINV(RAND(),0,'Total-Smoothed'!$AG$2)</f>
        <v>9.7398431507364422E-3</v>
      </c>
      <c r="N64" s="1">
        <f ca="1">N4+NORMINV(RAND(),0,'Total-Smoothed'!$AG$2)</f>
        <v>9.972011665715956E-2</v>
      </c>
      <c r="O64" s="1">
        <f ca="1">O4+NORMINV(RAND(),0,'Total-Smoothed'!$AG$2)</f>
        <v>9.9563332890969303E-2</v>
      </c>
      <c r="P64" s="1">
        <f ca="1">P4+NORMINV(RAND(),0,'Total-Smoothed'!$AG$2)</f>
        <v>0.32529531935121164</v>
      </c>
      <c r="Q64" s="1">
        <f ca="1">Q4+NORMINV(RAND(),0,'Total-Smoothed'!$AG$2)</f>
        <v>9.9078350405257143E-2</v>
      </c>
      <c r="R64" s="1">
        <f ca="1">R4+NORMINV(RAND(),0,'Total-Smoothed'!$AG$2)</f>
        <v>8.9068074730836666E-2</v>
      </c>
      <c r="S64" s="1">
        <f ca="1">S4+NORMINV(RAND(),0,'Total-Smoothed'!$AG$2)</f>
        <v>-7.4871710156112825E-2</v>
      </c>
      <c r="T64" s="1">
        <f ca="1">T4+NORMINV(RAND(),0,'Total-Smoothed'!$AG$2)</f>
        <v>0.96498921814218241</v>
      </c>
      <c r="U64" s="1">
        <f ca="1">U4+NORMINV(RAND(),0,'Total-Smoothed'!$AG$2)</f>
        <v>-9.0883707376080869E-2</v>
      </c>
      <c r="V64" s="1">
        <f ca="1">V4+NORMINV(RAND(),0,'Total-Smoothed'!$AG$2)</f>
        <v>-2.1180415432798454E-2</v>
      </c>
      <c r="W64" s="1">
        <f ca="1">W4+NORMINV(RAND(),0,'Total-Smoothed'!$AG$2)</f>
        <v>0.84389747626707678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1.2624642833189039</v>
      </c>
      <c r="E65" s="1">
        <f ca="1">E5+NORMINV(RAND(),0,'Total-Smoothed'!$AG$2)</f>
        <v>0.26851138926073181</v>
      </c>
      <c r="F65" s="1">
        <f ca="1">F5+NORMINV(RAND(),0,'Total-Smoothed'!$AG$2)</f>
        <v>-8.5603048523723677E-2</v>
      </c>
      <c r="G65" s="1">
        <f ca="1">G5+NORMINV(RAND(),0,'Total-Smoothed'!$AG$2)</f>
        <v>6.5837841211176293E-2</v>
      </c>
      <c r="H65" s="1">
        <f ca="1">H5+NORMINV(RAND(),0,'Total-Smoothed'!$AG$2)</f>
        <v>0.1619671441300449</v>
      </c>
      <c r="I65" s="1">
        <f ca="1">I5+NORMINV(RAND(),0,'Total-Smoothed'!$AG$2)</f>
        <v>0.12640925025720776</v>
      </c>
      <c r="J65" s="1">
        <f ca="1">J5+NORMINV(RAND(),0,'Total-Smoothed'!$AG$2)</f>
        <v>-4.7737493071675283E-2</v>
      </c>
      <c r="K65" s="1">
        <f ca="1">K5+NORMINV(RAND(),0,'Total-Smoothed'!$AG$2)</f>
        <v>2.7190330745478258E-2</v>
      </c>
      <c r="L65" s="1">
        <f ca="1">L5+NORMINV(RAND(),0,'Total-Smoothed'!$AG$2)</f>
        <v>0.23038409368642909</v>
      </c>
      <c r="M65" s="1">
        <f ca="1">M5+NORMINV(RAND(),0,'Total-Smoothed'!$AG$2)</f>
        <v>6.7096901126123779E-2</v>
      </c>
      <c r="N65" s="1">
        <f ca="1">N5+NORMINV(RAND(),0,'Total-Smoothed'!$AG$2)</f>
        <v>0.75032493214638929</v>
      </c>
      <c r="O65" s="1">
        <f ca="1">O5+NORMINV(RAND(),0,'Total-Smoothed'!$AG$2)</f>
        <v>0.46669415646529611</v>
      </c>
      <c r="P65" s="1">
        <f ca="1">P5+NORMINV(RAND(),0,'Total-Smoothed'!$AG$2)</f>
        <v>0.63022903074661096</v>
      </c>
      <c r="Q65" s="1">
        <f ca="1">Q5+NORMINV(RAND(),0,'Total-Smoothed'!$AG$2)</f>
        <v>9.6492570201528668E-3</v>
      </c>
      <c r="R65" s="1">
        <f ca="1">R5+NORMINV(RAND(),0,'Total-Smoothed'!$AG$2)</f>
        <v>-5.3587577054462113E-2</v>
      </c>
      <c r="S65" s="1">
        <f ca="1">S5+NORMINV(RAND(),0,'Total-Smoothed'!$AG$2)</f>
        <v>-0.12017557634673778</v>
      </c>
      <c r="T65" s="1">
        <f ca="1">T5+NORMINV(RAND(),0,'Total-Smoothed'!$AG$2)</f>
        <v>0.9506223028541847</v>
      </c>
      <c r="U65" s="1">
        <f ca="1">U5+NORMINV(RAND(),0,'Total-Smoothed'!$AG$2)</f>
        <v>-5.9156981141969281E-2</v>
      </c>
      <c r="V65" s="1">
        <f ca="1">V5+NORMINV(RAND(),0,'Total-Smoothed'!$AG$2)</f>
        <v>-1.2865838520054221E-2</v>
      </c>
      <c r="W65" s="1">
        <f ca="1">W5+NORMINV(RAND(),0,'Total-Smoothed'!$AG$2)</f>
        <v>0.92187071948013599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0.96246177221807327</v>
      </c>
      <c r="E66" s="1">
        <f ca="1">E6+NORMINV(RAND(),0,'Total-Smoothed'!$AG$2)</f>
        <v>0.47051262181424131</v>
      </c>
      <c r="F66" s="1">
        <f ca="1">F6+NORMINV(RAND(),0,'Total-Smoothed'!$AG$2)</f>
        <v>-0.28899191992013334</v>
      </c>
      <c r="G66" s="1">
        <f ca="1">G6+NORMINV(RAND(),0,'Total-Smoothed'!$AG$2)</f>
        <v>-2.8830308531462678E-2</v>
      </c>
      <c r="H66" s="1">
        <f ca="1">H6+NORMINV(RAND(),0,'Total-Smoothed'!$AG$2)</f>
        <v>6.6134488011552209E-2</v>
      </c>
      <c r="I66" s="1">
        <f ca="1">I6+NORMINV(RAND(),0,'Total-Smoothed'!$AG$2)</f>
        <v>4.4101970944612823E-2</v>
      </c>
      <c r="J66" s="1">
        <f ca="1">J6+NORMINV(RAND(),0,'Total-Smoothed'!$AG$2)</f>
        <v>-7.8093007846063767E-2</v>
      </c>
      <c r="K66" s="1">
        <f ca="1">K6+NORMINV(RAND(),0,'Total-Smoothed'!$AG$2)</f>
        <v>0.18666973609624732</v>
      </c>
      <c r="L66" s="1">
        <f ca="1">L6+NORMINV(RAND(),0,'Total-Smoothed'!$AG$2)</f>
        <v>9.7695309713377101E-2</v>
      </c>
      <c r="M66" s="1">
        <f ca="1">M6+NORMINV(RAND(),0,'Total-Smoothed'!$AG$2)</f>
        <v>8.6739358804484232E-3</v>
      </c>
      <c r="N66" s="1">
        <f ca="1">N6+NORMINV(RAND(),0,'Total-Smoothed'!$AG$2)</f>
        <v>0.22587359677108254</v>
      </c>
      <c r="O66" s="1">
        <f ca="1">O6+NORMINV(RAND(),0,'Total-Smoothed'!$AG$2)</f>
        <v>0.43985101755814832</v>
      </c>
      <c r="P66" s="1">
        <f ca="1">P6+NORMINV(RAND(),0,'Total-Smoothed'!$AG$2)</f>
        <v>0.45580735677749468</v>
      </c>
      <c r="Q66" s="1">
        <f ca="1">Q6+NORMINV(RAND(),0,'Total-Smoothed'!$AG$2)</f>
        <v>4.8865918204491612E-2</v>
      </c>
      <c r="R66" s="1">
        <f ca="1">R6+NORMINV(RAND(),0,'Total-Smoothed'!$AG$2)</f>
        <v>2.0361819573887795E-2</v>
      </c>
      <c r="S66" s="1">
        <f ca="1">S6+NORMINV(RAND(),0,'Total-Smoothed'!$AG$2)</f>
        <v>-0.15216520527600713</v>
      </c>
      <c r="T66" s="1">
        <f ca="1">T6+NORMINV(RAND(),0,'Total-Smoothed'!$AG$2)</f>
        <v>0.87721303214571067</v>
      </c>
      <c r="U66" s="1">
        <f ca="1">U6+NORMINV(RAND(),0,'Total-Smoothed'!$AG$2)</f>
        <v>-0.15528410229833417</v>
      </c>
      <c r="V66" s="1">
        <f ca="1">V6+NORMINV(RAND(),0,'Total-Smoothed'!$AG$2)</f>
        <v>-0.11531679825826968</v>
      </c>
      <c r="W66" s="1">
        <f ca="1">W6+NORMINV(RAND(),0,'Total-Smoothed'!$AG$2)</f>
        <v>1.2006019953659348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0.45180333296235603</v>
      </c>
      <c r="E67" s="1">
        <f ca="1">E7+NORMINV(RAND(),0,'Total-Smoothed'!$AG$2)</f>
        <v>-7.6862556853408037E-2</v>
      </c>
      <c r="F67" s="1">
        <f ca="1">F7+NORMINV(RAND(),0,'Total-Smoothed'!$AG$2)</f>
        <v>-4.7769273144353711E-2</v>
      </c>
      <c r="G67" s="1">
        <f ca="1">G7+NORMINV(RAND(),0,'Total-Smoothed'!$AG$2)</f>
        <v>-1.1552177282938142E-2</v>
      </c>
      <c r="H67" s="1">
        <f ca="1">H7+NORMINV(RAND(),0,'Total-Smoothed'!$AG$2)</f>
        <v>-6.9037092425603561E-2</v>
      </c>
      <c r="I67" s="1">
        <f ca="1">I7+NORMINV(RAND(),0,'Total-Smoothed'!$AG$2)</f>
        <v>-5.6647958570592162E-2</v>
      </c>
      <c r="J67" s="1">
        <f ca="1">J7+NORMINV(RAND(),0,'Total-Smoothed'!$AG$2)</f>
        <v>5.9966686931837258E-2</v>
      </c>
      <c r="K67" s="1">
        <f ca="1">K7+NORMINV(RAND(),0,'Total-Smoothed'!$AG$2)</f>
        <v>6.0583201305753259E-2</v>
      </c>
      <c r="L67" s="1">
        <f ca="1">L7+NORMINV(RAND(),0,'Total-Smoothed'!$AG$2)</f>
        <v>0.22272502401881011</v>
      </c>
      <c r="M67" s="1">
        <f ca="1">M7+NORMINV(RAND(),0,'Total-Smoothed'!$AG$2)</f>
        <v>6.4110879041222965E-2</v>
      </c>
      <c r="N67" s="1">
        <f ca="1">N7+NORMINV(RAND(),0,'Total-Smoothed'!$AG$2)</f>
        <v>0.58980722070436986</v>
      </c>
      <c r="O67" s="1">
        <f ca="1">O7+NORMINV(RAND(),0,'Total-Smoothed'!$AG$2)</f>
        <v>0.5344142586971139</v>
      </c>
      <c r="P67" s="1">
        <f ca="1">P7+NORMINV(RAND(),0,'Total-Smoothed'!$AG$2)</f>
        <v>0.5404412519892946</v>
      </c>
      <c r="Q67" s="1">
        <f ca="1">Q7+NORMINV(RAND(),0,'Total-Smoothed'!$AG$2)</f>
        <v>3.700453962738158E-2</v>
      </c>
      <c r="R67" s="1">
        <f ca="1">R7+NORMINV(RAND(),0,'Total-Smoothed'!$AG$2)</f>
        <v>7.0785251702899316E-2</v>
      </c>
      <c r="S67" s="1">
        <f ca="1">S7+NORMINV(RAND(),0,'Total-Smoothed'!$AG$2)</f>
        <v>7.1599785172784189E-2</v>
      </c>
      <c r="T67" s="1">
        <f ca="1">T7+NORMINV(RAND(),0,'Total-Smoothed'!$AG$2)</f>
        <v>1.0705047143540021</v>
      </c>
      <c r="U67" s="1">
        <f ca="1">U7+NORMINV(RAND(),0,'Total-Smoothed'!$AG$2)</f>
        <v>-5.4276471017219746E-2</v>
      </c>
      <c r="V67" s="1">
        <f ca="1">V7+NORMINV(RAND(),0,'Total-Smoothed'!$AG$2)</f>
        <v>5.706542218844271E-2</v>
      </c>
      <c r="W67" s="1">
        <f ca="1">W7+NORMINV(RAND(),0,'Total-Smoothed'!$AG$2)</f>
        <v>0.97935644524392707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0.43534093814946101</v>
      </c>
      <c r="E68" s="1">
        <f ca="1">E8+NORMINV(RAND(),0,'Total-Smoothed'!$AG$2)</f>
        <v>3.8236976943712482E-2</v>
      </c>
      <c r="F68" s="1">
        <f ca="1">F8+NORMINV(RAND(),0,'Total-Smoothed'!$AG$2)</f>
        <v>-4.3849599582761127E-2</v>
      </c>
      <c r="G68" s="1">
        <f ca="1">G8+NORMINV(RAND(),0,'Total-Smoothed'!$AG$2)</f>
        <v>-0.18542945309256231</v>
      </c>
      <c r="H68" s="1">
        <f ca="1">H8+NORMINV(RAND(),0,'Total-Smoothed'!$AG$2)</f>
        <v>-5.0714392519840192E-3</v>
      </c>
      <c r="I68" s="1">
        <f ca="1">I8+NORMINV(RAND(),0,'Total-Smoothed'!$AG$2)</f>
        <v>-7.763351280873132E-2</v>
      </c>
      <c r="J68" s="1">
        <f ca="1">J8+NORMINV(RAND(),0,'Total-Smoothed'!$AG$2)</f>
        <v>0.23910491493629948</v>
      </c>
      <c r="K68" s="1">
        <f ca="1">K8+NORMINV(RAND(),0,'Total-Smoothed'!$AG$2)</f>
        <v>2.9086123975903398E-2</v>
      </c>
      <c r="L68" s="1">
        <f ca="1">L8+NORMINV(RAND(),0,'Total-Smoothed'!$AG$2)</f>
        <v>-9.9297400428358246E-2</v>
      </c>
      <c r="M68" s="1">
        <f ca="1">M8+NORMINV(RAND(),0,'Total-Smoothed'!$AG$2)</f>
        <v>0.1197343837933682</v>
      </c>
      <c r="N68" s="1">
        <f ca="1">N8+NORMINV(RAND(),0,'Total-Smoothed'!$AG$2)</f>
        <v>0.66370777849104035</v>
      </c>
      <c r="O68" s="1">
        <f ca="1">O8+NORMINV(RAND(),0,'Total-Smoothed'!$AG$2)</f>
        <v>0.41862166919685578</v>
      </c>
      <c r="P68" s="1">
        <f ca="1">P8+NORMINV(RAND(),0,'Total-Smoothed'!$AG$2)</f>
        <v>0.58388300731433107</v>
      </c>
      <c r="Q68" s="1">
        <f ca="1">Q8+NORMINV(RAND(),0,'Total-Smoothed'!$AG$2)</f>
        <v>0.10277597773463562</v>
      </c>
      <c r="R68" s="1">
        <f ca="1">R8+NORMINV(RAND(),0,'Total-Smoothed'!$AG$2)</f>
        <v>-4.4961636746702572E-3</v>
      </c>
      <c r="S68" s="1">
        <f ca="1">S8+NORMINV(RAND(),0,'Total-Smoothed'!$AG$2)</f>
        <v>0.10397121965351801</v>
      </c>
      <c r="T68" s="1">
        <f ca="1">T8+NORMINV(RAND(),0,'Total-Smoothed'!$AG$2)</f>
        <v>1.0441438209629934</v>
      </c>
      <c r="U68" s="1">
        <f ca="1">U8+NORMINV(RAND(),0,'Total-Smoothed'!$AG$2)</f>
        <v>4.7247186114718176E-2</v>
      </c>
      <c r="V68" s="1">
        <f ca="1">V8+NORMINV(RAND(),0,'Total-Smoothed'!$AG$2)</f>
        <v>-9.4532422954466788E-2</v>
      </c>
      <c r="W68" s="1">
        <f ca="1">W8+NORMINV(RAND(),0,'Total-Smoothed'!$AG$2)</f>
        <v>1.1074186118749814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0.99030682864856701</v>
      </c>
      <c r="E69" s="1">
        <f ca="1">E9+NORMINV(RAND(),0,'Total-Smoothed'!$AG$2)</f>
        <v>-4.0136575206855228E-2</v>
      </c>
      <c r="F69" s="1">
        <f ca="1">F9+NORMINV(RAND(),0,'Total-Smoothed'!$AG$2)</f>
        <v>-4.184925592021297E-2</v>
      </c>
      <c r="G69" s="1">
        <f ca="1">G9+NORMINV(RAND(),0,'Total-Smoothed'!$AG$2)</f>
        <v>5.9507939464109587E-2</v>
      </c>
      <c r="H69" s="1">
        <f ca="1">H9+NORMINV(RAND(),0,'Total-Smoothed'!$AG$2)</f>
        <v>-0.13212113819966345</v>
      </c>
      <c r="I69" s="1">
        <f ca="1">I9+NORMINV(RAND(),0,'Total-Smoothed'!$AG$2)</f>
        <v>4.6447524031372325E-2</v>
      </c>
      <c r="J69" s="1">
        <f ca="1">J9+NORMINV(RAND(),0,'Total-Smoothed'!$AG$2)</f>
        <v>0.11862021869370297</v>
      </c>
      <c r="K69" s="1">
        <f ca="1">K9+NORMINV(RAND(),0,'Total-Smoothed'!$AG$2)</f>
        <v>9.4690138689116132E-2</v>
      </c>
      <c r="L69" s="1">
        <f ca="1">L9+NORMINV(RAND(),0,'Total-Smoothed'!$AG$2)</f>
        <v>0.14947759394977395</v>
      </c>
      <c r="M69" s="1">
        <f ca="1">M9+NORMINV(RAND(),0,'Total-Smoothed'!$AG$2)</f>
        <v>-3.9180544321930917E-2</v>
      </c>
      <c r="N69" s="1">
        <f ca="1">N9+NORMINV(RAND(),0,'Total-Smoothed'!$AG$2)</f>
        <v>0.404311858861783</v>
      </c>
      <c r="O69" s="1">
        <f ca="1">O9+NORMINV(RAND(),0,'Total-Smoothed'!$AG$2)</f>
        <v>0.36141351410216371</v>
      </c>
      <c r="P69" s="1">
        <f ca="1">P9+NORMINV(RAND(),0,'Total-Smoothed'!$AG$2)</f>
        <v>0.75137395350134528</v>
      </c>
      <c r="Q69" s="1">
        <f ca="1">Q9+NORMINV(RAND(),0,'Total-Smoothed'!$AG$2)</f>
        <v>0.1617580886503244</v>
      </c>
      <c r="R69" s="1">
        <f ca="1">R9+NORMINV(RAND(),0,'Total-Smoothed'!$AG$2)</f>
        <v>0.12401657338227064</v>
      </c>
      <c r="S69" s="1">
        <f ca="1">S9+NORMINV(RAND(),0,'Total-Smoothed'!$AG$2)</f>
        <v>-1.8693748203158812E-2</v>
      </c>
      <c r="T69" s="1">
        <f ca="1">T9+NORMINV(RAND(),0,'Total-Smoothed'!$AG$2)</f>
        <v>0.99737242993160513</v>
      </c>
      <c r="U69" s="1">
        <f ca="1">U9+NORMINV(RAND(),0,'Total-Smoothed'!$AG$2)</f>
        <v>3.0205145596665969E-2</v>
      </c>
      <c r="V69" s="1">
        <f ca="1">V9+NORMINV(RAND(),0,'Total-Smoothed'!$AG$2)</f>
        <v>5.7045593953642768E-2</v>
      </c>
      <c r="W69" s="1">
        <f ca="1">W9+NORMINV(RAND(),0,'Total-Smoothed'!$AG$2)</f>
        <v>1.024833206025614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0.80795872463114893</v>
      </c>
      <c r="E70" s="1">
        <f ca="1">E10+NORMINV(RAND(),0,'Total-Smoothed'!$AG$2)</f>
        <v>0.12041709975829051</v>
      </c>
      <c r="F70" s="1">
        <f ca="1">F10+NORMINV(RAND(),0,'Total-Smoothed'!$AG$2)</f>
        <v>-2.4544939290417163E-3</v>
      </c>
      <c r="G70" s="1">
        <f ca="1">G10+NORMINV(RAND(),0,'Total-Smoothed'!$AG$2)</f>
        <v>0.34203737566248926</v>
      </c>
      <c r="H70" s="1">
        <f ca="1">H10+NORMINV(RAND(),0,'Total-Smoothed'!$AG$2)</f>
        <v>0.11359482393454051</v>
      </c>
      <c r="I70" s="1">
        <f ca="1">I10+NORMINV(RAND(),0,'Total-Smoothed'!$AG$2)</f>
        <v>-6.3092250315946771E-2</v>
      </c>
      <c r="J70" s="1">
        <f ca="1">J10+NORMINV(RAND(),0,'Total-Smoothed'!$AG$2)</f>
        <v>8.4075071703430537E-2</v>
      </c>
      <c r="K70" s="1">
        <f ca="1">K10+NORMINV(RAND(),0,'Total-Smoothed'!$AG$2)</f>
        <v>1.6941818441022518E-2</v>
      </c>
      <c r="L70" s="1">
        <f ca="1">L10+NORMINV(RAND(),0,'Total-Smoothed'!$AG$2)</f>
        <v>-7.6656679888885155E-3</v>
      </c>
      <c r="M70" s="1">
        <f ca="1">M10+NORMINV(RAND(),0,'Total-Smoothed'!$AG$2)</f>
        <v>0.54968625750066791</v>
      </c>
      <c r="N70" s="1">
        <f ca="1">N10+NORMINV(RAND(),0,'Total-Smoothed'!$AG$2)</f>
        <v>6.8536779800505376E-2</v>
      </c>
      <c r="O70" s="1">
        <f ca="1">O10+NORMINV(RAND(),0,'Total-Smoothed'!$AG$2)</f>
        <v>8.73896176162621E-3</v>
      </c>
      <c r="P70" s="1">
        <f ca="1">P10+NORMINV(RAND(),0,'Total-Smoothed'!$AG$2)</f>
        <v>0.50247764954872598</v>
      </c>
      <c r="Q70" s="1">
        <f ca="1">Q10+NORMINV(RAND(),0,'Total-Smoothed'!$AG$2)</f>
        <v>-5.2021082369047983E-2</v>
      </c>
      <c r="R70" s="1">
        <f ca="1">R10+NORMINV(RAND(),0,'Total-Smoothed'!$AG$2)</f>
        <v>0.19123561250597002</v>
      </c>
      <c r="S70" s="1">
        <f ca="1">S10+NORMINV(RAND(),0,'Total-Smoothed'!$AG$2)</f>
        <v>-7.3935103935602542E-2</v>
      </c>
      <c r="T70" s="1">
        <f ca="1">T10+NORMINV(RAND(),0,'Total-Smoothed'!$AG$2)</f>
        <v>0.90949233181543665</v>
      </c>
      <c r="U70" s="1">
        <f ca="1">U10+NORMINV(RAND(),0,'Total-Smoothed'!$AG$2)</f>
        <v>0.72477497721705886</v>
      </c>
      <c r="V70" s="1">
        <f ca="1">V10+NORMINV(RAND(),0,'Total-Smoothed'!$AG$2)</f>
        <v>-0.1431287767173865</v>
      </c>
      <c r="W70" s="1">
        <f ca="1">W10+NORMINV(RAND(),0,'Total-Smoothed'!$AG$2)</f>
        <v>1.1383924236712661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0.53482076867832729</v>
      </c>
      <c r="E71" s="1">
        <f ca="1">E11+NORMINV(RAND(),0,'Total-Smoothed'!$AG$2)</f>
        <v>0.21547131338158282</v>
      </c>
      <c r="F71" s="1">
        <f ca="1">F11+NORMINV(RAND(),0,'Total-Smoothed'!$AG$2)</f>
        <v>1.9364228116391345E-2</v>
      </c>
      <c r="G71" s="1">
        <f ca="1">G11+NORMINV(RAND(),0,'Total-Smoothed'!$AG$2)</f>
        <v>-7.6503802896697476E-2</v>
      </c>
      <c r="H71" s="1">
        <f ca="1">H11+NORMINV(RAND(),0,'Total-Smoothed'!$AG$2)</f>
        <v>-6.1613338396975846E-3</v>
      </c>
      <c r="I71" s="1">
        <f ca="1">I11+NORMINV(RAND(),0,'Total-Smoothed'!$AG$2)</f>
        <v>-1.2585105154979046E-2</v>
      </c>
      <c r="J71" s="1">
        <f ca="1">J11+NORMINV(RAND(),0,'Total-Smoothed'!$AG$2)</f>
        <v>2.9295858810579455E-2</v>
      </c>
      <c r="K71" s="1">
        <f ca="1">K11+NORMINV(RAND(),0,'Total-Smoothed'!$AG$2)</f>
        <v>1.6474146092901702E-2</v>
      </c>
      <c r="L71" s="1">
        <f ca="1">L11+NORMINV(RAND(),0,'Total-Smoothed'!$AG$2)</f>
        <v>-1.2986741881113924E-2</v>
      </c>
      <c r="M71" s="1">
        <f ca="1">M11+NORMINV(RAND(),0,'Total-Smoothed'!$AG$2)</f>
        <v>6.7145369254382484E-2</v>
      </c>
      <c r="N71" s="1">
        <f ca="1">N11+NORMINV(RAND(),0,'Total-Smoothed'!$AG$2)</f>
        <v>0.40106408147961464</v>
      </c>
      <c r="O71" s="1">
        <f ca="1">O11+NORMINV(RAND(),0,'Total-Smoothed'!$AG$2)</f>
        <v>5.9470749004907154E-2</v>
      </c>
      <c r="P71" s="1">
        <f ca="1">P11+NORMINV(RAND(),0,'Total-Smoothed'!$AG$2)</f>
        <v>0.46660935403949749</v>
      </c>
      <c r="Q71" s="1">
        <f ca="1">Q11+NORMINV(RAND(),0,'Total-Smoothed'!$AG$2)</f>
        <v>-4.2398562791184528E-2</v>
      </c>
      <c r="R71" s="1">
        <f ca="1">R11+NORMINV(RAND(),0,'Total-Smoothed'!$AG$2)</f>
        <v>0.22442152452034878</v>
      </c>
      <c r="S71" s="1">
        <f ca="1">S11+NORMINV(RAND(),0,'Total-Smoothed'!$AG$2)</f>
        <v>-6.7830374203425636E-2</v>
      </c>
      <c r="T71" s="1">
        <f ca="1">T11+NORMINV(RAND(),0,'Total-Smoothed'!$AG$2)</f>
        <v>0.82223906545408998</v>
      </c>
      <c r="U71" s="1">
        <f ca="1">U11+NORMINV(RAND(),0,'Total-Smoothed'!$AG$2)</f>
        <v>0.27401893054077819</v>
      </c>
      <c r="V71" s="1">
        <f ca="1">V11+NORMINV(RAND(),0,'Total-Smoothed'!$AG$2)</f>
        <v>0.10047605753953573</v>
      </c>
      <c r="W71" s="1">
        <f ca="1">W11+NORMINV(RAND(),0,'Total-Smoothed'!$AG$2)</f>
        <v>0.95521692118945811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0.51453410378754116</v>
      </c>
      <c r="E72" s="1">
        <f ca="1">E12+NORMINV(RAND(),0,'Total-Smoothed'!$AG$2)</f>
        <v>-0.11110786722136835</v>
      </c>
      <c r="F72" s="1">
        <f ca="1">F12+NORMINV(RAND(),0,'Total-Smoothed'!$AG$2)</f>
        <v>-5.0379889354618707E-2</v>
      </c>
      <c r="G72" s="1">
        <f ca="1">G12+NORMINV(RAND(),0,'Total-Smoothed'!$AG$2)</f>
        <v>5.8725318928474872E-3</v>
      </c>
      <c r="H72" s="1">
        <f ca="1">H12+NORMINV(RAND(),0,'Total-Smoothed'!$AG$2)</f>
        <v>-3.7797867444130287E-2</v>
      </c>
      <c r="I72" s="1">
        <f ca="1">I12+NORMINV(RAND(),0,'Total-Smoothed'!$AG$2)</f>
        <v>-1.4709368085594452E-2</v>
      </c>
      <c r="J72" s="1">
        <f ca="1">J12+NORMINV(RAND(),0,'Total-Smoothed'!$AG$2)</f>
        <v>-0.15509290246883345</v>
      </c>
      <c r="K72" s="1">
        <f ca="1">K12+NORMINV(RAND(),0,'Total-Smoothed'!$AG$2)</f>
        <v>1.2673363845731049E-2</v>
      </c>
      <c r="L72" s="1">
        <f ca="1">L12+NORMINV(RAND(),0,'Total-Smoothed'!$AG$2)</f>
        <v>9.9160399069444141E-2</v>
      </c>
      <c r="M72" s="1">
        <f ca="1">M12+NORMINV(RAND(),0,'Total-Smoothed'!$AG$2)</f>
        <v>8.5222219199414251E-3</v>
      </c>
      <c r="N72" s="1">
        <f ca="1">N12+NORMINV(RAND(),0,'Total-Smoothed'!$AG$2)</f>
        <v>0.57639035279994166</v>
      </c>
      <c r="O72" s="1">
        <f ca="1">O12+NORMINV(RAND(),0,'Total-Smoothed'!$AG$2)</f>
        <v>0.16105610339103443</v>
      </c>
      <c r="P72" s="1">
        <f ca="1">P12+NORMINV(RAND(),0,'Total-Smoothed'!$AG$2)</f>
        <v>0.70344957358748261</v>
      </c>
      <c r="Q72" s="1">
        <f ca="1">Q12+NORMINV(RAND(),0,'Total-Smoothed'!$AG$2)</f>
        <v>0.10027606183032603</v>
      </c>
      <c r="R72" s="1">
        <f ca="1">R12+NORMINV(RAND(),0,'Total-Smoothed'!$AG$2)</f>
        <v>8.2084027657218547E-2</v>
      </c>
      <c r="S72" s="1">
        <f ca="1">S12+NORMINV(RAND(),0,'Total-Smoothed'!$AG$2)</f>
        <v>-2.1187348161138847E-2</v>
      </c>
      <c r="T72" s="1">
        <f ca="1">T12+NORMINV(RAND(),0,'Total-Smoothed'!$AG$2)</f>
        <v>0.97681026652655556</v>
      </c>
      <c r="U72" s="1">
        <f ca="1">U12+NORMINV(RAND(),0,'Total-Smoothed'!$AG$2)</f>
        <v>0.18264515818547158</v>
      </c>
      <c r="V72" s="1">
        <f ca="1">V12+NORMINV(RAND(),0,'Total-Smoothed'!$AG$2)</f>
        <v>0.34865601900048526</v>
      </c>
      <c r="W72" s="1">
        <f ca="1">W12+NORMINV(RAND(),0,'Total-Smoothed'!$AG$2)</f>
        <v>0.81454412821233846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0.76384120219457841</v>
      </c>
      <c r="E73" s="1">
        <f ca="1">E13+NORMINV(RAND(),0,'Total-Smoothed'!$AG$2)</f>
        <v>3.6006179008016372E-2</v>
      </c>
      <c r="F73" s="1">
        <f ca="1">F13+NORMINV(RAND(),0,'Total-Smoothed'!$AG$2)</f>
        <v>0.19036828272937023</v>
      </c>
      <c r="G73" s="1">
        <f ca="1">G13+NORMINV(RAND(),0,'Total-Smoothed'!$AG$2)</f>
        <v>1.5346161004823385E-2</v>
      </c>
      <c r="H73" s="1">
        <f ca="1">H13+NORMINV(RAND(),0,'Total-Smoothed'!$AG$2)</f>
        <v>-0.14940816629590081</v>
      </c>
      <c r="I73" s="1">
        <f ca="1">I13+NORMINV(RAND(),0,'Total-Smoothed'!$AG$2)</f>
        <v>3.6817522208650179E-2</v>
      </c>
      <c r="J73" s="1">
        <f ca="1">J13+NORMINV(RAND(),0,'Total-Smoothed'!$AG$2)</f>
        <v>1.2173194778650911E-2</v>
      </c>
      <c r="K73" s="1">
        <f ca="1">K13+NORMINV(RAND(),0,'Total-Smoothed'!$AG$2)</f>
        <v>-9.5509236967058736E-2</v>
      </c>
      <c r="L73" s="1">
        <f ca="1">L13+NORMINV(RAND(),0,'Total-Smoothed'!$AG$2)</f>
        <v>5.6073720586936257E-3</v>
      </c>
      <c r="M73" s="1">
        <f ca="1">M13+NORMINV(RAND(),0,'Total-Smoothed'!$AG$2)</f>
        <v>3.899366266017866E-2</v>
      </c>
      <c r="N73" s="1">
        <f ca="1">N13+NORMINV(RAND(),0,'Total-Smoothed'!$AG$2)</f>
        <v>0.20129842480909743</v>
      </c>
      <c r="O73" s="1">
        <f ca="1">O13+NORMINV(RAND(),0,'Total-Smoothed'!$AG$2)</f>
        <v>0.62562096647662979</v>
      </c>
      <c r="P73" s="1">
        <f ca="1">P13+NORMINV(RAND(),0,'Total-Smoothed'!$AG$2)</f>
        <v>0.76975504109440118</v>
      </c>
      <c r="Q73" s="1">
        <f ca="1">Q13+NORMINV(RAND(),0,'Total-Smoothed'!$AG$2)</f>
        <v>5.3106639875224265E-2</v>
      </c>
      <c r="R73" s="1">
        <f ca="1">R13+NORMINV(RAND(),0,'Total-Smoothed'!$AG$2)</f>
        <v>0.15293723032878637</v>
      </c>
      <c r="S73" s="1">
        <f ca="1">S13+NORMINV(RAND(),0,'Total-Smoothed'!$AG$2)</f>
        <v>2.4649274806075237E-2</v>
      </c>
      <c r="T73" s="1">
        <f ca="1">T13+NORMINV(RAND(),0,'Total-Smoothed'!$AG$2)</f>
        <v>1.098877411091737</v>
      </c>
      <c r="U73" s="1">
        <f ca="1">U13+NORMINV(RAND(),0,'Total-Smoothed'!$AG$2)</f>
        <v>0.27238829006631915</v>
      </c>
      <c r="V73" s="1">
        <f ca="1">V13+NORMINV(RAND(),0,'Total-Smoothed'!$AG$2)</f>
        <v>4.7966744396690242E-3</v>
      </c>
      <c r="W73" s="1">
        <f ca="1">W13+NORMINV(RAND(),0,'Total-Smoothed'!$AG$2)</f>
        <v>1.1573432447131244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0.92800756553370023</v>
      </c>
      <c r="E74" s="1">
        <f ca="1">E14+NORMINV(RAND(),0,'Total-Smoothed'!$AG$2)</f>
        <v>-7.3129270263501467E-2</v>
      </c>
      <c r="F74" s="1">
        <f ca="1">F14+NORMINV(RAND(),0,'Total-Smoothed'!$AG$2)</f>
        <v>-0.13407955209517583</v>
      </c>
      <c r="G74" s="1">
        <f ca="1">G14+NORMINV(RAND(),0,'Total-Smoothed'!$AG$2)</f>
        <v>0.21168925489432361</v>
      </c>
      <c r="H74" s="1">
        <f ca="1">H14+NORMINV(RAND(),0,'Total-Smoothed'!$AG$2)</f>
        <v>-8.7506178251112982E-2</v>
      </c>
      <c r="I74" s="1">
        <f ca="1">I14+NORMINV(RAND(),0,'Total-Smoothed'!$AG$2)</f>
        <v>3.9682842313079288E-2</v>
      </c>
      <c r="J74" s="1">
        <f ca="1">J14+NORMINV(RAND(),0,'Total-Smoothed'!$AG$2)</f>
        <v>-2.072726225483928E-3</v>
      </c>
      <c r="K74" s="1">
        <f ca="1">K14+NORMINV(RAND(),0,'Total-Smoothed'!$AG$2)</f>
        <v>5.0413533683339472E-2</v>
      </c>
      <c r="L74" s="1">
        <f ca="1">L14+NORMINV(RAND(),0,'Total-Smoothed'!$AG$2)</f>
        <v>6.3000081461376353E-2</v>
      </c>
      <c r="M74" s="1">
        <f ca="1">M14+NORMINV(RAND(),0,'Total-Smoothed'!$AG$2)</f>
        <v>6.3857713259830973E-2</v>
      </c>
      <c r="N74" s="1">
        <f ca="1">N14+NORMINV(RAND(),0,'Total-Smoothed'!$AG$2)</f>
        <v>8.8234585221378253E-2</v>
      </c>
      <c r="O74" s="1">
        <f ca="1">O14+NORMINV(RAND(),0,'Total-Smoothed'!$AG$2)</f>
        <v>3.2101375384229441E-2</v>
      </c>
      <c r="P74" s="1">
        <f ca="1">P14+NORMINV(RAND(),0,'Total-Smoothed'!$AG$2)</f>
        <v>0.38911503857802215</v>
      </c>
      <c r="Q74" s="1">
        <f ca="1">Q14+NORMINV(RAND(),0,'Total-Smoothed'!$AG$2)</f>
        <v>0.13535469900336686</v>
      </c>
      <c r="R74" s="1">
        <f ca="1">R14+NORMINV(RAND(),0,'Total-Smoothed'!$AG$2)</f>
        <v>-6.5736190203189535E-2</v>
      </c>
      <c r="S74" s="1">
        <f ca="1">S14+NORMINV(RAND(),0,'Total-Smoothed'!$AG$2)</f>
        <v>-6.7698504994487638E-2</v>
      </c>
      <c r="T74" s="1">
        <f ca="1">T14+NORMINV(RAND(),0,'Total-Smoothed'!$AG$2)</f>
        <v>0.87095643571831238</v>
      </c>
      <c r="U74" s="1">
        <f ca="1">U14+NORMINV(RAND(),0,'Total-Smoothed'!$AG$2)</f>
        <v>-8.9324958839212293E-2</v>
      </c>
      <c r="V74" s="1">
        <f ca="1">V14+NORMINV(RAND(),0,'Total-Smoothed'!$AG$2)</f>
        <v>-7.8477304551181955E-3</v>
      </c>
      <c r="W74" s="1">
        <f ca="1">W14+NORMINV(RAND(),0,'Total-Smoothed'!$AG$2)</f>
        <v>0.91069210691008728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0.85781455492480463</v>
      </c>
      <c r="E75" s="1">
        <f ca="1">E15+NORMINV(RAND(),0,'Total-Smoothed'!$AG$2)</f>
        <v>-0.10056072091726086</v>
      </c>
      <c r="F75" s="1">
        <f ca="1">F15+NORMINV(RAND(),0,'Total-Smoothed'!$AG$2)</f>
        <v>0.49682959688004014</v>
      </c>
      <c r="G75" s="1">
        <f ca="1">G15+NORMINV(RAND(),0,'Total-Smoothed'!$AG$2)</f>
        <v>-2.1412189189364335E-2</v>
      </c>
      <c r="H75" s="1">
        <f ca="1">H15+NORMINV(RAND(),0,'Total-Smoothed'!$AG$2)</f>
        <v>4.0952809692512554E-2</v>
      </c>
      <c r="I75" s="1">
        <f ca="1">I15+NORMINV(RAND(),0,'Total-Smoothed'!$AG$2)</f>
        <v>0.11524585309932187</v>
      </c>
      <c r="J75" s="1">
        <f ca="1">J15+NORMINV(RAND(),0,'Total-Smoothed'!$AG$2)</f>
        <v>-3.9943202146018901E-3</v>
      </c>
      <c r="K75" s="1">
        <f ca="1">K15+NORMINV(RAND(),0,'Total-Smoothed'!$AG$2)</f>
        <v>0.23409880116134985</v>
      </c>
      <c r="L75" s="1">
        <f ca="1">L15+NORMINV(RAND(),0,'Total-Smoothed'!$AG$2)</f>
        <v>-2.0827704461859851E-3</v>
      </c>
      <c r="M75" s="1">
        <f ca="1">M15+NORMINV(RAND(),0,'Total-Smoothed'!$AG$2)</f>
        <v>-8.1277845853182859E-3</v>
      </c>
      <c r="N75" s="1">
        <f ca="1">N15+NORMINV(RAND(),0,'Total-Smoothed'!$AG$2)</f>
        <v>2.605942206200499E-2</v>
      </c>
      <c r="O75" s="1">
        <f ca="1">O15+NORMINV(RAND(),0,'Total-Smoothed'!$AG$2)</f>
        <v>4.9930548291022683E-2</v>
      </c>
      <c r="P75" s="1">
        <f ca="1">P15+NORMINV(RAND(),0,'Total-Smoothed'!$AG$2)</f>
        <v>0.19045807140128662</v>
      </c>
      <c r="Q75" s="1">
        <f ca="1">Q15+NORMINV(RAND(),0,'Total-Smoothed'!$AG$2)</f>
        <v>-5.5093052799031345E-3</v>
      </c>
      <c r="R75" s="1">
        <f ca="1">R15+NORMINV(RAND(),0,'Total-Smoothed'!$AG$2)</f>
        <v>7.8401368928925907E-3</v>
      </c>
      <c r="S75" s="1">
        <f ca="1">S15+NORMINV(RAND(),0,'Total-Smoothed'!$AG$2)</f>
        <v>-0.10230900929377884</v>
      </c>
      <c r="T75" s="1">
        <f ca="1">T15+NORMINV(RAND(),0,'Total-Smoothed'!$AG$2)</f>
        <v>1.0154373262607077</v>
      </c>
      <c r="U75" s="1">
        <f ca="1">U15+NORMINV(RAND(),0,'Total-Smoothed'!$AG$2)</f>
        <v>-0.10129331634502109</v>
      </c>
      <c r="V75" s="1">
        <f ca="1">V15+NORMINV(RAND(),0,'Total-Smoothed'!$AG$2)</f>
        <v>8.7405772049621383E-2</v>
      </c>
      <c r="W75" s="1">
        <f ca="1">W15+NORMINV(RAND(),0,'Total-Smoothed'!$AG$2)</f>
        <v>1.0829412772620499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0.85160390689015131</v>
      </c>
      <c r="E76" s="1">
        <f ca="1">E16+NORMINV(RAND(),0,'Total-Smoothed'!$AG$2)</f>
        <v>-0.17963956078315235</v>
      </c>
      <c r="F76" s="1">
        <f ca="1">F16+NORMINV(RAND(),0,'Total-Smoothed'!$AG$2)</f>
        <v>0.13564402209505069</v>
      </c>
      <c r="G76" s="1">
        <f ca="1">G16+NORMINV(RAND(),0,'Total-Smoothed'!$AG$2)</f>
        <v>-1.5497640221497746E-2</v>
      </c>
      <c r="H76" s="1">
        <f ca="1">H16+NORMINV(RAND(),0,'Total-Smoothed'!$AG$2)</f>
        <v>1.0305390963337765E-2</v>
      </c>
      <c r="I76" s="1">
        <f ca="1">I16+NORMINV(RAND(),0,'Total-Smoothed'!$AG$2)</f>
        <v>-0.11867473952083051</v>
      </c>
      <c r="J76" s="1">
        <f ca="1">J16+NORMINV(RAND(),0,'Total-Smoothed'!$AG$2)</f>
        <v>0.15851315270739585</v>
      </c>
      <c r="K76" s="1">
        <f ca="1">K16+NORMINV(RAND(),0,'Total-Smoothed'!$AG$2)</f>
        <v>-1.1594301173248001E-2</v>
      </c>
      <c r="L76" s="1">
        <f ca="1">L16+NORMINV(RAND(),0,'Total-Smoothed'!$AG$2)</f>
        <v>-4.2083288124642015E-2</v>
      </c>
      <c r="M76" s="1">
        <f ca="1">M16+NORMINV(RAND(),0,'Total-Smoothed'!$AG$2)</f>
        <v>-1.8438489222147685E-2</v>
      </c>
      <c r="N76" s="1">
        <f ca="1">N16+NORMINV(RAND(),0,'Total-Smoothed'!$AG$2)</f>
        <v>0.52109163956274551</v>
      </c>
      <c r="O76" s="1">
        <f ca="1">O16+NORMINV(RAND(),0,'Total-Smoothed'!$AG$2)</f>
        <v>3.1568567972106165E-3</v>
      </c>
      <c r="P76" s="1">
        <f ca="1">P16+NORMINV(RAND(),0,'Total-Smoothed'!$AG$2)</f>
        <v>0.46226886916336885</v>
      </c>
      <c r="Q76" s="1">
        <f ca="1">Q16+NORMINV(RAND(),0,'Total-Smoothed'!$AG$2)</f>
        <v>1.7126723176718504E-2</v>
      </c>
      <c r="R76" s="1">
        <f ca="1">R16+NORMINV(RAND(),0,'Total-Smoothed'!$AG$2)</f>
        <v>0.11841231840097384</v>
      </c>
      <c r="S76" s="1">
        <f ca="1">S16+NORMINV(RAND(),0,'Total-Smoothed'!$AG$2)</f>
        <v>-1.4750902727609263E-2</v>
      </c>
      <c r="T76" s="1">
        <f ca="1">T16+NORMINV(RAND(),0,'Total-Smoothed'!$AG$2)</f>
        <v>0.97753915189074581</v>
      </c>
      <c r="U76" s="1">
        <f ca="1">U16+NORMINV(RAND(),0,'Total-Smoothed'!$AG$2)</f>
        <v>8.1881430713203029E-2</v>
      </c>
      <c r="V76" s="1">
        <f ca="1">V16+NORMINV(RAND(),0,'Total-Smoothed'!$AG$2)</f>
        <v>0.17960997017544009</v>
      </c>
      <c r="W76" s="1">
        <f ca="1">W16+NORMINV(RAND(),0,'Total-Smoothed'!$AG$2)</f>
        <v>0.9128565793643344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0.96638753490748397</v>
      </c>
      <c r="E77" s="1">
        <f ca="1">E17+NORMINV(RAND(),0,'Total-Smoothed'!$AG$2)</f>
        <v>5.3142885408577194E-2</v>
      </c>
      <c r="F77" s="1">
        <f ca="1">F17+NORMINV(RAND(),0,'Total-Smoothed'!$AG$2)</f>
        <v>0.18760002763303268</v>
      </c>
      <c r="G77" s="1">
        <f ca="1">G17+NORMINV(RAND(),0,'Total-Smoothed'!$AG$2)</f>
        <v>5.4401112886050401E-2</v>
      </c>
      <c r="H77" s="1">
        <f ca="1">H17+NORMINV(RAND(),0,'Total-Smoothed'!$AG$2)</f>
        <v>-9.0968469634409799E-2</v>
      </c>
      <c r="I77" s="1">
        <f ca="1">I17+NORMINV(RAND(),0,'Total-Smoothed'!$AG$2)</f>
        <v>-1.0268213514097041E-2</v>
      </c>
      <c r="J77" s="1">
        <f ca="1">J17+NORMINV(RAND(),0,'Total-Smoothed'!$AG$2)</f>
        <v>4.7096547596945232E-2</v>
      </c>
      <c r="K77" s="1">
        <f ca="1">K17+NORMINV(RAND(),0,'Total-Smoothed'!$AG$2)</f>
        <v>0.19379382190144784</v>
      </c>
      <c r="L77" s="1">
        <f ca="1">L17+NORMINV(RAND(),0,'Total-Smoothed'!$AG$2)</f>
        <v>-7.635947456139186E-2</v>
      </c>
      <c r="M77" s="1">
        <f ca="1">M17+NORMINV(RAND(),0,'Total-Smoothed'!$AG$2)</f>
        <v>2.6792773091131487E-2</v>
      </c>
      <c r="N77" s="1">
        <f ca="1">N17+NORMINV(RAND(),0,'Total-Smoothed'!$AG$2)</f>
        <v>0.12416849142014219</v>
      </c>
      <c r="O77" s="1">
        <f ca="1">O17+NORMINV(RAND(),0,'Total-Smoothed'!$AG$2)</f>
        <v>0.17677106560544587</v>
      </c>
      <c r="P77" s="1">
        <f ca="1">P17+NORMINV(RAND(),0,'Total-Smoothed'!$AG$2)</f>
        <v>0.1680275880688778</v>
      </c>
      <c r="Q77" s="1">
        <f ca="1">Q17+NORMINV(RAND(),0,'Total-Smoothed'!$AG$2)</f>
        <v>1.9111284003247749E-3</v>
      </c>
      <c r="R77" s="1">
        <f ca="1">R17+NORMINV(RAND(),0,'Total-Smoothed'!$AG$2)</f>
        <v>0.1194274475715756</v>
      </c>
      <c r="S77" s="1">
        <f ca="1">S17+NORMINV(RAND(),0,'Total-Smoothed'!$AG$2)</f>
        <v>-2.0647555831796012E-2</v>
      </c>
      <c r="T77" s="1">
        <f ca="1">T17+NORMINV(RAND(),0,'Total-Smoothed'!$AG$2)</f>
        <v>0.81785712111755526</v>
      </c>
      <c r="U77" s="1">
        <f ca="1">U17+NORMINV(RAND(),0,'Total-Smoothed'!$AG$2)</f>
        <v>5.2233430259390826E-2</v>
      </c>
      <c r="V77" s="1">
        <f ca="1">V17+NORMINV(RAND(),0,'Total-Smoothed'!$AG$2)</f>
        <v>-1.4673307962130977E-2</v>
      </c>
      <c r="W77" s="1">
        <f ca="1">W17+NORMINV(RAND(),0,'Total-Smoothed'!$AG$2)</f>
        <v>1.055084060620368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0.71206157850964369</v>
      </c>
      <c r="E78" s="1">
        <f ca="1">E18+NORMINV(RAND(),0,'Total-Smoothed'!$AG$2)</f>
        <v>7.2712950259422732E-2</v>
      </c>
      <c r="F78" s="1">
        <f ca="1">F18+NORMINV(RAND(),0,'Total-Smoothed'!$AG$2)</f>
        <v>3.3782855406656893E-3</v>
      </c>
      <c r="G78" s="1">
        <f ca="1">G18+NORMINV(RAND(),0,'Total-Smoothed'!$AG$2)</f>
        <v>9.7690166783834645E-2</v>
      </c>
      <c r="H78" s="1">
        <f ca="1">H18+NORMINV(RAND(),0,'Total-Smoothed'!$AG$2)</f>
        <v>8.3689714283610703E-2</v>
      </c>
      <c r="I78" s="1">
        <f ca="1">I18+NORMINV(RAND(),0,'Total-Smoothed'!$AG$2)</f>
        <v>0.11397871944288679</v>
      </c>
      <c r="J78" s="1">
        <f ca="1">J18+NORMINV(RAND(),0,'Total-Smoothed'!$AG$2)</f>
        <v>-6.8293994648064738E-2</v>
      </c>
      <c r="K78" s="1">
        <f ca="1">K18+NORMINV(RAND(),0,'Total-Smoothed'!$AG$2)</f>
        <v>-0.3079557692118664</v>
      </c>
      <c r="L78" s="1">
        <f ca="1">L18+NORMINV(RAND(),0,'Total-Smoothed'!$AG$2)</f>
        <v>1.5393157449220716E-2</v>
      </c>
      <c r="M78" s="1">
        <f ca="1">M18+NORMINV(RAND(),0,'Total-Smoothed'!$AG$2)</f>
        <v>-9.0016781067540921E-2</v>
      </c>
      <c r="N78" s="1">
        <f ca="1">N18+NORMINV(RAND(),0,'Total-Smoothed'!$AG$2)</f>
        <v>-1.9129274192289464E-2</v>
      </c>
      <c r="O78" s="1">
        <f ca="1">O18+NORMINV(RAND(),0,'Total-Smoothed'!$AG$2)</f>
        <v>-4.2565631395478171E-2</v>
      </c>
      <c r="P78" s="1">
        <f ca="1">P18+NORMINV(RAND(),0,'Total-Smoothed'!$AG$2)</f>
        <v>0.28020445875273459</v>
      </c>
      <c r="Q78" s="1">
        <f ca="1">Q18+NORMINV(RAND(),0,'Total-Smoothed'!$AG$2)</f>
        <v>-2.1369013612964644E-2</v>
      </c>
      <c r="R78" s="1">
        <f ca="1">R18+NORMINV(RAND(),0,'Total-Smoothed'!$AG$2)</f>
        <v>-0.18466679855439144</v>
      </c>
      <c r="S78" s="1">
        <f ca="1">S18+NORMINV(RAND(),0,'Total-Smoothed'!$AG$2)</f>
        <v>-7.5167092486996906E-2</v>
      </c>
      <c r="T78" s="1">
        <f ca="1">T18+NORMINV(RAND(),0,'Total-Smoothed'!$AG$2)</f>
        <v>1.114271490199306</v>
      </c>
      <c r="U78" s="1">
        <f ca="1">U18+NORMINV(RAND(),0,'Total-Smoothed'!$AG$2)</f>
        <v>0.21064011498655472</v>
      </c>
      <c r="V78" s="1">
        <f ca="1">V18+NORMINV(RAND(),0,'Total-Smoothed'!$AG$2)</f>
        <v>-6.0995504447312693E-2</v>
      </c>
      <c r="W78" s="1">
        <f ca="1">W18+NORMINV(RAND(),0,'Total-Smoothed'!$AG$2)</f>
        <v>0.95410508720806109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1.1650115228701359</v>
      </c>
      <c r="E79" s="1">
        <f ca="1">E19+NORMINV(RAND(),0,'Total-Smoothed'!$AG$2)</f>
        <v>5.9879110855009049E-2</v>
      </c>
      <c r="F79" s="1">
        <f ca="1">F19+NORMINV(RAND(),0,'Total-Smoothed'!$AG$2)</f>
        <v>0.13857778398747217</v>
      </c>
      <c r="G79" s="1">
        <f ca="1">G19+NORMINV(RAND(),0,'Total-Smoothed'!$AG$2)</f>
        <v>0.16305199692815678</v>
      </c>
      <c r="H79" s="1">
        <f ca="1">H19+NORMINV(RAND(),0,'Total-Smoothed'!$AG$2)</f>
        <v>-0.12516136054780871</v>
      </c>
      <c r="I79" s="1">
        <f ca="1">I19+NORMINV(RAND(),0,'Total-Smoothed'!$AG$2)</f>
        <v>0.23085729621572745</v>
      </c>
      <c r="J79" s="1">
        <f ca="1">J19+NORMINV(RAND(),0,'Total-Smoothed'!$AG$2)</f>
        <v>-4.5273832208925446E-2</v>
      </c>
      <c r="K79" s="1">
        <f ca="1">K19+NORMINV(RAND(),0,'Total-Smoothed'!$AG$2)</f>
        <v>0.12429999070174871</v>
      </c>
      <c r="L79" s="1">
        <f ca="1">L19+NORMINV(RAND(),0,'Total-Smoothed'!$AG$2)</f>
        <v>-1.8557066553536637E-2</v>
      </c>
      <c r="M79" s="1">
        <f ca="1">M19+NORMINV(RAND(),0,'Total-Smoothed'!$AG$2)</f>
        <v>0.10388725274148711</v>
      </c>
      <c r="N79" s="1">
        <f ca="1">N19+NORMINV(RAND(),0,'Total-Smoothed'!$AG$2)</f>
        <v>-9.877854686059806E-2</v>
      </c>
      <c r="O79" s="1">
        <f ca="1">O19+NORMINV(RAND(),0,'Total-Smoothed'!$AG$2)</f>
        <v>-0.22566763514848076</v>
      </c>
      <c r="P79" s="1">
        <f ca="1">P19+NORMINV(RAND(),0,'Total-Smoothed'!$AG$2)</f>
        <v>-4.147414753745729E-2</v>
      </c>
      <c r="Q79" s="1">
        <f ca="1">Q19+NORMINV(RAND(),0,'Total-Smoothed'!$AG$2)</f>
        <v>-4.4011311212426615E-2</v>
      </c>
      <c r="R79" s="1">
        <f ca="1">R19+NORMINV(RAND(),0,'Total-Smoothed'!$AG$2)</f>
        <v>0.13365023927733893</v>
      </c>
      <c r="S79" s="1">
        <f ca="1">S19+NORMINV(RAND(),0,'Total-Smoothed'!$AG$2)</f>
        <v>-0.14019333878548099</v>
      </c>
      <c r="T79" s="1">
        <f ca="1">T19+NORMINV(RAND(),0,'Total-Smoothed'!$AG$2)</f>
        <v>0.77528834502734467</v>
      </c>
      <c r="U79" s="1">
        <f ca="1">U19+NORMINV(RAND(),0,'Total-Smoothed'!$AG$2)</f>
        <v>0.16537576933015349</v>
      </c>
      <c r="V79" s="1">
        <f ca="1">V19+NORMINV(RAND(),0,'Total-Smoothed'!$AG$2)</f>
        <v>-5.3025003741276534E-2</v>
      </c>
      <c r="W79" s="1">
        <f ca="1">W19+NORMINV(RAND(),0,'Total-Smoothed'!$AG$2)</f>
        <v>0.90316571050767724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0.9780125576012334</v>
      </c>
      <c r="E80" s="1">
        <f ca="1">E20+NORMINV(RAND(),0,'Total-Smoothed'!$AG$2)</f>
        <v>0.99976650716719284</v>
      </c>
      <c r="F80" s="1">
        <f ca="1">F20+NORMINV(RAND(),0,'Total-Smoothed'!$AG$2)</f>
        <v>6.7110701014647389E-2</v>
      </c>
      <c r="G80" s="1">
        <f ca="1">G20+NORMINV(RAND(),0,'Total-Smoothed'!$AG$2)</f>
        <v>0.15887465512550844</v>
      </c>
      <c r="H80" s="1">
        <f ca="1">H20+NORMINV(RAND(),0,'Total-Smoothed'!$AG$2)</f>
        <v>4.1140833419130579E-2</v>
      </c>
      <c r="I80" s="1">
        <f ca="1">I20+NORMINV(RAND(),0,'Total-Smoothed'!$AG$2)</f>
        <v>-0.1006028117771216</v>
      </c>
      <c r="J80" s="1">
        <f ca="1">J20+NORMINV(RAND(),0,'Total-Smoothed'!$AG$2)</f>
        <v>-0.11293724138118283</v>
      </c>
      <c r="K80" s="1">
        <f ca="1">K20+NORMINV(RAND(),0,'Total-Smoothed'!$AG$2)</f>
        <v>0.15738304586632931</v>
      </c>
      <c r="L80" s="1">
        <f ca="1">L20+NORMINV(RAND(),0,'Total-Smoothed'!$AG$2)</f>
        <v>0.14584558028486169</v>
      </c>
      <c r="M80" s="1">
        <f ca="1">M20+NORMINV(RAND(),0,'Total-Smoothed'!$AG$2)</f>
        <v>0.1796646770631255</v>
      </c>
      <c r="N80" s="1">
        <f ca="1">N20+NORMINV(RAND(),0,'Total-Smoothed'!$AG$2)</f>
        <v>0.39952914138550844</v>
      </c>
      <c r="O80" s="1">
        <f ca="1">O20+NORMINV(RAND(),0,'Total-Smoothed'!$AG$2)</f>
        <v>0.10824982999792676</v>
      </c>
      <c r="P80" s="1">
        <f ca="1">P20+NORMINV(RAND(),0,'Total-Smoothed'!$AG$2)</f>
        <v>0.41167026767026427</v>
      </c>
      <c r="Q80" s="1">
        <f ca="1">Q20+NORMINV(RAND(),0,'Total-Smoothed'!$AG$2)</f>
        <v>0.11075156273607577</v>
      </c>
      <c r="R80" s="1">
        <f ca="1">R20+NORMINV(RAND(),0,'Total-Smoothed'!$AG$2)</f>
        <v>3.3715155312183089E-2</v>
      </c>
      <c r="S80" s="1">
        <f ca="1">S20+NORMINV(RAND(),0,'Total-Smoothed'!$AG$2)</f>
        <v>2.0097693316512796E-3</v>
      </c>
      <c r="T80" s="1">
        <f ca="1">T20+NORMINV(RAND(),0,'Total-Smoothed'!$AG$2)</f>
        <v>0.71300308146488067</v>
      </c>
      <c r="U80" s="1">
        <f ca="1">U20+NORMINV(RAND(),0,'Total-Smoothed'!$AG$2)</f>
        <v>5.7446821458152247E-2</v>
      </c>
      <c r="V80" s="1">
        <f ca="1">V20+NORMINV(RAND(),0,'Total-Smoothed'!$AG$2)</f>
        <v>-0.17448615902812054</v>
      </c>
      <c r="W80" s="1">
        <f ca="1">W20+NORMINV(RAND(),0,'Total-Smoothed'!$AG$2)</f>
        <v>0.96288662468516228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1.0718747962127302</v>
      </c>
      <c r="E81" s="1">
        <f ca="1">E21+NORMINV(RAND(),0,'Total-Smoothed'!$AG$2)</f>
        <v>0.28150438028237873</v>
      </c>
      <c r="F81" s="1">
        <f ca="1">F21+NORMINV(RAND(),0,'Total-Smoothed'!$AG$2)</f>
        <v>0.13541339557833637</v>
      </c>
      <c r="G81" s="1">
        <f ca="1">G21+NORMINV(RAND(),0,'Total-Smoothed'!$AG$2)</f>
        <v>9.1868564499890559E-2</v>
      </c>
      <c r="H81" s="1">
        <f ca="1">H21+NORMINV(RAND(),0,'Total-Smoothed'!$AG$2)</f>
        <v>5.6220719647741252E-2</v>
      </c>
      <c r="I81" s="1">
        <f ca="1">I21+NORMINV(RAND(),0,'Total-Smoothed'!$AG$2)</f>
        <v>0.10793324688748862</v>
      </c>
      <c r="J81" s="1">
        <f ca="1">J21+NORMINV(RAND(),0,'Total-Smoothed'!$AG$2)</f>
        <v>5.1964807674701956E-2</v>
      </c>
      <c r="K81" s="1">
        <f ca="1">K21+NORMINV(RAND(),0,'Total-Smoothed'!$AG$2)</f>
        <v>1.322156925648554E-2</v>
      </c>
      <c r="L81" s="1">
        <f ca="1">L21+NORMINV(RAND(),0,'Total-Smoothed'!$AG$2)</f>
        <v>0.35696417214326759</v>
      </c>
      <c r="M81" s="1">
        <f ca="1">M21+NORMINV(RAND(),0,'Total-Smoothed'!$AG$2)</f>
        <v>8.8866480218333183E-2</v>
      </c>
      <c r="N81" s="1">
        <f ca="1">N21+NORMINV(RAND(),0,'Total-Smoothed'!$AG$2)</f>
        <v>0.40835130660678076</v>
      </c>
      <c r="O81" s="1">
        <f ca="1">O21+NORMINV(RAND(),0,'Total-Smoothed'!$AG$2)</f>
        <v>0.53566111790589799</v>
      </c>
      <c r="P81" s="1">
        <f ca="1">P21+NORMINV(RAND(),0,'Total-Smoothed'!$AG$2)</f>
        <v>0.41228058430532805</v>
      </c>
      <c r="Q81" s="1">
        <f ca="1">Q21+NORMINV(RAND(),0,'Total-Smoothed'!$AG$2)</f>
        <v>3.4683838715278199E-2</v>
      </c>
      <c r="R81" s="1">
        <f ca="1">R21+NORMINV(RAND(),0,'Total-Smoothed'!$AG$2)</f>
        <v>0.14002250001573904</v>
      </c>
      <c r="S81" s="1">
        <f ca="1">S21+NORMINV(RAND(),0,'Total-Smoothed'!$AG$2)</f>
        <v>-3.0219165752801595E-2</v>
      </c>
      <c r="T81" s="1">
        <f ca="1">T21+NORMINV(RAND(),0,'Total-Smoothed'!$AG$2)</f>
        <v>0.87792967992493043</v>
      </c>
      <c r="U81" s="1">
        <f ca="1">U21+NORMINV(RAND(),0,'Total-Smoothed'!$AG$2)</f>
        <v>0.26167042306127769</v>
      </c>
      <c r="V81" s="1">
        <f ca="1">V21+NORMINV(RAND(),0,'Total-Smoothed'!$AG$2)</f>
        <v>-5.2345788137202795E-2</v>
      </c>
      <c r="W81" s="1">
        <f ca="1">W21+NORMINV(RAND(),0,'Total-Smoothed'!$AG$2)</f>
        <v>0.89409942197078074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1.0172622829458107</v>
      </c>
      <c r="E82" s="1">
        <f ca="1">E22+NORMINV(RAND(),0,'Total-Smoothed'!$AG$2)</f>
        <v>0.28572473511287033</v>
      </c>
      <c r="F82" s="1">
        <f ca="1">F22+NORMINV(RAND(),0,'Total-Smoothed'!$AG$2)</f>
        <v>-6.4729685809925261E-2</v>
      </c>
      <c r="G82" s="1">
        <f ca="1">G22+NORMINV(RAND(),0,'Total-Smoothed'!$AG$2)</f>
        <v>5.207982175534269E-2</v>
      </c>
      <c r="H82" s="1">
        <f ca="1">H22+NORMINV(RAND(),0,'Total-Smoothed'!$AG$2)</f>
        <v>0.10369943374960221</v>
      </c>
      <c r="I82" s="1">
        <f ca="1">I22+NORMINV(RAND(),0,'Total-Smoothed'!$AG$2)</f>
        <v>7.7264361052238786E-2</v>
      </c>
      <c r="J82" s="1">
        <f ca="1">J22+NORMINV(RAND(),0,'Total-Smoothed'!$AG$2)</f>
        <v>0.20485084391857289</v>
      </c>
      <c r="K82" s="1">
        <f ca="1">K22+NORMINV(RAND(),0,'Total-Smoothed'!$AG$2)</f>
        <v>0.19333632651384197</v>
      </c>
      <c r="L82" s="1">
        <f ca="1">L22+NORMINV(RAND(),0,'Total-Smoothed'!$AG$2)</f>
        <v>0.10790699208658563</v>
      </c>
      <c r="M82" s="1">
        <f ca="1">M22+NORMINV(RAND(),0,'Total-Smoothed'!$AG$2)</f>
        <v>0.24948319226441834</v>
      </c>
      <c r="N82" s="1">
        <f ca="1">N22+NORMINV(RAND(),0,'Total-Smoothed'!$AG$2)</f>
        <v>0.33264814154659611</v>
      </c>
      <c r="O82" s="1">
        <f ca="1">O22+NORMINV(RAND(),0,'Total-Smoothed'!$AG$2)</f>
        <v>7.2007701931313978E-2</v>
      </c>
      <c r="P82" s="1">
        <f ca="1">P22+NORMINV(RAND(),0,'Total-Smoothed'!$AG$2)</f>
        <v>0.13331053780857596</v>
      </c>
      <c r="Q82" s="1">
        <f ca="1">Q22+NORMINV(RAND(),0,'Total-Smoothed'!$AG$2)</f>
        <v>-6.153360997079086E-3</v>
      </c>
      <c r="R82" s="1">
        <f ca="1">R22+NORMINV(RAND(),0,'Total-Smoothed'!$AG$2)</f>
        <v>6.3032781124024787E-2</v>
      </c>
      <c r="S82" s="1">
        <f ca="1">S22+NORMINV(RAND(),0,'Total-Smoothed'!$AG$2)</f>
        <v>4.5163080192968941E-2</v>
      </c>
      <c r="T82" s="1">
        <f ca="1">T22+NORMINV(RAND(),0,'Total-Smoothed'!$AG$2)</f>
        <v>1.0957549337993395</v>
      </c>
      <c r="U82" s="1">
        <f ca="1">U22+NORMINV(RAND(),0,'Total-Smoothed'!$AG$2)</f>
        <v>9.3476557649481762E-2</v>
      </c>
      <c r="V82" s="1">
        <f ca="1">V22+NORMINV(RAND(),0,'Total-Smoothed'!$AG$2)</f>
        <v>-7.8528146570068194E-2</v>
      </c>
      <c r="W82" s="1">
        <f ca="1">W22+NORMINV(RAND(),0,'Total-Smoothed'!$AG$2)</f>
        <v>0.7889571353425745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0.78854056452298915</v>
      </c>
      <c r="E83" s="1">
        <f ca="1">E23+NORMINV(RAND(),0,'Total-Smoothed'!$AG$2)</f>
        <v>7.9465123572707158E-2</v>
      </c>
      <c r="F83" s="1">
        <f ca="1">F23+NORMINV(RAND(),0,'Total-Smoothed'!$AG$2)</f>
        <v>1.0359836676180813E-2</v>
      </c>
      <c r="G83" s="1">
        <f ca="1">G23+NORMINV(RAND(),0,'Total-Smoothed'!$AG$2)</f>
        <v>-6.3414001014844276E-2</v>
      </c>
      <c r="H83" s="1">
        <f ca="1">H23+NORMINV(RAND(),0,'Total-Smoothed'!$AG$2)</f>
        <v>1.4818513300586901E-2</v>
      </c>
      <c r="I83" s="1">
        <f ca="1">I23+NORMINV(RAND(),0,'Total-Smoothed'!$AG$2)</f>
        <v>0.28162238602457562</v>
      </c>
      <c r="J83" s="1">
        <f ca="1">J23+NORMINV(RAND(),0,'Total-Smoothed'!$AG$2)</f>
        <v>1.411731213813425E-2</v>
      </c>
      <c r="K83" s="1">
        <f ca="1">K23+NORMINV(RAND(),0,'Total-Smoothed'!$AG$2)</f>
        <v>-0.13427655327379423</v>
      </c>
      <c r="L83" s="1">
        <f ca="1">L23+NORMINV(RAND(),0,'Total-Smoothed'!$AG$2)</f>
        <v>0.13416981167939962</v>
      </c>
      <c r="M83" s="1">
        <f ca="1">M23+NORMINV(RAND(),0,'Total-Smoothed'!$AG$2)</f>
        <v>4.7605907096187061E-3</v>
      </c>
      <c r="N83" s="1">
        <f ca="1">N23+NORMINV(RAND(),0,'Total-Smoothed'!$AG$2)</f>
        <v>0.15560660266368403</v>
      </c>
      <c r="O83" s="1">
        <f ca="1">O23+NORMINV(RAND(),0,'Total-Smoothed'!$AG$2)</f>
        <v>0.21556552238205057</v>
      </c>
      <c r="P83" s="1">
        <f ca="1">P23+NORMINV(RAND(),0,'Total-Smoothed'!$AG$2)</f>
        <v>0.33773651075647881</v>
      </c>
      <c r="Q83" s="1">
        <f ca="1">Q23+NORMINV(RAND(),0,'Total-Smoothed'!$AG$2)</f>
        <v>5.020743951319892E-2</v>
      </c>
      <c r="R83" s="1">
        <f ca="1">R23+NORMINV(RAND(),0,'Total-Smoothed'!$AG$2)</f>
        <v>0.10112889540434936</v>
      </c>
      <c r="S83" s="1">
        <f ca="1">S23+NORMINV(RAND(),0,'Total-Smoothed'!$AG$2)</f>
        <v>-0.14949509826820515</v>
      </c>
      <c r="T83" s="1">
        <f ca="1">T23+NORMINV(RAND(),0,'Total-Smoothed'!$AG$2)</f>
        <v>0.9572625303361133</v>
      </c>
      <c r="U83" s="1">
        <f ca="1">U23+NORMINV(RAND(),0,'Total-Smoothed'!$AG$2)</f>
        <v>0.50813241344841298</v>
      </c>
      <c r="V83" s="1">
        <f ca="1">V23+NORMINV(RAND(),0,'Total-Smoothed'!$AG$2)</f>
        <v>-0.19751991112450551</v>
      </c>
      <c r="W83" s="1">
        <f ca="1">W23+NORMINV(RAND(),0,'Total-Smoothed'!$AG$2)</f>
        <v>0.84919307865740601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0.86735309596476662</v>
      </c>
      <c r="E84" s="1">
        <f ca="1">E24+NORMINV(RAND(),0,'Total-Smoothed'!$AG$2)</f>
        <v>0.52436645003168847</v>
      </c>
      <c r="F84" s="1">
        <f ca="1">F24+NORMINV(RAND(),0,'Total-Smoothed'!$AG$2)</f>
        <v>1.1039790976490474E-2</v>
      </c>
      <c r="G84" s="1">
        <f ca="1">G24+NORMINV(RAND(),0,'Total-Smoothed'!$AG$2)</f>
        <v>-2.836447013015983E-3</v>
      </c>
      <c r="H84" s="1">
        <f ca="1">H24+NORMINV(RAND(),0,'Total-Smoothed'!$AG$2)</f>
        <v>-2.5344964160924563E-2</v>
      </c>
      <c r="I84" s="1">
        <f ca="1">I24+NORMINV(RAND(),0,'Total-Smoothed'!$AG$2)</f>
        <v>4.7356150330112652E-2</v>
      </c>
      <c r="J84" s="1">
        <f ca="1">J24+NORMINV(RAND(),0,'Total-Smoothed'!$AG$2)</f>
        <v>0.18365602263114128</v>
      </c>
      <c r="K84" s="1">
        <f ca="1">K24+NORMINV(RAND(),0,'Total-Smoothed'!$AG$2)</f>
        <v>0.20071410547667334</v>
      </c>
      <c r="L84" s="1">
        <f ca="1">L24+NORMINV(RAND(),0,'Total-Smoothed'!$AG$2)</f>
        <v>-0.1972848392456952</v>
      </c>
      <c r="M84" s="1">
        <f ca="1">M24+NORMINV(RAND(),0,'Total-Smoothed'!$AG$2)</f>
        <v>8.911999725616776E-2</v>
      </c>
      <c r="N84" s="1">
        <f ca="1">N24+NORMINV(RAND(),0,'Total-Smoothed'!$AG$2)</f>
        <v>0.57548547568801445</v>
      </c>
      <c r="O84" s="1">
        <f ca="1">O24+NORMINV(RAND(),0,'Total-Smoothed'!$AG$2)</f>
        <v>9.8826531715341281E-2</v>
      </c>
      <c r="P84" s="1">
        <f ca="1">P24+NORMINV(RAND(),0,'Total-Smoothed'!$AG$2)</f>
        <v>0.48610576663085253</v>
      </c>
      <c r="Q84" s="1">
        <f ca="1">Q24+NORMINV(RAND(),0,'Total-Smoothed'!$AG$2)</f>
        <v>1.4432198928884111E-2</v>
      </c>
      <c r="R84" s="1">
        <f ca="1">R24+NORMINV(RAND(),0,'Total-Smoothed'!$AG$2)</f>
        <v>-2.8099081336465905E-2</v>
      </c>
      <c r="S84" s="1">
        <f ca="1">S24+NORMINV(RAND(),0,'Total-Smoothed'!$AG$2)</f>
        <v>4.782674555292548E-2</v>
      </c>
      <c r="T84" s="1">
        <f ca="1">T24+NORMINV(RAND(),0,'Total-Smoothed'!$AG$2)</f>
        <v>0.90864816505343526</v>
      </c>
      <c r="U84" s="1">
        <f ca="1">U24+NORMINV(RAND(),0,'Total-Smoothed'!$AG$2)</f>
        <v>-5.4163146538017383E-2</v>
      </c>
      <c r="V84" s="1">
        <f ca="1">V24+NORMINV(RAND(),0,'Total-Smoothed'!$AG$2)</f>
        <v>2.6977442707871314E-2</v>
      </c>
      <c r="W84" s="1">
        <f ca="1">W24+NORMINV(RAND(),0,'Total-Smoothed'!$AG$2)</f>
        <v>1.126741245952807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0.98553730319703148</v>
      </c>
      <c r="E85" s="1">
        <f ca="1">E25+NORMINV(RAND(),0,'Total-Smoothed'!$AG$2)</f>
        <v>-0.14502542912248767</v>
      </c>
      <c r="F85" s="1">
        <f ca="1">F25+NORMINV(RAND(),0,'Total-Smoothed'!$AG$2)</f>
        <v>0.98544616626591097</v>
      </c>
      <c r="G85" s="1">
        <f ca="1">G25+NORMINV(RAND(),0,'Total-Smoothed'!$AG$2)</f>
        <v>0.52099576418393501</v>
      </c>
      <c r="H85" s="1">
        <f ca="1">H25+NORMINV(RAND(),0,'Total-Smoothed'!$AG$2)</f>
        <v>0.75285132447874026</v>
      </c>
      <c r="I85" s="1">
        <f ca="1">I25+NORMINV(RAND(),0,'Total-Smoothed'!$AG$2)</f>
        <v>0.6858603242131277</v>
      </c>
      <c r="J85" s="1">
        <f ca="1">J25+NORMINV(RAND(),0,'Total-Smoothed'!$AG$2)</f>
        <v>0.15987796093812418</v>
      </c>
      <c r="K85" s="1">
        <f ca="1">K25+NORMINV(RAND(),0,'Total-Smoothed'!$AG$2)</f>
        <v>0.86026203654588784</v>
      </c>
      <c r="L85" s="1">
        <f ca="1">L25+NORMINV(RAND(),0,'Total-Smoothed'!$AG$2)</f>
        <v>0.74094169449424918</v>
      </c>
      <c r="M85" s="1">
        <f ca="1">M25+NORMINV(RAND(),0,'Total-Smoothed'!$AG$2)</f>
        <v>4.8352640653717187E-2</v>
      </c>
      <c r="N85" s="1">
        <f ca="1">N25+NORMINV(RAND(),0,'Total-Smoothed'!$AG$2)</f>
        <v>-0.18718649956124289</v>
      </c>
      <c r="O85" s="1">
        <f ca="1">O25+NORMINV(RAND(),0,'Total-Smoothed'!$AG$2)</f>
        <v>-7.3651467180510452E-2</v>
      </c>
      <c r="P85" s="1">
        <f ca="1">P25+NORMINV(RAND(),0,'Total-Smoothed'!$AG$2)</f>
        <v>0.98613991096517306</v>
      </c>
      <c r="Q85" s="1">
        <f ca="1">Q25+NORMINV(RAND(),0,'Total-Smoothed'!$AG$2)</f>
        <v>1.2223191788177428</v>
      </c>
      <c r="R85" s="1">
        <f ca="1">R25+NORMINV(RAND(),0,'Total-Smoothed'!$AG$2)</f>
        <v>0.9337218087907283</v>
      </c>
      <c r="S85" s="1">
        <f ca="1">S25+NORMINV(RAND(),0,'Total-Smoothed'!$AG$2)</f>
        <v>0.80895239889529735</v>
      </c>
      <c r="T85" s="1">
        <f ca="1">T25+NORMINV(RAND(),0,'Total-Smoothed'!$AG$2)</f>
        <v>0.14553868393552732</v>
      </c>
      <c r="U85" s="1">
        <f ca="1">U25+NORMINV(RAND(),0,'Total-Smoothed'!$AG$2)</f>
        <v>0.32287440199410189</v>
      </c>
      <c r="V85" s="1">
        <f ca="1">V25+NORMINV(RAND(),0,'Total-Smoothed'!$AG$2)</f>
        <v>0.83779212039078876</v>
      </c>
      <c r="W85" s="1">
        <f ca="1">W25+NORMINV(RAND(),0,'Total-Smoothed'!$AG$2)</f>
        <v>7.0162304918030494E-2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0.10452988395395371</v>
      </c>
      <c r="E86" s="1">
        <f ca="1">E26+NORMINV(RAND(),0,'Total-Smoothed'!$AG$2)</f>
        <v>0.15788463987361623</v>
      </c>
      <c r="F86" s="1">
        <f ca="1">F26+NORMINV(RAND(),0,'Total-Smoothed'!$AG$2)</f>
        <v>0.11954091959303036</v>
      </c>
      <c r="G86" s="1">
        <f ca="1">G26+NORMINV(RAND(),0,'Total-Smoothed'!$AG$2)</f>
        <v>0.59913127101963182</v>
      </c>
      <c r="H86" s="1">
        <f ca="1">H26+NORMINV(RAND(),0,'Total-Smoothed'!$AG$2)</f>
        <v>-1.2985332202300196E-2</v>
      </c>
      <c r="I86" s="1">
        <f ca="1">I26+NORMINV(RAND(),0,'Total-Smoothed'!$AG$2)</f>
        <v>7.8192198643418157E-2</v>
      </c>
      <c r="J86" s="1">
        <f ca="1">J26+NORMINV(RAND(),0,'Total-Smoothed'!$AG$2)</f>
        <v>0.38114471833860791</v>
      </c>
      <c r="K86" s="1">
        <f ca="1">K26+NORMINV(RAND(),0,'Total-Smoothed'!$AG$2)</f>
        <v>-1.756783009339781E-2</v>
      </c>
      <c r="L86" s="1">
        <f ca="1">L26+NORMINV(RAND(),0,'Total-Smoothed'!$AG$2)</f>
        <v>1.2462329232265201</v>
      </c>
      <c r="M86" s="1">
        <f ca="1">M26+NORMINV(RAND(),0,'Total-Smoothed'!$AG$2)</f>
        <v>0.11558169629878091</v>
      </c>
      <c r="N86" s="1">
        <f ca="1">N26+NORMINV(RAND(),0,'Total-Smoothed'!$AG$2)</f>
        <v>0.4083428411017585</v>
      </c>
      <c r="O86" s="1">
        <f ca="1">O26+NORMINV(RAND(),0,'Total-Smoothed'!$AG$2)</f>
        <v>0.95877695377513861</v>
      </c>
      <c r="P86" s="1">
        <f ca="1">P26+NORMINV(RAND(),0,'Total-Smoothed'!$AG$2)</f>
        <v>0.76492359403519528</v>
      </c>
      <c r="Q86" s="1">
        <f ca="1">Q26+NORMINV(RAND(),0,'Total-Smoothed'!$AG$2)</f>
        <v>0.27806386503774433</v>
      </c>
      <c r="R86" s="1">
        <f ca="1">R26+NORMINV(RAND(),0,'Total-Smoothed'!$AG$2)</f>
        <v>0.21869778041858759</v>
      </c>
      <c r="S86" s="1">
        <f ca="1">S26+NORMINV(RAND(),0,'Total-Smoothed'!$AG$2)</f>
        <v>0.5642135484400943</v>
      </c>
      <c r="T86" s="1">
        <f ca="1">T26+NORMINV(RAND(),0,'Total-Smoothed'!$AG$2)</f>
        <v>0.88679590631625949</v>
      </c>
      <c r="U86" s="1">
        <f ca="1">U26+NORMINV(RAND(),0,'Total-Smoothed'!$AG$2)</f>
        <v>0.90339655942056363</v>
      </c>
      <c r="V86" s="1">
        <f ca="1">V26+NORMINV(RAND(),0,'Total-Smoothed'!$AG$2)</f>
        <v>0.77269214771842731</v>
      </c>
      <c r="W86" s="1">
        <f ca="1">W26+NORMINV(RAND(),0,'Total-Smoothed'!$AG$2)</f>
        <v>0.15329665484761357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-1.9102418697023976E-2</v>
      </c>
      <c r="E87" s="1">
        <f ca="1">E27+NORMINV(RAND(),0,'Total-Smoothed'!$AG$2)</f>
        <v>8.4831631226602255E-2</v>
      </c>
      <c r="F87" s="1">
        <f ca="1">F27+NORMINV(RAND(),0,'Total-Smoothed'!$AG$2)</f>
        <v>0.72356854790697112</v>
      </c>
      <c r="G87" s="1">
        <f ca="1">G27+NORMINV(RAND(),0,'Total-Smoothed'!$AG$2)</f>
        <v>-8.156564585603595E-3</v>
      </c>
      <c r="H87" s="1">
        <f ca="1">H27+NORMINV(RAND(),0,'Total-Smoothed'!$AG$2)</f>
        <v>-4.0985912389804667E-2</v>
      </c>
      <c r="I87" s="1">
        <f ca="1">I27+NORMINV(RAND(),0,'Total-Smoothed'!$AG$2)</f>
        <v>0.8327903042322079</v>
      </c>
      <c r="J87" s="1">
        <f ca="1">J27+NORMINV(RAND(),0,'Total-Smoothed'!$AG$2)</f>
        <v>-0.14394729523304142</v>
      </c>
      <c r="K87" s="1">
        <f ca="1">K27+NORMINV(RAND(),0,'Total-Smoothed'!$AG$2)</f>
        <v>1.0073003384284049</v>
      </c>
      <c r="L87" s="1">
        <f ca="1">L27+NORMINV(RAND(),0,'Total-Smoothed'!$AG$2)</f>
        <v>0.30836021517682127</v>
      </c>
      <c r="M87" s="1">
        <f ca="1">M27+NORMINV(RAND(),0,'Total-Smoothed'!$AG$2)</f>
        <v>-1.1297519654104138E-2</v>
      </c>
      <c r="N87" s="1">
        <f ca="1">N27+NORMINV(RAND(),0,'Total-Smoothed'!$AG$2)</f>
        <v>8.7631874865090234E-2</v>
      </c>
      <c r="O87" s="1">
        <f ca="1">O27+NORMINV(RAND(),0,'Total-Smoothed'!$AG$2)</f>
        <v>1.0125432975477351</v>
      </c>
      <c r="P87" s="1">
        <f ca="1">P27+NORMINV(RAND(),0,'Total-Smoothed'!$AG$2)</f>
        <v>7.140663072137042E-2</v>
      </c>
      <c r="Q87" s="1">
        <f ca="1">Q27+NORMINV(RAND(),0,'Total-Smoothed'!$AG$2)</f>
        <v>1.0067388122599474</v>
      </c>
      <c r="R87" s="1">
        <f ca="1">R27+NORMINV(RAND(),0,'Total-Smoothed'!$AG$2)</f>
        <v>-5.3772565345815912E-3</v>
      </c>
      <c r="S87" s="1">
        <f ca="1">S27+NORMINV(RAND(),0,'Total-Smoothed'!$AG$2)</f>
        <v>0.18160555988980948</v>
      </c>
      <c r="T87" s="1">
        <f ca="1">T27+NORMINV(RAND(),0,'Total-Smoothed'!$AG$2)</f>
        <v>1.09025575892376</v>
      </c>
      <c r="U87" s="1">
        <f ca="1">U27+NORMINV(RAND(),0,'Total-Smoothed'!$AG$2)</f>
        <v>0.29638043742463643</v>
      </c>
      <c r="V87" s="1">
        <f ca="1">V27+NORMINV(RAND(),0,'Total-Smoothed'!$AG$2)</f>
        <v>1.0811344178634776</v>
      </c>
      <c r="W87" s="1">
        <f ca="1">W27+NORMINV(RAND(),0,'Total-Smoothed'!$AG$2)</f>
        <v>0.86313565208539211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1.1301510639108312</v>
      </c>
      <c r="E88" s="1">
        <f ca="1">E28+NORMINV(RAND(),0,'Total-Smoothed'!$AG$2)</f>
        <v>7.6869416810154828E-2</v>
      </c>
      <c r="F88" s="1">
        <f ca="1">F28+NORMINV(RAND(),0,'Total-Smoothed'!$AG$2)</f>
        <v>0.9431089716387655</v>
      </c>
      <c r="G88" s="1">
        <f ca="1">G28+NORMINV(RAND(),0,'Total-Smoothed'!$AG$2)</f>
        <v>0.12046558611798242</v>
      </c>
      <c r="H88" s="1">
        <f ca="1">H28+NORMINV(RAND(),0,'Total-Smoothed'!$AG$2)</f>
        <v>-0.23544269881763519</v>
      </c>
      <c r="I88" s="1">
        <f ca="1">I28+NORMINV(RAND(),0,'Total-Smoothed'!$AG$2)</f>
        <v>-0.13201401234681448</v>
      </c>
      <c r="J88" s="1">
        <f ca="1">J28+NORMINV(RAND(),0,'Total-Smoothed'!$AG$2)</f>
        <v>1.0031893525849731</v>
      </c>
      <c r="K88" s="1">
        <f ca="1">K28+NORMINV(RAND(),0,'Total-Smoothed'!$AG$2)</f>
        <v>0.95916419879088843</v>
      </c>
      <c r="L88" s="1">
        <f ca="1">L28+NORMINV(RAND(),0,'Total-Smoothed'!$AG$2)</f>
        <v>0.58434315512459301</v>
      </c>
      <c r="M88" s="1">
        <f ca="1">M28+NORMINV(RAND(),0,'Total-Smoothed'!$AG$2)</f>
        <v>0.94803109375967554</v>
      </c>
      <c r="N88" s="1">
        <f ca="1">N28+NORMINV(RAND(),0,'Total-Smoothed'!$AG$2)</f>
        <v>0.11561219473219933</v>
      </c>
      <c r="O88" s="1">
        <f ca="1">O28+NORMINV(RAND(),0,'Total-Smoothed'!$AG$2)</f>
        <v>-3.2342464002613466E-2</v>
      </c>
      <c r="P88" s="1">
        <f ca="1">P28+NORMINV(RAND(),0,'Total-Smoothed'!$AG$2)</f>
        <v>0.98663912373185969</v>
      </c>
      <c r="Q88" s="1">
        <f ca="1">Q28+NORMINV(RAND(),0,'Total-Smoothed'!$AG$2)</f>
        <v>1.0001037345776367</v>
      </c>
      <c r="R88" s="1">
        <f ca="1">R28+NORMINV(RAND(),0,'Total-Smoothed'!$AG$2)</f>
        <v>-7.0547665360299848E-3</v>
      </c>
      <c r="S88" s="1">
        <f ca="1">S28+NORMINV(RAND(),0,'Total-Smoothed'!$AG$2)</f>
        <v>0.45932699217026296</v>
      </c>
      <c r="T88" s="1">
        <f ca="1">T28+NORMINV(RAND(),0,'Total-Smoothed'!$AG$2)</f>
        <v>0.44812003799378503</v>
      </c>
      <c r="U88" s="1">
        <f ca="1">U28+NORMINV(RAND(),0,'Total-Smoothed'!$AG$2)</f>
        <v>0.9225795156927078</v>
      </c>
      <c r="V88" s="1">
        <f ca="1">V28+NORMINV(RAND(),0,'Total-Smoothed'!$AG$2)</f>
        <v>1.0018063980070397</v>
      </c>
      <c r="W88" s="1">
        <f ca="1">W28+NORMINV(RAND(),0,'Total-Smoothed'!$AG$2)</f>
        <v>0.13031948369828306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0.91589250564603497</v>
      </c>
      <c r="E89" s="1">
        <f ca="1">E29+NORMINV(RAND(),0,'Total-Smoothed'!$AG$2)</f>
        <v>3.7706426331285084E-2</v>
      </c>
      <c r="F89" s="1">
        <f ca="1">F29+NORMINV(RAND(),0,'Total-Smoothed'!$AG$2)</f>
        <v>0.437356048561235</v>
      </c>
      <c r="G89" s="1">
        <f ca="1">G29+NORMINV(RAND(),0,'Total-Smoothed'!$AG$2)</f>
        <v>4.7557921977107599E-2</v>
      </c>
      <c r="H89" s="1">
        <f ca="1">H29+NORMINV(RAND(),0,'Total-Smoothed'!$AG$2)</f>
        <v>0.71586096322120885</v>
      </c>
      <c r="I89" s="1">
        <f ca="1">I29+NORMINV(RAND(),0,'Total-Smoothed'!$AG$2)</f>
        <v>0.17597166547073773</v>
      </c>
      <c r="J89" s="1">
        <f ca="1">J29+NORMINV(RAND(),0,'Total-Smoothed'!$AG$2)</f>
        <v>-9.9961792924712092E-2</v>
      </c>
      <c r="K89" s="1">
        <f ca="1">K29+NORMINV(RAND(),0,'Total-Smoothed'!$AG$2)</f>
        <v>0.4911563934903086</v>
      </c>
      <c r="L89" s="1">
        <f ca="1">L29+NORMINV(RAND(),0,'Total-Smoothed'!$AG$2)</f>
        <v>0.83741202171647333</v>
      </c>
      <c r="M89" s="1">
        <f ca="1">M29+NORMINV(RAND(),0,'Total-Smoothed'!$AG$2)</f>
        <v>1.9405345033190843E-2</v>
      </c>
      <c r="N89" s="1">
        <f ca="1">N29+NORMINV(RAND(),0,'Total-Smoothed'!$AG$2)</f>
        <v>0.39971958165169702</v>
      </c>
      <c r="O89" s="1">
        <f ca="1">O29+NORMINV(RAND(),0,'Total-Smoothed'!$AG$2)</f>
        <v>1.0222097799330037</v>
      </c>
      <c r="P89" s="1">
        <f ca="1">P29+NORMINV(RAND(),0,'Total-Smoothed'!$AG$2)</f>
        <v>-2.7327975435735147E-2</v>
      </c>
      <c r="Q89" s="1">
        <f ca="1">Q29+NORMINV(RAND(),0,'Total-Smoothed'!$AG$2)</f>
        <v>3.2691863214152267E-2</v>
      </c>
      <c r="R89" s="1">
        <f ca="1">R29+NORMINV(RAND(),0,'Total-Smoothed'!$AG$2)</f>
        <v>1.0823539581654207</v>
      </c>
      <c r="S89" s="1">
        <f ca="1">S29+NORMINV(RAND(),0,'Total-Smoothed'!$AG$2)</f>
        <v>0.44234899339876527</v>
      </c>
      <c r="T89" s="1">
        <f ca="1">T29+NORMINV(RAND(),0,'Total-Smoothed'!$AG$2)</f>
        <v>0.18648645118570845</v>
      </c>
      <c r="U89" s="1">
        <f ca="1">U29+NORMINV(RAND(),0,'Total-Smoothed'!$AG$2)</f>
        <v>1.0071705388422636</v>
      </c>
      <c r="V89" s="1">
        <f ca="1">V29+NORMINV(RAND(),0,'Total-Smoothed'!$AG$2)</f>
        <v>1.0971883032226815</v>
      </c>
      <c r="W89" s="1">
        <f ca="1">W29+NORMINV(RAND(),0,'Total-Smoothed'!$AG$2)</f>
        <v>7.9914974224456134E-2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1.0102932620501153</v>
      </c>
      <c r="E90" s="1">
        <f ca="1">E30+NORMINV(RAND(),0,'Total-Smoothed'!$AG$2)</f>
        <v>-0.12055074834151797</v>
      </c>
      <c r="F90" s="1">
        <f ca="1">F30+NORMINV(RAND(),0,'Total-Smoothed'!$AG$2)</f>
        <v>-6.7282496191029828E-3</v>
      </c>
      <c r="G90" s="1">
        <f ca="1">G30+NORMINV(RAND(),0,'Total-Smoothed'!$AG$2)</f>
        <v>2.0985930387318524E-2</v>
      </c>
      <c r="H90" s="1">
        <f ca="1">H30+NORMINV(RAND(),0,'Total-Smoothed'!$AG$2)</f>
        <v>3.6343368446852334E-2</v>
      </c>
      <c r="I90" s="1">
        <f ca="1">I30+NORMINV(RAND(),0,'Total-Smoothed'!$AG$2)</f>
        <v>-3.0636978902413042E-2</v>
      </c>
      <c r="J90" s="1">
        <f ca="1">J30+NORMINV(RAND(),0,'Total-Smoothed'!$AG$2)</f>
        <v>0.14845834450825243</v>
      </c>
      <c r="K90" s="1">
        <f ca="1">K30+NORMINV(RAND(),0,'Total-Smoothed'!$AG$2)</f>
        <v>0.80508596127957932</v>
      </c>
      <c r="L90" s="1">
        <f ca="1">L30+NORMINV(RAND(),0,'Total-Smoothed'!$AG$2)</f>
        <v>0.85282826967911041</v>
      </c>
      <c r="M90" s="1">
        <f ca="1">M30+NORMINV(RAND(),0,'Total-Smoothed'!$AG$2)</f>
        <v>-1.5521131316868705E-3</v>
      </c>
      <c r="N90" s="1">
        <f ca="1">N30+NORMINV(RAND(),0,'Total-Smoothed'!$AG$2)</f>
        <v>9.6504965464738912E-2</v>
      </c>
      <c r="O90" s="1">
        <f ca="1">O30+NORMINV(RAND(),0,'Total-Smoothed'!$AG$2)</f>
        <v>1.0932342573146629</v>
      </c>
      <c r="P90" s="1">
        <f ca="1">P30+NORMINV(RAND(),0,'Total-Smoothed'!$AG$2)</f>
        <v>0.20617640123700934</v>
      </c>
      <c r="Q90" s="1">
        <f ca="1">Q30+NORMINV(RAND(),0,'Total-Smoothed'!$AG$2)</f>
        <v>7.3952723092423359E-2</v>
      </c>
      <c r="R90" s="1">
        <f ca="1">R30+NORMINV(RAND(),0,'Total-Smoothed'!$AG$2)</f>
        <v>0.16043435362291905</v>
      </c>
      <c r="S90" s="1">
        <f ca="1">S30+NORMINV(RAND(),0,'Total-Smoothed'!$AG$2)</f>
        <v>3.9269227104215015E-2</v>
      </c>
      <c r="T90" s="1">
        <f ca="1">T30+NORMINV(RAND(),0,'Total-Smoothed'!$AG$2)</f>
        <v>-7.9583889126400853E-2</v>
      </c>
      <c r="U90" s="1">
        <f ca="1">U30+NORMINV(RAND(),0,'Total-Smoothed'!$AG$2)</f>
        <v>0.8228016632335472</v>
      </c>
      <c r="V90" s="1">
        <f ca="1">V30+NORMINV(RAND(),0,'Total-Smoothed'!$AG$2)</f>
        <v>0.93384234642500119</v>
      </c>
      <c r="W90" s="1">
        <f ca="1">W30+NORMINV(RAND(),0,'Total-Smoothed'!$AG$2)</f>
        <v>0.42216703476062512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0.9969569859600238</v>
      </c>
      <c r="E91" s="1">
        <f ca="1">E31+NORMINV(RAND(),0,'Total-Smoothed'!$AG$2)</f>
        <v>0.21313649956269776</v>
      </c>
      <c r="F91" s="1">
        <f ca="1">F31+NORMINV(RAND(),0,'Total-Smoothed'!$AG$2)</f>
        <v>0.94918599221751676</v>
      </c>
      <c r="G91" s="1">
        <f ca="1">G31+NORMINV(RAND(),0,'Total-Smoothed'!$AG$2)</f>
        <v>9.8969860961840017E-3</v>
      </c>
      <c r="H91" s="1">
        <f ca="1">H31+NORMINV(RAND(),0,'Total-Smoothed'!$AG$2)</f>
        <v>5.4743937960876947E-2</v>
      </c>
      <c r="I91" s="1">
        <f ca="1">I31+NORMINV(RAND(),0,'Total-Smoothed'!$AG$2)</f>
        <v>-5.713051527621809E-2</v>
      </c>
      <c r="J91" s="1">
        <f ca="1">J31+NORMINV(RAND(),0,'Total-Smoothed'!$AG$2)</f>
        <v>0.90516916342426279</v>
      </c>
      <c r="K91" s="1">
        <f ca="1">K31+NORMINV(RAND(),0,'Total-Smoothed'!$AG$2)</f>
        <v>-0.1653125783989694</v>
      </c>
      <c r="L91" s="1">
        <f ca="1">L31+NORMINV(RAND(),0,'Total-Smoothed'!$AG$2)</f>
        <v>0.57963727852028146</v>
      </c>
      <c r="M91" s="1">
        <f ca="1">M31+NORMINV(RAND(),0,'Total-Smoothed'!$AG$2)</f>
        <v>0.87842942065012364</v>
      </c>
      <c r="N91" s="1">
        <f ca="1">N31+NORMINV(RAND(),0,'Total-Smoothed'!$AG$2)</f>
        <v>0.99723493855913659</v>
      </c>
      <c r="O91" s="1">
        <f ca="1">O31+NORMINV(RAND(),0,'Total-Smoothed'!$AG$2)</f>
        <v>0.19855655555671614</v>
      </c>
      <c r="P91" s="1">
        <f ca="1">P31+NORMINV(RAND(),0,'Total-Smoothed'!$AG$2)</f>
        <v>0.90488964760195534</v>
      </c>
      <c r="Q91" s="1">
        <f ca="1">Q31+NORMINV(RAND(),0,'Total-Smoothed'!$AG$2)</f>
        <v>-6.7955962037964224E-2</v>
      </c>
      <c r="R91" s="1">
        <f ca="1">R31+NORMINV(RAND(),0,'Total-Smoothed'!$AG$2)</f>
        <v>-0.1049186086643355</v>
      </c>
      <c r="S91" s="1">
        <f ca="1">S31+NORMINV(RAND(),0,'Total-Smoothed'!$AG$2)</f>
        <v>0.10497414276077596</v>
      </c>
      <c r="T91" s="1">
        <f ca="1">T31+NORMINV(RAND(),0,'Total-Smoothed'!$AG$2)</f>
        <v>1.0478978012646529</v>
      </c>
      <c r="U91" s="1">
        <f ca="1">U31+NORMINV(RAND(),0,'Total-Smoothed'!$AG$2)</f>
        <v>0.95933418267619086</v>
      </c>
      <c r="V91" s="1">
        <f ca="1">V31+NORMINV(RAND(),0,'Total-Smoothed'!$AG$2)</f>
        <v>0.12434267549083516</v>
      </c>
      <c r="W91" s="1">
        <f ca="1">W31+NORMINV(RAND(),0,'Total-Smoothed'!$AG$2)</f>
        <v>-3.2950450064042243E-2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0.97784251191838134</v>
      </c>
      <c r="E92" s="1">
        <f ca="1">E32+NORMINV(RAND(),0,'Total-Smoothed'!$AG$2)</f>
        <v>2.0007284538159871E-2</v>
      </c>
      <c r="F92" s="1">
        <f ca="1">F32+NORMINV(RAND(),0,'Total-Smoothed'!$AG$2)</f>
        <v>0.90373585663784373</v>
      </c>
      <c r="G92" s="1">
        <f ca="1">G32+NORMINV(RAND(),0,'Total-Smoothed'!$AG$2)</f>
        <v>0.84583421119653202</v>
      </c>
      <c r="H92" s="1">
        <f ca="1">H32+NORMINV(RAND(),0,'Total-Smoothed'!$AG$2)</f>
        <v>0.43910167779198367</v>
      </c>
      <c r="I92" s="1">
        <f ca="1">I32+NORMINV(RAND(),0,'Total-Smoothed'!$AG$2)</f>
        <v>0.66305162953230468</v>
      </c>
      <c r="J92" s="1">
        <f ca="1">J32+NORMINV(RAND(),0,'Total-Smoothed'!$AG$2)</f>
        <v>1.0174714002084344</v>
      </c>
      <c r="K92" s="1">
        <f ca="1">K32+NORMINV(RAND(),0,'Total-Smoothed'!$AG$2)</f>
        <v>0.1550812856406269</v>
      </c>
      <c r="L92" s="1">
        <f ca="1">L32+NORMINV(RAND(),0,'Total-Smoothed'!$AG$2)</f>
        <v>7.9726722367195899E-2</v>
      </c>
      <c r="M92" s="1">
        <f ca="1">M32+NORMINV(RAND(),0,'Total-Smoothed'!$AG$2)</f>
        <v>0.79208391504935127</v>
      </c>
      <c r="N92" s="1">
        <f ca="1">N32+NORMINV(RAND(),0,'Total-Smoothed'!$AG$2)</f>
        <v>0.29576843633800287</v>
      </c>
      <c r="O92" s="1">
        <f ca="1">O32+NORMINV(RAND(),0,'Total-Smoothed'!$AG$2)</f>
        <v>-0.10627612223648103</v>
      </c>
      <c r="P92" s="1">
        <f ca="1">P32+NORMINV(RAND(),0,'Total-Smoothed'!$AG$2)</f>
        <v>3.6379679067490442E-2</v>
      </c>
      <c r="Q92" s="1">
        <f ca="1">Q32+NORMINV(RAND(),0,'Total-Smoothed'!$AG$2)</f>
        <v>0.98845146972587605</v>
      </c>
      <c r="R92" s="1">
        <f ca="1">R32+NORMINV(RAND(),0,'Total-Smoothed'!$AG$2)</f>
        <v>0.24924194194662694</v>
      </c>
      <c r="S92" s="1">
        <f ca="1">S32+NORMINV(RAND(),0,'Total-Smoothed'!$AG$2)</f>
        <v>-1.15413246870264E-2</v>
      </c>
      <c r="T92" s="1">
        <f ca="1">T32+NORMINV(RAND(),0,'Total-Smoothed'!$AG$2)</f>
        <v>-3.2324927373933228E-2</v>
      </c>
      <c r="U92" s="1">
        <f ca="1">U32+NORMINV(RAND(),0,'Total-Smoothed'!$AG$2)</f>
        <v>0.28371531024985913</v>
      </c>
      <c r="V92" s="1">
        <f ca="1">V32+NORMINV(RAND(),0,'Total-Smoothed'!$AG$2)</f>
        <v>6.7688661202599171E-2</v>
      </c>
      <c r="W92" s="1">
        <f ca="1">W32+NORMINV(RAND(),0,'Total-Smoothed'!$AG$2)</f>
        <v>1.1050724650405859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0.63078547648318606</v>
      </c>
      <c r="E93" s="1">
        <f ca="1">E33+NORMINV(RAND(),0,'Total-Smoothed'!$AG$2)</f>
        <v>0.33115519057072079</v>
      </c>
      <c r="F93" s="1">
        <f ca="1">F33+NORMINV(RAND(),0,'Total-Smoothed'!$AG$2)</f>
        <v>5.0244136361729877E-2</v>
      </c>
      <c r="G93" s="1">
        <f ca="1">G33+NORMINV(RAND(),0,'Total-Smoothed'!$AG$2)</f>
        <v>1.0889378057170664</v>
      </c>
      <c r="H93" s="1">
        <f ca="1">H33+NORMINV(RAND(),0,'Total-Smoothed'!$AG$2)</f>
        <v>4.9700015563732226E-3</v>
      </c>
      <c r="I93" s="1">
        <f ca="1">I33+NORMINV(RAND(),0,'Total-Smoothed'!$AG$2)</f>
        <v>-3.7335485950927394E-2</v>
      </c>
      <c r="J93" s="1">
        <f ca="1">J33+NORMINV(RAND(),0,'Total-Smoothed'!$AG$2)</f>
        <v>1.1520095516689652</v>
      </c>
      <c r="K93" s="1">
        <f ca="1">K33+NORMINV(RAND(),0,'Total-Smoothed'!$AG$2)</f>
        <v>-2.1105051198099918E-2</v>
      </c>
      <c r="L93" s="1">
        <f ca="1">L33+NORMINV(RAND(),0,'Total-Smoothed'!$AG$2)</f>
        <v>0.1524970080629435</v>
      </c>
      <c r="M93" s="1">
        <f ca="1">M33+NORMINV(RAND(),0,'Total-Smoothed'!$AG$2)</f>
        <v>0.68202645426394048</v>
      </c>
      <c r="N93" s="1">
        <f ca="1">N33+NORMINV(RAND(),0,'Total-Smoothed'!$AG$2)</f>
        <v>0.88943344455057305</v>
      </c>
      <c r="O93" s="1">
        <f ca="1">O33+NORMINV(RAND(),0,'Total-Smoothed'!$AG$2)</f>
        <v>-0.10170773261655558</v>
      </c>
      <c r="P93" s="1">
        <f ca="1">P33+NORMINV(RAND(),0,'Total-Smoothed'!$AG$2)</f>
        <v>0.95778207363202705</v>
      </c>
      <c r="Q93" s="1">
        <f ca="1">Q33+NORMINV(RAND(),0,'Total-Smoothed'!$AG$2)</f>
        <v>0.22577290110832016</v>
      </c>
      <c r="R93" s="1">
        <f ca="1">R33+NORMINV(RAND(),0,'Total-Smoothed'!$AG$2)</f>
        <v>-6.2914776689550461E-3</v>
      </c>
      <c r="S93" s="1">
        <f ca="1">S33+NORMINV(RAND(),0,'Total-Smoothed'!$AG$2)</f>
        <v>-0.21146145204072553</v>
      </c>
      <c r="T93" s="1">
        <f ca="1">T33+NORMINV(RAND(),0,'Total-Smoothed'!$AG$2)</f>
        <v>0.83706649182118154</v>
      </c>
      <c r="U93" s="1">
        <f ca="1">U33+NORMINV(RAND(),0,'Total-Smoothed'!$AG$2)</f>
        <v>0.87051616350725669</v>
      </c>
      <c r="V93" s="1">
        <f ca="1">V33+NORMINV(RAND(),0,'Total-Smoothed'!$AG$2)</f>
        <v>0.19608480618475541</v>
      </c>
      <c r="W93" s="1">
        <f ca="1">W33+NORMINV(RAND(),0,'Total-Smoothed'!$AG$2)</f>
        <v>5.1918228067429309E-2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0.92169261381968259</v>
      </c>
      <c r="E94" s="1">
        <f ca="1">E34+NORMINV(RAND(),0,'Total-Smoothed'!$AG$2)</f>
        <v>-8.7908074061622363E-2</v>
      </c>
      <c r="F94" s="1">
        <f ca="1">F34+NORMINV(RAND(),0,'Total-Smoothed'!$AG$2)</f>
        <v>0.98376977289221967</v>
      </c>
      <c r="G94" s="1">
        <f ca="1">G34+NORMINV(RAND(),0,'Total-Smoothed'!$AG$2)</f>
        <v>0.14838563419954309</v>
      </c>
      <c r="H94" s="1">
        <f ca="1">H34+NORMINV(RAND(),0,'Total-Smoothed'!$AG$2)</f>
        <v>1.5285346426816896E-2</v>
      </c>
      <c r="I94" s="1">
        <f ca="1">I34+NORMINV(RAND(),0,'Total-Smoothed'!$AG$2)</f>
        <v>-0.12787085043817706</v>
      </c>
      <c r="J94" s="1">
        <f ca="1">J34+NORMINV(RAND(),0,'Total-Smoothed'!$AG$2)</f>
        <v>0.7912279069039343</v>
      </c>
      <c r="K94" s="1">
        <f ca="1">K34+NORMINV(RAND(),0,'Total-Smoothed'!$AG$2)</f>
        <v>0.21614915688917757</v>
      </c>
      <c r="L94" s="1">
        <f ca="1">L34+NORMINV(RAND(),0,'Total-Smoothed'!$AG$2)</f>
        <v>9.3426590020034145E-3</v>
      </c>
      <c r="M94" s="1">
        <f ca="1">M34+NORMINV(RAND(),0,'Total-Smoothed'!$AG$2)</f>
        <v>0.15550269779015793</v>
      </c>
      <c r="N94" s="1">
        <f ca="1">N34+NORMINV(RAND(),0,'Total-Smoothed'!$AG$2)</f>
        <v>0.26295994046281929</v>
      </c>
      <c r="O94" s="1">
        <f ca="1">O34+NORMINV(RAND(),0,'Total-Smoothed'!$AG$2)</f>
        <v>4.635591672172705E-2</v>
      </c>
      <c r="P94" s="1">
        <f ca="1">P34+NORMINV(RAND(),0,'Total-Smoothed'!$AG$2)</f>
        <v>1.0430362775248956</v>
      </c>
      <c r="Q94" s="1">
        <f ca="1">Q34+NORMINV(RAND(),0,'Total-Smoothed'!$AG$2)</f>
        <v>1.0324710011484759</v>
      </c>
      <c r="R94" s="1">
        <f ca="1">R34+NORMINV(RAND(),0,'Total-Smoothed'!$AG$2)</f>
        <v>-0.12930375613622277</v>
      </c>
      <c r="S94" s="1">
        <f ca="1">S34+NORMINV(RAND(),0,'Total-Smoothed'!$AG$2)</f>
        <v>0.23076994883477217</v>
      </c>
      <c r="T94" s="1">
        <f ca="1">T34+NORMINV(RAND(),0,'Total-Smoothed'!$AG$2)</f>
        <v>0.86539351822642385</v>
      </c>
      <c r="U94" s="1">
        <f ca="1">U34+NORMINV(RAND(),0,'Total-Smoothed'!$AG$2)</f>
        <v>0.18499147550061229</v>
      </c>
      <c r="V94" s="1">
        <f ca="1">V34+NORMINV(RAND(),0,'Total-Smoothed'!$AG$2)</f>
        <v>8.7663858132371916E-2</v>
      </c>
      <c r="W94" s="1">
        <f ca="1">W34+NORMINV(RAND(),0,'Total-Smoothed'!$AG$2)</f>
        <v>0.9451829371210213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0.98914705453829299</v>
      </c>
      <c r="E95" s="1">
        <f ca="1">E35+NORMINV(RAND(),0,'Total-Smoothed'!$AG$2)</f>
        <v>1.0479790684855295</v>
      </c>
      <c r="F95" s="1">
        <f ca="1">F35+NORMINV(RAND(),0,'Total-Smoothed'!$AG$2)</f>
        <v>0.72934679314260931</v>
      </c>
      <c r="G95" s="1">
        <f ca="1">G35+NORMINV(RAND(),0,'Total-Smoothed'!$AG$2)</f>
        <v>0.69123794615420164</v>
      </c>
      <c r="H95" s="1">
        <f ca="1">H35+NORMINV(RAND(),0,'Total-Smoothed'!$AG$2)</f>
        <v>0.13888401636893341</v>
      </c>
      <c r="I95" s="1">
        <f ca="1">I35+NORMINV(RAND(),0,'Total-Smoothed'!$AG$2)</f>
        <v>1.8674615741746094E-2</v>
      </c>
      <c r="J95" s="1">
        <f ca="1">J35+NORMINV(RAND(),0,'Total-Smoothed'!$AG$2)</f>
        <v>0.96100442361813121</v>
      </c>
      <c r="K95" s="1">
        <f ca="1">K35+NORMINV(RAND(),0,'Total-Smoothed'!$AG$2)</f>
        <v>0.19152630474784652</v>
      </c>
      <c r="L95" s="1">
        <f ca="1">L35+NORMINV(RAND(),0,'Total-Smoothed'!$AG$2)</f>
        <v>3.8878239805950392E-2</v>
      </c>
      <c r="M95" s="1">
        <f ca="1">M35+NORMINV(RAND(),0,'Total-Smoothed'!$AG$2)</f>
        <v>0.98200634838795431</v>
      </c>
      <c r="N95" s="1">
        <f ca="1">N35+NORMINV(RAND(),0,'Total-Smoothed'!$AG$2)</f>
        <v>0.95993363641563079</v>
      </c>
      <c r="O95" s="1">
        <f ca="1">O35+NORMINV(RAND(),0,'Total-Smoothed'!$AG$2)</f>
        <v>0.21404425482775796</v>
      </c>
      <c r="P95" s="1">
        <f ca="1">P35+NORMINV(RAND(),0,'Total-Smoothed'!$AG$2)</f>
        <v>0.91591485569697229</v>
      </c>
      <c r="Q95" s="1">
        <f ca="1">Q35+NORMINV(RAND(),0,'Total-Smoothed'!$AG$2)</f>
        <v>0.14141357325758527</v>
      </c>
      <c r="R95" s="1">
        <f ca="1">R35+NORMINV(RAND(),0,'Total-Smoothed'!$AG$2)</f>
        <v>9.5132376297640445E-2</v>
      </c>
      <c r="S95" s="1">
        <f ca="1">S35+NORMINV(RAND(),0,'Total-Smoothed'!$AG$2)</f>
        <v>-8.4405092729600936E-2</v>
      </c>
      <c r="T95" s="1">
        <f ca="1">T35+NORMINV(RAND(),0,'Total-Smoothed'!$AG$2)</f>
        <v>6.2487071479694414E-3</v>
      </c>
      <c r="U95" s="1">
        <f ca="1">U35+NORMINV(RAND(),0,'Total-Smoothed'!$AG$2)</f>
        <v>0.7489059252169914</v>
      </c>
      <c r="V95" s="1">
        <f ca="1">V35+NORMINV(RAND(),0,'Total-Smoothed'!$AG$2)</f>
        <v>-0.19163591748283859</v>
      </c>
      <c r="W95" s="1">
        <f ca="1">W35+NORMINV(RAND(),0,'Total-Smoothed'!$AG$2)</f>
        <v>1.029109537101677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3.269595625060355E-2</v>
      </c>
      <c r="E96" s="1">
        <f ca="1">E36+NORMINV(RAND(),0,'Total-Smoothed'!$AG$2)</f>
        <v>0.7295731858462764</v>
      </c>
      <c r="F96" s="1">
        <f ca="1">F36+NORMINV(RAND(),0,'Total-Smoothed'!$AG$2)</f>
        <v>0.9283836470857908</v>
      </c>
      <c r="G96" s="1">
        <f ca="1">G36+NORMINV(RAND(),0,'Total-Smoothed'!$AG$2)</f>
        <v>0.98261982809643822</v>
      </c>
      <c r="H96" s="1">
        <f ca="1">H36+NORMINV(RAND(),0,'Total-Smoothed'!$AG$2)</f>
        <v>-3.9371758628426477E-2</v>
      </c>
      <c r="I96" s="1">
        <f ca="1">I36+NORMINV(RAND(),0,'Total-Smoothed'!$AG$2)</f>
        <v>-4.5828956973926332E-2</v>
      </c>
      <c r="J96" s="1">
        <f ca="1">J36+NORMINV(RAND(),0,'Total-Smoothed'!$AG$2)</f>
        <v>1.0983482391991921</v>
      </c>
      <c r="K96" s="1">
        <f ca="1">K36+NORMINV(RAND(),0,'Total-Smoothed'!$AG$2)</f>
        <v>-4.5211398702322561E-2</v>
      </c>
      <c r="L96" s="1">
        <f ca="1">L36+NORMINV(RAND(),0,'Total-Smoothed'!$AG$2)</f>
        <v>-3.2061147571659232E-2</v>
      </c>
      <c r="M96" s="1">
        <f ca="1">M36+NORMINV(RAND(),0,'Total-Smoothed'!$AG$2)</f>
        <v>0.85399566376244496</v>
      </c>
      <c r="N96" s="1">
        <f ca="1">N36+NORMINV(RAND(),0,'Total-Smoothed'!$AG$2)</f>
        <v>0.26399016528870839</v>
      </c>
      <c r="O96" s="1">
        <f ca="1">O36+NORMINV(RAND(),0,'Total-Smoothed'!$AG$2)</f>
        <v>3.7394295592735147E-2</v>
      </c>
      <c r="P96" s="1">
        <f ca="1">P36+NORMINV(RAND(),0,'Total-Smoothed'!$AG$2)</f>
        <v>0.84683424368884652</v>
      </c>
      <c r="Q96" s="1">
        <f ca="1">Q36+NORMINV(RAND(),0,'Total-Smoothed'!$AG$2)</f>
        <v>0.90006479319061761</v>
      </c>
      <c r="R96" s="1">
        <f ca="1">R36+NORMINV(RAND(),0,'Total-Smoothed'!$AG$2)</f>
        <v>1.1143991785352934E-2</v>
      </c>
      <c r="S96" s="1">
        <f ca="1">S36+NORMINV(RAND(),0,'Total-Smoothed'!$AG$2)</f>
        <v>6.5152331409901773E-2</v>
      </c>
      <c r="T96" s="1">
        <f ca="1">T36+NORMINV(RAND(),0,'Total-Smoothed'!$AG$2)</f>
        <v>0.99731095934248748</v>
      </c>
      <c r="U96" s="1">
        <f ca="1">U36+NORMINV(RAND(),0,'Total-Smoothed'!$AG$2)</f>
        <v>0.25772346459364232</v>
      </c>
      <c r="V96" s="1">
        <f ca="1">V36+NORMINV(RAND(),0,'Total-Smoothed'!$AG$2)</f>
        <v>0.14727436291438667</v>
      </c>
      <c r="W96" s="1">
        <f ca="1">W36+NORMINV(RAND(),0,'Total-Smoothed'!$AG$2)</f>
        <v>0.75908066821850095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-0.10151180645875034</v>
      </c>
      <c r="E97" s="1">
        <f ca="1">E37+NORMINV(RAND(),0,'Total-Smoothed'!$AG$2)</f>
        <v>1.1610775520904952</v>
      </c>
      <c r="F97" s="1">
        <f ca="1">F37+NORMINV(RAND(),0,'Total-Smoothed'!$AG$2)</f>
        <v>0.45879552283796349</v>
      </c>
      <c r="G97" s="1">
        <f ca="1">G37+NORMINV(RAND(),0,'Total-Smoothed'!$AG$2)</f>
        <v>1.0724146477920866</v>
      </c>
      <c r="H97" s="1">
        <f ca="1">H37+NORMINV(RAND(),0,'Total-Smoothed'!$AG$2)</f>
        <v>0.29901200377647286</v>
      </c>
      <c r="I97" s="1">
        <f ca="1">I37+NORMINV(RAND(),0,'Total-Smoothed'!$AG$2)</f>
        <v>0.98232943887253021</v>
      </c>
      <c r="J97" s="1">
        <f ca="1">J37+NORMINV(RAND(),0,'Total-Smoothed'!$AG$2)</f>
        <v>0.19894259967715941</v>
      </c>
      <c r="K97" s="1">
        <f ca="1">K37+NORMINV(RAND(),0,'Total-Smoothed'!$AG$2)</f>
        <v>1.0052943376283641</v>
      </c>
      <c r="L97" s="1">
        <f ca="1">L37+NORMINV(RAND(),0,'Total-Smoothed'!$AG$2)</f>
        <v>-3.6506417843575001E-2</v>
      </c>
      <c r="M97" s="1">
        <f ca="1">M37+NORMINV(RAND(),0,'Total-Smoothed'!$AG$2)</f>
        <v>0.46745359166579847</v>
      </c>
      <c r="N97" s="1">
        <f ca="1">N37+NORMINV(RAND(),0,'Total-Smoothed'!$AG$2)</f>
        <v>-5.4816148156386765E-3</v>
      </c>
      <c r="O97" s="1">
        <f ca="1">O37+NORMINV(RAND(),0,'Total-Smoothed'!$AG$2)</f>
        <v>0.60818667667740944</v>
      </c>
      <c r="P97" s="1">
        <f ca="1">P37+NORMINV(RAND(),0,'Total-Smoothed'!$AG$2)</f>
        <v>-4.0094527669214076E-3</v>
      </c>
      <c r="Q97" s="1">
        <f ca="1">Q37+NORMINV(RAND(),0,'Total-Smoothed'!$AG$2)</f>
        <v>1.0673590090714813</v>
      </c>
      <c r="R97" s="1">
        <f ca="1">R37+NORMINV(RAND(),0,'Total-Smoothed'!$AG$2)</f>
        <v>3.9938631435647923E-3</v>
      </c>
      <c r="S97" s="1">
        <f ca="1">S37+NORMINV(RAND(),0,'Total-Smoothed'!$AG$2)</f>
        <v>0.38109721229403321</v>
      </c>
      <c r="T97" s="1">
        <f ca="1">T37+NORMINV(RAND(),0,'Total-Smoothed'!$AG$2)</f>
        <v>1.0117629355134352</v>
      </c>
      <c r="U97" s="1">
        <f ca="1">U37+NORMINV(RAND(),0,'Total-Smoothed'!$AG$2)</f>
        <v>2.7781896097723836E-2</v>
      </c>
      <c r="V97" s="1">
        <f ca="1">V37+NORMINV(RAND(),0,'Total-Smoothed'!$AG$2)</f>
        <v>0.22443166822926938</v>
      </c>
      <c r="W97" s="1">
        <f ca="1">W37+NORMINV(RAND(),0,'Total-Smoothed'!$AG$2)</f>
        <v>2.4961213691534E-2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-0.12070542381234212</v>
      </c>
      <c r="E98" s="1">
        <f ca="1">E38+NORMINV(RAND(),0,'Total-Smoothed'!$AG$2)</f>
        <v>1.0526797579402518</v>
      </c>
      <c r="F98" s="1">
        <f ca="1">F38+NORMINV(RAND(),0,'Total-Smoothed'!$AG$2)</f>
        <v>6.3311108185704679E-2</v>
      </c>
      <c r="G98" s="1">
        <f ca="1">G38+NORMINV(RAND(),0,'Total-Smoothed'!$AG$2)</f>
        <v>1.0113571897235676</v>
      </c>
      <c r="H98" s="1">
        <f ca="1">H38+NORMINV(RAND(),0,'Total-Smoothed'!$AG$2)</f>
        <v>1.3382995742624526E-2</v>
      </c>
      <c r="I98" s="1">
        <f ca="1">I38+NORMINV(RAND(),0,'Total-Smoothed'!$AG$2)</f>
        <v>-0.16537546744395884</v>
      </c>
      <c r="J98" s="1">
        <f ca="1">J38+NORMINV(RAND(),0,'Total-Smoothed'!$AG$2)</f>
        <v>0.66601502297321968</v>
      </c>
      <c r="K98" s="1">
        <f ca="1">K38+NORMINV(RAND(),0,'Total-Smoothed'!$AG$2)</f>
        <v>5.0240399840792212E-2</v>
      </c>
      <c r="L98" s="1">
        <f ca="1">L38+NORMINV(RAND(),0,'Total-Smoothed'!$AG$2)</f>
        <v>0.8509156801540545</v>
      </c>
      <c r="M98" s="1">
        <f ca="1">M38+NORMINV(RAND(),0,'Total-Smoothed'!$AG$2)</f>
        <v>0.1066194413474621</v>
      </c>
      <c r="N98" s="1">
        <f ca="1">N38+NORMINV(RAND(),0,'Total-Smoothed'!$AG$2)</f>
        <v>0.84434348042494367</v>
      </c>
      <c r="O98" s="1">
        <f ca="1">O38+NORMINV(RAND(),0,'Total-Smoothed'!$AG$2)</f>
        <v>0.73092670268880011</v>
      </c>
      <c r="P98" s="1">
        <f ca="1">P38+NORMINV(RAND(),0,'Total-Smoothed'!$AG$2)</f>
        <v>-8.325277822786066E-2</v>
      </c>
      <c r="Q98" s="1">
        <f ca="1">Q38+NORMINV(RAND(),0,'Total-Smoothed'!$AG$2)</f>
        <v>0.10936295849601996</v>
      </c>
      <c r="R98" s="1">
        <f ca="1">R38+NORMINV(RAND(),0,'Total-Smoothed'!$AG$2)</f>
        <v>1.62889725202526E-2</v>
      </c>
      <c r="S98" s="1">
        <f ca="1">S38+NORMINV(RAND(),0,'Total-Smoothed'!$AG$2)</f>
        <v>0.31189871627552257</v>
      </c>
      <c r="T98" s="1">
        <f ca="1">T38+NORMINV(RAND(),0,'Total-Smoothed'!$AG$2)</f>
        <v>0.8356909362381193</v>
      </c>
      <c r="U98" s="1">
        <f ca="1">U38+NORMINV(RAND(),0,'Total-Smoothed'!$AG$2)</f>
        <v>0.41273685293156814</v>
      </c>
      <c r="V98" s="1">
        <f ca="1">V38+NORMINV(RAND(),0,'Total-Smoothed'!$AG$2)</f>
        <v>7.214968616452469E-2</v>
      </c>
      <c r="W98" s="1">
        <f ca="1">W38+NORMINV(RAND(),0,'Total-Smoothed'!$AG$2)</f>
        <v>-7.0402648649724828E-2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-7.1479244463180755E-2</v>
      </c>
      <c r="E99" s="1">
        <f ca="1">E39+NORMINV(RAND(),0,'Total-Smoothed'!$AG$2)</f>
        <v>-0.18006878148549282</v>
      </c>
      <c r="F99" s="1">
        <f ca="1">F39+NORMINV(RAND(),0,'Total-Smoothed'!$AG$2)</f>
        <v>0.65768884823571028</v>
      </c>
      <c r="G99" s="1">
        <f ca="1">G39+NORMINV(RAND(),0,'Total-Smoothed'!$AG$2)</f>
        <v>1.1015631332327303</v>
      </c>
      <c r="H99" s="1">
        <f ca="1">H39+NORMINV(RAND(),0,'Total-Smoothed'!$AG$2)</f>
        <v>1.7597922091177748E-2</v>
      </c>
      <c r="I99" s="1">
        <f ca="1">I39+NORMINV(RAND(),0,'Total-Smoothed'!$AG$2)</f>
        <v>0.70941652715815118</v>
      </c>
      <c r="J99" s="1">
        <f ca="1">J39+NORMINV(RAND(),0,'Total-Smoothed'!$AG$2)</f>
        <v>0.8404390638607232</v>
      </c>
      <c r="K99" s="1">
        <f ca="1">K39+NORMINV(RAND(),0,'Total-Smoothed'!$AG$2)</f>
        <v>0.9253601109221602</v>
      </c>
      <c r="L99" s="1">
        <f ca="1">L39+NORMINV(RAND(),0,'Total-Smoothed'!$AG$2)</f>
        <v>0.89057792623027876</v>
      </c>
      <c r="M99" s="1">
        <f ca="1">M39+NORMINV(RAND(),0,'Total-Smoothed'!$AG$2)</f>
        <v>0.80600106142779993</v>
      </c>
      <c r="N99" s="1">
        <f ca="1">N39+NORMINV(RAND(),0,'Total-Smoothed'!$AG$2)</f>
        <v>0.2461129028226608</v>
      </c>
      <c r="O99" s="1">
        <f ca="1">O39+NORMINV(RAND(),0,'Total-Smoothed'!$AG$2)</f>
        <v>1.1042374063907472</v>
      </c>
      <c r="P99" s="1">
        <f ca="1">P39+NORMINV(RAND(),0,'Total-Smoothed'!$AG$2)</f>
        <v>1.3252875317771334E-2</v>
      </c>
      <c r="Q99" s="1">
        <f ca="1">Q39+NORMINV(RAND(),0,'Total-Smoothed'!$AG$2)</f>
        <v>1.0083561020059364</v>
      </c>
      <c r="R99" s="1">
        <f ca="1">R39+NORMINV(RAND(),0,'Total-Smoothed'!$AG$2)</f>
        <v>-2.9661487835508205E-2</v>
      </c>
      <c r="S99" s="1">
        <f ca="1">S39+NORMINV(RAND(),0,'Total-Smoothed'!$AG$2)</f>
        <v>0.8916948006745643</v>
      </c>
      <c r="T99" s="1">
        <f ca="1">T39+NORMINV(RAND(),0,'Total-Smoothed'!$AG$2)</f>
        <v>0.93591719954156494</v>
      </c>
      <c r="U99" s="1">
        <f ca="1">U39+NORMINV(RAND(),0,'Total-Smoothed'!$AG$2)</f>
        <v>0.61467286105064711</v>
      </c>
      <c r="V99" s="1">
        <f ca="1">V39+NORMINV(RAND(),0,'Total-Smoothed'!$AG$2)</f>
        <v>0.84426644861790678</v>
      </c>
      <c r="W99" s="1">
        <f ca="1">W39+NORMINV(RAND(),0,'Total-Smoothed'!$AG$2)</f>
        <v>0.20599974085300654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5.3029878336544267E-2</v>
      </c>
      <c r="E100" s="1">
        <f ca="1">E40+NORMINV(RAND(),0,'Total-Smoothed'!$AG$2)</f>
        <v>-3.0473241145024619E-3</v>
      </c>
      <c r="F100" s="1">
        <f ca="1">F40+NORMINV(RAND(),0,'Total-Smoothed'!$AG$2)</f>
        <v>0.30231202850620953</v>
      </c>
      <c r="G100" s="1">
        <f ca="1">G40+NORMINV(RAND(),0,'Total-Smoothed'!$AG$2)</f>
        <v>1.0505802495944676</v>
      </c>
      <c r="H100" s="1">
        <f ca="1">H40+NORMINV(RAND(),0,'Total-Smoothed'!$AG$2)</f>
        <v>1.0368696919149596</v>
      </c>
      <c r="I100" s="1">
        <f ca="1">I40+NORMINV(RAND(),0,'Total-Smoothed'!$AG$2)</f>
        <v>1.1243016068523504</v>
      </c>
      <c r="J100" s="1">
        <f ca="1">J40+NORMINV(RAND(),0,'Total-Smoothed'!$AG$2)</f>
        <v>0.86151640714935407</v>
      </c>
      <c r="K100" s="1">
        <f ca="1">K40+NORMINV(RAND(),0,'Total-Smoothed'!$AG$2)</f>
        <v>0.12840024987857518</v>
      </c>
      <c r="L100" s="1">
        <f ca="1">L40+NORMINV(RAND(),0,'Total-Smoothed'!$AG$2)</f>
        <v>0.74652173294530788</v>
      </c>
      <c r="M100" s="1">
        <f ca="1">M40+NORMINV(RAND(),0,'Total-Smoothed'!$AG$2)</f>
        <v>8.3952772871709685E-2</v>
      </c>
      <c r="N100" s="1">
        <f ca="1">N40+NORMINV(RAND(),0,'Total-Smoothed'!$AG$2)</f>
        <v>-9.8255094084422859E-2</v>
      </c>
      <c r="O100" s="1">
        <f ca="1">O40+NORMINV(RAND(),0,'Total-Smoothed'!$AG$2)</f>
        <v>0.51768219013263506</v>
      </c>
      <c r="P100" s="1">
        <f ca="1">P40+NORMINV(RAND(),0,'Total-Smoothed'!$AG$2)</f>
        <v>0.25537233924116465</v>
      </c>
      <c r="Q100" s="1">
        <f ca="1">Q40+NORMINV(RAND(),0,'Total-Smoothed'!$AG$2)</f>
        <v>0.91022846648468547</v>
      </c>
      <c r="R100" s="1">
        <f ca="1">R40+NORMINV(RAND(),0,'Total-Smoothed'!$AG$2)</f>
        <v>1.0157448229208828</v>
      </c>
      <c r="S100" s="1">
        <f ca="1">S40+NORMINV(RAND(),0,'Total-Smoothed'!$AG$2)</f>
        <v>1.1168695905991974</v>
      </c>
      <c r="T100" s="1">
        <f ca="1">T40+NORMINV(RAND(),0,'Total-Smoothed'!$AG$2)</f>
        <v>0.89930978756228841</v>
      </c>
      <c r="U100" s="1">
        <f ca="1">U40+NORMINV(RAND(),0,'Total-Smoothed'!$AG$2)</f>
        <v>-0.15377718816930674</v>
      </c>
      <c r="V100" s="1">
        <f ca="1">V40+NORMINV(RAND(),0,'Total-Smoothed'!$AG$2)</f>
        <v>0.57312867467105355</v>
      </c>
      <c r="W100" s="1">
        <f ca="1">W40+NORMINV(RAND(),0,'Total-Smoothed'!$AG$2)</f>
        <v>-0.18475629070558672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-0.14494225936632882</v>
      </c>
      <c r="E101" s="1">
        <f ca="1">E41+NORMINV(RAND(),0,'Total-Smoothed'!$AG$2)</f>
        <v>0.97820704302921013</v>
      </c>
      <c r="F101" s="1">
        <f ca="1">F41+NORMINV(RAND(),0,'Total-Smoothed'!$AG$2)</f>
        <v>0.11533356721945284</v>
      </c>
      <c r="G101" s="1">
        <f ca="1">G41+NORMINV(RAND(),0,'Total-Smoothed'!$AG$2)</f>
        <v>0.40840698823913896</v>
      </c>
      <c r="H101" s="1">
        <f ca="1">H41+NORMINV(RAND(),0,'Total-Smoothed'!$AG$2)</f>
        <v>1.4921909093460139E-2</v>
      </c>
      <c r="I101" s="1">
        <f ca="1">I41+NORMINV(RAND(),0,'Total-Smoothed'!$AG$2)</f>
        <v>0.12001397113762477</v>
      </c>
      <c r="J101" s="1">
        <f ca="1">J41+NORMINV(RAND(),0,'Total-Smoothed'!$AG$2)</f>
        <v>5.4771681663846376E-2</v>
      </c>
      <c r="K101" s="1">
        <f ca="1">K41+NORMINV(RAND(),0,'Total-Smoothed'!$AG$2)</f>
        <v>0.19296681638949068</v>
      </c>
      <c r="L101" s="1">
        <f ca="1">L41+NORMINV(RAND(),0,'Total-Smoothed'!$AG$2)</f>
        <v>0.20578341085553645</v>
      </c>
      <c r="M101" s="1">
        <f ca="1">M41+NORMINV(RAND(),0,'Total-Smoothed'!$AG$2)</f>
        <v>6.6795079915302827E-3</v>
      </c>
      <c r="N101" s="1">
        <f ca="1">N41+NORMINV(RAND(),0,'Total-Smoothed'!$AG$2)</f>
        <v>2.0370379787608417E-4</v>
      </c>
      <c r="O101" s="1">
        <f ca="1">O41+NORMINV(RAND(),0,'Total-Smoothed'!$AG$2)</f>
        <v>0.73630315646943556</v>
      </c>
      <c r="P101" s="1">
        <f ca="1">P41+NORMINV(RAND(),0,'Total-Smoothed'!$AG$2)</f>
        <v>7.7097515986584195E-2</v>
      </c>
      <c r="Q101" s="1">
        <f ca="1">Q41+NORMINV(RAND(),0,'Total-Smoothed'!$AG$2)</f>
        <v>-7.896577678169607E-2</v>
      </c>
      <c r="R101" s="1">
        <f ca="1">R41+NORMINV(RAND(),0,'Total-Smoothed'!$AG$2)</f>
        <v>-4.5558452992843647E-2</v>
      </c>
      <c r="S101" s="1">
        <f ca="1">S41+NORMINV(RAND(),0,'Total-Smoothed'!$AG$2)</f>
        <v>0.2199903954085578</v>
      </c>
      <c r="T101" s="1">
        <f ca="1">T41+NORMINV(RAND(),0,'Total-Smoothed'!$AG$2)</f>
        <v>0.95359217234827298</v>
      </c>
      <c r="U101" s="1">
        <f ca="1">U41+NORMINV(RAND(),0,'Total-Smoothed'!$AG$2)</f>
        <v>0.15702683746631924</v>
      </c>
      <c r="V101" s="1">
        <f ca="1">V41+NORMINV(RAND(),0,'Total-Smoothed'!$AG$2)</f>
        <v>0.45898077315631602</v>
      </c>
      <c r="W101" s="1">
        <f ca="1">W41+NORMINV(RAND(),0,'Total-Smoothed'!$AG$2)</f>
        <v>-0.2433268491470065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4.4075495871775922E-2</v>
      </c>
      <c r="E102" s="1">
        <f ca="1">E42+NORMINV(RAND(),0,'Total-Smoothed'!$AG$2)</f>
        <v>0.83674608480712609</v>
      </c>
      <c r="F102" s="1">
        <f ca="1">F42+NORMINV(RAND(),0,'Total-Smoothed'!$AG$2)</f>
        <v>1.0783404551152329</v>
      </c>
      <c r="G102" s="1">
        <f ca="1">G42+NORMINV(RAND(),0,'Total-Smoothed'!$AG$2)</f>
        <v>0.39970197882924063</v>
      </c>
      <c r="H102" s="1">
        <f ca="1">H42+NORMINV(RAND(),0,'Total-Smoothed'!$AG$2)</f>
        <v>0.16500409728038995</v>
      </c>
      <c r="I102" s="1">
        <f ca="1">I42+NORMINV(RAND(),0,'Total-Smoothed'!$AG$2)</f>
        <v>6.0666707807346926E-2</v>
      </c>
      <c r="J102" s="1">
        <f ca="1">J42+NORMINV(RAND(),0,'Total-Smoothed'!$AG$2)</f>
        <v>1.0324597548942351</v>
      </c>
      <c r="K102" s="1">
        <f ca="1">K42+NORMINV(RAND(),0,'Total-Smoothed'!$AG$2)</f>
        <v>0.15304959662301137</v>
      </c>
      <c r="L102" s="1">
        <f ca="1">L42+NORMINV(RAND(),0,'Total-Smoothed'!$AG$2)</f>
        <v>0.16524186016074432</v>
      </c>
      <c r="M102" s="1">
        <f ca="1">M42+NORMINV(RAND(),0,'Total-Smoothed'!$AG$2)</f>
        <v>0.82958897807256315</v>
      </c>
      <c r="N102" s="1">
        <f ca="1">N42+NORMINV(RAND(),0,'Total-Smoothed'!$AG$2)</f>
        <v>0.96779043182872282</v>
      </c>
      <c r="O102" s="1">
        <f ca="1">O42+NORMINV(RAND(),0,'Total-Smoothed'!$AG$2)</f>
        <v>-8.9743358871060431E-3</v>
      </c>
      <c r="P102" s="1">
        <f ca="1">P42+NORMINV(RAND(),0,'Total-Smoothed'!$AG$2)</f>
        <v>0.82635712496860125</v>
      </c>
      <c r="Q102" s="1">
        <f ca="1">Q42+NORMINV(RAND(),0,'Total-Smoothed'!$AG$2)</f>
        <v>2.099608648696559E-2</v>
      </c>
      <c r="R102" s="1">
        <f ca="1">R42+NORMINV(RAND(),0,'Total-Smoothed'!$AG$2)</f>
        <v>6.9355292370348917E-2</v>
      </c>
      <c r="S102" s="1">
        <f ca="1">S42+NORMINV(RAND(),0,'Total-Smoothed'!$AG$2)</f>
        <v>2.7138885243552437E-2</v>
      </c>
      <c r="T102" s="1">
        <f ca="1">T42+NORMINV(RAND(),0,'Total-Smoothed'!$AG$2)</f>
        <v>0.94838501181037071</v>
      </c>
      <c r="U102" s="1">
        <f ca="1">U42+NORMINV(RAND(),0,'Total-Smoothed'!$AG$2)</f>
        <v>0.87219759549731435</v>
      </c>
      <c r="V102" s="1">
        <f ca="1">V42+NORMINV(RAND(),0,'Total-Smoothed'!$AG$2)</f>
        <v>-3.9337303682419708E-2</v>
      </c>
      <c r="W102" s="1">
        <f ca="1">W42+NORMINV(RAND(),0,'Total-Smoothed'!$AG$2)</f>
        <v>1.6528494340528565E-2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0.9860878276698859</v>
      </c>
      <c r="E103" s="1">
        <f ca="1">E43+NORMINV(RAND(),0,'Total-Smoothed'!$AG$2)</f>
        <v>0.74955643452707377</v>
      </c>
      <c r="F103" s="1">
        <f ca="1">F43+NORMINV(RAND(),0,'Total-Smoothed'!$AG$2)</f>
        <v>0.35156784604595537</v>
      </c>
      <c r="G103" s="1">
        <f ca="1">G43+NORMINV(RAND(),0,'Total-Smoothed'!$AG$2)</f>
        <v>-0.16589763170618804</v>
      </c>
      <c r="H103" s="1">
        <f ca="1">H43+NORMINV(RAND(),0,'Total-Smoothed'!$AG$2)</f>
        <v>0.94918930915533695</v>
      </c>
      <c r="I103" s="1">
        <f ca="1">I43+NORMINV(RAND(),0,'Total-Smoothed'!$AG$2)</f>
        <v>0.29600427800371365</v>
      </c>
      <c r="J103" s="1">
        <f ca="1">J43+NORMINV(RAND(),0,'Total-Smoothed'!$AG$2)</f>
        <v>1.0730480765917505</v>
      </c>
      <c r="K103" s="1">
        <f ca="1">K43+NORMINV(RAND(),0,'Total-Smoothed'!$AG$2)</f>
        <v>-9.6576427165480705E-2</v>
      </c>
      <c r="L103" s="1">
        <f ca="1">L43+NORMINV(RAND(),0,'Total-Smoothed'!$AG$2)</f>
        <v>0.65594624003246838</v>
      </c>
      <c r="M103" s="1">
        <f ca="1">M43+NORMINV(RAND(),0,'Total-Smoothed'!$AG$2)</f>
        <v>-1.5643144834729065E-2</v>
      </c>
      <c r="N103" s="1">
        <f ca="1">N43+NORMINV(RAND(),0,'Total-Smoothed'!$AG$2)</f>
        <v>0.36983561649711388</v>
      </c>
      <c r="O103" s="1">
        <f ca="1">O43+NORMINV(RAND(),0,'Total-Smoothed'!$AG$2)</f>
        <v>9.6385271890215479E-2</v>
      </c>
      <c r="P103" s="1">
        <f ca="1">P43+NORMINV(RAND(),0,'Total-Smoothed'!$AG$2)</f>
        <v>0.39078617608816807</v>
      </c>
      <c r="Q103" s="1">
        <f ca="1">Q43+NORMINV(RAND(),0,'Total-Smoothed'!$AG$2)</f>
        <v>-0.18207408319890983</v>
      </c>
      <c r="R103" s="1">
        <f ca="1">R43+NORMINV(RAND(),0,'Total-Smoothed'!$AG$2)</f>
        <v>1.1177437100619982</v>
      </c>
      <c r="S103" s="1">
        <f ca="1">S43+NORMINV(RAND(),0,'Total-Smoothed'!$AG$2)</f>
        <v>7.9181341170892178E-2</v>
      </c>
      <c r="T103" s="1">
        <f ca="1">T43+NORMINV(RAND(),0,'Total-Smoothed'!$AG$2)</f>
        <v>-4.0889321570900805E-2</v>
      </c>
      <c r="U103" s="1">
        <f ca="1">U43+NORMINV(RAND(),0,'Total-Smoothed'!$AG$2)</f>
        <v>-3.9071283383715905E-2</v>
      </c>
      <c r="V103" s="1">
        <f ca="1">V43+NORMINV(RAND(),0,'Total-Smoothed'!$AG$2)</f>
        <v>2.6448927516803708E-2</v>
      </c>
      <c r="W103" s="1">
        <f ca="1">W43+NORMINV(RAND(),0,'Total-Smoothed'!$AG$2)</f>
        <v>0.33969932772833028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0.78535392240074309</v>
      </c>
      <c r="E104" s="1">
        <f ca="1">E44+NORMINV(RAND(),0,'Total-Smoothed'!$AG$2)</f>
        <v>0.10247824343309195</v>
      </c>
      <c r="F104" s="1">
        <f ca="1">F44+NORMINV(RAND(),0,'Total-Smoothed'!$AG$2)</f>
        <v>0.38008022306670203</v>
      </c>
      <c r="G104" s="1">
        <f ca="1">G44+NORMINV(RAND(),0,'Total-Smoothed'!$AG$2)</f>
        <v>0.70375524507584208</v>
      </c>
      <c r="H104" s="1">
        <f ca="1">H44+NORMINV(RAND(),0,'Total-Smoothed'!$AG$2)</f>
        <v>1.0390117862336645</v>
      </c>
      <c r="I104" s="1">
        <f ca="1">I44+NORMINV(RAND(),0,'Total-Smoothed'!$AG$2)</f>
        <v>0.95254073625257119</v>
      </c>
      <c r="J104" s="1">
        <f ca="1">J44+NORMINV(RAND(),0,'Total-Smoothed'!$AG$2)</f>
        <v>0.9452250661867766</v>
      </c>
      <c r="K104" s="1">
        <f ca="1">K44+NORMINV(RAND(),0,'Total-Smoothed'!$AG$2)</f>
        <v>9.0546108556572386E-2</v>
      </c>
      <c r="L104" s="1">
        <f ca="1">L44+NORMINV(RAND(),0,'Total-Smoothed'!$AG$2)</f>
        <v>0.39734257304723575</v>
      </c>
      <c r="M104" s="1">
        <f ca="1">M44+NORMINV(RAND(),0,'Total-Smoothed'!$AG$2)</f>
        <v>0.22674878216196129</v>
      </c>
      <c r="N104" s="1">
        <f ca="1">N44+NORMINV(RAND(),0,'Total-Smoothed'!$AG$2)</f>
        <v>1.4229609916724409E-2</v>
      </c>
      <c r="O104" s="1">
        <f ca="1">O44+NORMINV(RAND(),0,'Total-Smoothed'!$AG$2)</f>
        <v>0.17116720447254688</v>
      </c>
      <c r="P104" s="1">
        <f ca="1">P44+NORMINV(RAND(),0,'Total-Smoothed'!$AG$2)</f>
        <v>-6.7552220096862139E-2</v>
      </c>
      <c r="Q104" s="1">
        <f ca="1">Q44+NORMINV(RAND(),0,'Total-Smoothed'!$AG$2)</f>
        <v>0.21826672547986792</v>
      </c>
      <c r="R104" s="1">
        <f ca="1">R44+NORMINV(RAND(),0,'Total-Smoothed'!$AG$2)</f>
        <v>0.86984125341645468</v>
      </c>
      <c r="S104" s="1">
        <f ca="1">S44+NORMINV(RAND(),0,'Total-Smoothed'!$AG$2)</f>
        <v>0.91465308691253622</v>
      </c>
      <c r="T104" s="1">
        <f ca="1">T44+NORMINV(RAND(),0,'Total-Smoothed'!$AG$2)</f>
        <v>6.9112303058432842E-2</v>
      </c>
      <c r="U104" s="1">
        <f ca="1">U44+NORMINV(RAND(),0,'Total-Smoothed'!$AG$2)</f>
        <v>-0.18077352376142639</v>
      </c>
      <c r="V104" s="1">
        <f ca="1">V44+NORMINV(RAND(),0,'Total-Smoothed'!$AG$2)</f>
        <v>0.23641342676937577</v>
      </c>
      <c r="W104" s="1">
        <f ca="1">W44+NORMINV(RAND(),0,'Total-Smoothed'!$AG$2)</f>
        <v>0.87800730469992871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0.91507839618671694</v>
      </c>
      <c r="E105" s="1">
        <f ca="1">E45+NORMINV(RAND(),0,'Total-Smoothed'!$AG$2)</f>
        <v>0.90754867362358427</v>
      </c>
      <c r="F105" s="1">
        <f ca="1">F45+NORMINV(RAND(),0,'Total-Smoothed'!$AG$2)</f>
        <v>0.72687351230160002</v>
      </c>
      <c r="G105" s="1">
        <f ca="1">G45+NORMINV(RAND(),0,'Total-Smoothed'!$AG$2)</f>
        <v>0.82550811572513172</v>
      </c>
      <c r="H105" s="1">
        <f ca="1">H45+NORMINV(RAND(),0,'Total-Smoothed'!$AG$2)</f>
        <v>0.91129571771677509</v>
      </c>
      <c r="I105" s="1">
        <f ca="1">I45+NORMINV(RAND(),0,'Total-Smoothed'!$AG$2)</f>
        <v>4.4350778729157339E-2</v>
      </c>
      <c r="J105" s="1">
        <f ca="1">J45+NORMINV(RAND(),0,'Total-Smoothed'!$AG$2)</f>
        <v>1.07176523686018</v>
      </c>
      <c r="K105" s="1">
        <f ca="1">K45+NORMINV(RAND(),0,'Total-Smoothed'!$AG$2)</f>
        <v>9.030818816353213E-2</v>
      </c>
      <c r="L105" s="1">
        <f ca="1">L45+NORMINV(RAND(),0,'Total-Smoothed'!$AG$2)</f>
        <v>0.2628724144420484</v>
      </c>
      <c r="M105" s="1">
        <f ca="1">M45+NORMINV(RAND(),0,'Total-Smoothed'!$AG$2)</f>
        <v>0.12299708812537927</v>
      </c>
      <c r="N105" s="1">
        <f ca="1">N45+NORMINV(RAND(),0,'Total-Smoothed'!$AG$2)</f>
        <v>1.0395867325701267</v>
      </c>
      <c r="O105" s="1">
        <f ca="1">O45+NORMINV(RAND(),0,'Total-Smoothed'!$AG$2)</f>
        <v>7.3864320844414383E-2</v>
      </c>
      <c r="P105" s="1">
        <f ca="1">P45+NORMINV(RAND(),0,'Total-Smoothed'!$AG$2)</f>
        <v>1.0961173737451944</v>
      </c>
      <c r="Q105" s="1">
        <f ca="1">Q45+NORMINV(RAND(),0,'Total-Smoothed'!$AG$2)</f>
        <v>-2.6902977989864244E-2</v>
      </c>
      <c r="R105" s="1">
        <f ca="1">R45+NORMINV(RAND(),0,'Total-Smoothed'!$AG$2)</f>
        <v>-2.6517774631231662E-2</v>
      </c>
      <c r="S105" s="1">
        <f ca="1">S45+NORMINV(RAND(),0,'Total-Smoothed'!$AG$2)</f>
        <v>-0.20152983867671292</v>
      </c>
      <c r="T105" s="1">
        <f ca="1">T45+NORMINV(RAND(),0,'Total-Smoothed'!$AG$2)</f>
        <v>-5.4444836978321205E-2</v>
      </c>
      <c r="U105" s="1">
        <f ca="1">U45+NORMINV(RAND(),0,'Total-Smoothed'!$AG$2)</f>
        <v>-0.12720741680879291</v>
      </c>
      <c r="V105" s="1">
        <f ca="1">V45+NORMINV(RAND(),0,'Total-Smoothed'!$AG$2)</f>
        <v>1.3238184886361295E-2</v>
      </c>
      <c r="W105" s="1">
        <f ca="1">W45+NORMINV(RAND(),0,'Total-Smoothed'!$AG$2)</f>
        <v>-2.3331291474609876E-3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-4.4595899378295903E-2</v>
      </c>
      <c r="E106" s="1">
        <f ca="1">E46+NORMINV(RAND(),0,'Total-Smoothed'!$AG$2)</f>
        <v>0.11487522706510087</v>
      </c>
      <c r="F106" s="1">
        <f ca="1">F46+NORMINV(RAND(),0,'Total-Smoothed'!$AG$2)</f>
        <v>0.10540764995299882</v>
      </c>
      <c r="G106" s="1">
        <f ca="1">G46+NORMINV(RAND(),0,'Total-Smoothed'!$AG$2)</f>
        <v>0.8768554152338156</v>
      </c>
      <c r="H106" s="1">
        <f ca="1">H46+NORMINV(RAND(),0,'Total-Smoothed'!$AG$2)</f>
        <v>0.95368474582707952</v>
      </c>
      <c r="I106" s="1">
        <f ca="1">I46+NORMINV(RAND(),0,'Total-Smoothed'!$AG$2)</f>
        <v>0.88665746353848429</v>
      </c>
      <c r="J106" s="1">
        <f ca="1">J46+NORMINV(RAND(),0,'Total-Smoothed'!$AG$2)</f>
        <v>1.0042647090166406</v>
      </c>
      <c r="K106" s="1">
        <f ca="1">K46+NORMINV(RAND(),0,'Total-Smoothed'!$AG$2)</f>
        <v>0.26618502758694135</v>
      </c>
      <c r="L106" s="1">
        <f ca="1">L46+NORMINV(RAND(),0,'Total-Smoothed'!$AG$2)</f>
        <v>0.13996115785398799</v>
      </c>
      <c r="M106" s="1">
        <f ca="1">M46+NORMINV(RAND(),0,'Total-Smoothed'!$AG$2)</f>
        <v>0.34128047183854726</v>
      </c>
      <c r="N106" s="1">
        <f ca="1">N46+NORMINV(RAND(),0,'Total-Smoothed'!$AG$2)</f>
        <v>0.85591116891373131</v>
      </c>
      <c r="O106" s="1">
        <f ca="1">O46+NORMINV(RAND(),0,'Total-Smoothed'!$AG$2)</f>
        <v>1.0294887300043118E-2</v>
      </c>
      <c r="P106" s="1">
        <f ca="1">P46+NORMINV(RAND(),0,'Total-Smoothed'!$AG$2)</f>
        <v>-4.4106498523289864E-2</v>
      </c>
      <c r="Q106" s="1">
        <f ca="1">Q46+NORMINV(RAND(),0,'Total-Smoothed'!$AG$2)</f>
        <v>1.0245066138778784</v>
      </c>
      <c r="R106" s="1">
        <f ca="1">R46+NORMINV(RAND(),0,'Total-Smoothed'!$AG$2)</f>
        <v>9.1885855390691759E-2</v>
      </c>
      <c r="S106" s="1">
        <f ca="1">S46+NORMINV(RAND(),0,'Total-Smoothed'!$AG$2)</f>
        <v>0.63509667368792322</v>
      </c>
      <c r="T106" s="1">
        <f ca="1">T46+NORMINV(RAND(),0,'Total-Smoothed'!$AG$2)</f>
        <v>-3.0444563905517422E-2</v>
      </c>
      <c r="U106" s="1">
        <f ca="1">U46+NORMINV(RAND(),0,'Total-Smoothed'!$AG$2)</f>
        <v>2.2602685728719138E-2</v>
      </c>
      <c r="V106" s="1">
        <f ca="1">V46+NORMINV(RAND(),0,'Total-Smoothed'!$AG$2)</f>
        <v>-9.2865551245897404E-2</v>
      </c>
      <c r="W106" s="1">
        <f ca="1">W46+NORMINV(RAND(),0,'Total-Smoothed'!$AG$2)</f>
        <v>1.0183351050412122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0.2036188996460572</v>
      </c>
      <c r="E107" s="1">
        <f ca="1">E47+NORMINV(RAND(),0,'Total-Smoothed'!$AG$2)</f>
        <v>-8.1808502200701266E-2</v>
      </c>
      <c r="F107" s="1">
        <f ca="1">F47+NORMINV(RAND(),0,'Total-Smoothed'!$AG$2)</f>
        <v>0.14787931815451708</v>
      </c>
      <c r="G107" s="1">
        <f ca="1">G47+NORMINV(RAND(),0,'Total-Smoothed'!$AG$2)</f>
        <v>0.95321979824194358</v>
      </c>
      <c r="H107" s="1">
        <f ca="1">H47+NORMINV(RAND(),0,'Total-Smoothed'!$AG$2)</f>
        <v>0.42588697803329262</v>
      </c>
      <c r="I107" s="1">
        <f ca="1">I47+NORMINV(RAND(),0,'Total-Smoothed'!$AG$2)</f>
        <v>0.88358963023144743</v>
      </c>
      <c r="J107" s="1">
        <f ca="1">J47+NORMINV(RAND(),0,'Total-Smoothed'!$AG$2)</f>
        <v>1.2118569305286091</v>
      </c>
      <c r="K107" s="1">
        <f ca="1">K47+NORMINV(RAND(),0,'Total-Smoothed'!$AG$2)</f>
        <v>0.203642449219511</v>
      </c>
      <c r="L107" s="1">
        <f ca="1">L47+NORMINV(RAND(),0,'Total-Smoothed'!$AG$2)</f>
        <v>1.1208041798992934</v>
      </c>
      <c r="M107" s="1">
        <f ca="1">M47+NORMINV(RAND(),0,'Total-Smoothed'!$AG$2)</f>
        <v>7.1162316195694561E-2</v>
      </c>
      <c r="N107" s="1">
        <f ca="1">N47+NORMINV(RAND(),0,'Total-Smoothed'!$AG$2)</f>
        <v>-3.9775420956419887E-2</v>
      </c>
      <c r="O107" s="1">
        <f ca="1">O47+NORMINV(RAND(),0,'Total-Smoothed'!$AG$2)</f>
        <v>0.1276403321948768</v>
      </c>
      <c r="P107" s="1">
        <f ca="1">P47+NORMINV(RAND(),0,'Total-Smoothed'!$AG$2)</f>
        <v>-0.10255193407363794</v>
      </c>
      <c r="Q107" s="1">
        <f ca="1">Q47+NORMINV(RAND(),0,'Total-Smoothed'!$AG$2)</f>
        <v>0.93314686216791909</v>
      </c>
      <c r="R107" s="1">
        <f ca="1">R47+NORMINV(RAND(),0,'Total-Smoothed'!$AG$2)</f>
        <v>0.98261739054322539</v>
      </c>
      <c r="S107" s="1">
        <f ca="1">S47+NORMINV(RAND(),0,'Total-Smoothed'!$AG$2)</f>
        <v>1.0106342532038493</v>
      </c>
      <c r="T107" s="1">
        <f ca="1">T47+NORMINV(RAND(),0,'Total-Smoothed'!$AG$2)</f>
        <v>0.20643978869088969</v>
      </c>
      <c r="U107" s="1">
        <f ca="1">U47+NORMINV(RAND(),0,'Total-Smoothed'!$AG$2)</f>
        <v>0.17784872718101971</v>
      </c>
      <c r="V107" s="1">
        <f ca="1">V47+NORMINV(RAND(),0,'Total-Smoothed'!$AG$2)</f>
        <v>1.2156013470272995</v>
      </c>
      <c r="W107" s="1">
        <f ca="1">W47+NORMINV(RAND(),0,'Total-Smoothed'!$AG$2)</f>
        <v>0.94633843731647849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0.93730322422621926</v>
      </c>
      <c r="E108" s="1">
        <f ca="1">E48+NORMINV(RAND(),0,'Total-Smoothed'!$AG$2)</f>
        <v>-0.21185766177368084</v>
      </c>
      <c r="F108" s="1">
        <f ca="1">F48+NORMINV(RAND(),0,'Total-Smoothed'!$AG$2)</f>
        <v>8.37572631411857E-2</v>
      </c>
      <c r="G108" s="1">
        <f ca="1">G48+NORMINV(RAND(),0,'Total-Smoothed'!$AG$2)</f>
        <v>0.88528969225920395</v>
      </c>
      <c r="H108" s="1">
        <f ca="1">H48+NORMINV(RAND(),0,'Total-Smoothed'!$AG$2)</f>
        <v>1.092075780266677</v>
      </c>
      <c r="I108" s="1">
        <f ca="1">I48+NORMINV(RAND(),0,'Total-Smoothed'!$AG$2)</f>
        <v>-7.6690642735046832E-2</v>
      </c>
      <c r="J108" s="1">
        <f ca="1">J48+NORMINV(RAND(),0,'Total-Smoothed'!$AG$2)</f>
        <v>1.0559530626436979</v>
      </c>
      <c r="K108" s="1">
        <f ca="1">K48+NORMINV(RAND(),0,'Total-Smoothed'!$AG$2)</f>
        <v>0.10408803613504843</v>
      </c>
      <c r="L108" s="1">
        <f ca="1">L48+NORMINV(RAND(),0,'Total-Smoothed'!$AG$2)</f>
        <v>0.89259723683115055</v>
      </c>
      <c r="M108" s="1">
        <f ca="1">M48+NORMINV(RAND(),0,'Total-Smoothed'!$AG$2)</f>
        <v>-0.13380467661709608</v>
      </c>
      <c r="N108" s="1">
        <f ca="1">N48+NORMINV(RAND(),0,'Total-Smoothed'!$AG$2)</f>
        <v>1.0843868062361872</v>
      </c>
      <c r="O108" s="1">
        <f ca="1">O48+NORMINV(RAND(),0,'Total-Smoothed'!$AG$2)</f>
        <v>-0.11289422637804493</v>
      </c>
      <c r="P108" s="1">
        <f ca="1">P48+NORMINV(RAND(),0,'Total-Smoothed'!$AG$2)</f>
        <v>0.91413947677217433</v>
      </c>
      <c r="Q108" s="1">
        <f ca="1">Q48+NORMINV(RAND(),0,'Total-Smoothed'!$AG$2)</f>
        <v>3.5431429578944296E-2</v>
      </c>
      <c r="R108" s="1">
        <f ca="1">R48+NORMINV(RAND(),0,'Total-Smoothed'!$AG$2)</f>
        <v>0.95283536877558639</v>
      </c>
      <c r="S108" s="1">
        <f ca="1">S48+NORMINV(RAND(),0,'Total-Smoothed'!$AG$2)</f>
        <v>0.9634599690189013</v>
      </c>
      <c r="T108" s="1">
        <f ca="1">T48+NORMINV(RAND(),0,'Total-Smoothed'!$AG$2)</f>
        <v>8.7793172046367149E-2</v>
      </c>
      <c r="U108" s="1">
        <f ca="1">U48+NORMINV(RAND(),0,'Total-Smoothed'!$AG$2)</f>
        <v>2.1250733597736271E-2</v>
      </c>
      <c r="V108" s="1">
        <f ca="1">V48+NORMINV(RAND(),0,'Total-Smoothed'!$AG$2)</f>
        <v>-9.3523344210054551E-2</v>
      </c>
      <c r="W108" s="1">
        <f ca="1">W48+NORMINV(RAND(),0,'Total-Smoothed'!$AG$2)</f>
        <v>0.18082644620783891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0.77265402484057666</v>
      </c>
      <c r="E111" s="1">
        <f ca="1">(E61+0.6*(F61+D61)+0.15*G1)/(1+2*0.6+0.15)</f>
        <v>0.44989017940770248</v>
      </c>
      <c r="F111" s="1">
        <f ca="1">(F61+0.6*(G61+E61)+0.15*(D61+H61))/(1+2*0.6+2*0.15)</f>
        <v>0.1820061892164499</v>
      </c>
      <c r="G111" s="1">
        <f t="shared" ref="G111:H126" ca="1" si="10">(G61+0.6*(H61+F61)+0.15*(E61+I61))/(1+2*0.6+2*0.15)</f>
        <v>5.7644834951575928E-2</v>
      </c>
      <c r="H111" s="1">
        <f ca="1">(H61+0.6*(I61+G61)+0.15*(F61+J61))/(1+2*0.6+2*0.15)</f>
        <v>7.3022594878356219E-3</v>
      </c>
      <c r="I111" s="1">
        <f t="shared" ref="I111:U126" ca="1" si="11">(I61+0.6*(J61+H61)+0.15*(G61+K61))/(1+2*0.6+2*0.15)</f>
        <v>-3.8735853660682128E-2</v>
      </c>
      <c r="J111" s="1">
        <f t="shared" ca="1" si="11"/>
        <v>-4.0332809582068405E-2</v>
      </c>
      <c r="K111" s="1">
        <f t="shared" ca="1" si="11"/>
        <v>-5.3654876761926175E-4</v>
      </c>
      <c r="L111" s="1">
        <f t="shared" ca="1" si="11"/>
        <v>7.4164535811880455E-2</v>
      </c>
      <c r="M111" s="1">
        <f t="shared" ca="1" si="11"/>
        <v>0.17322438370727075</v>
      </c>
      <c r="N111" s="1">
        <f t="shared" ca="1" si="11"/>
        <v>0.34303717184146948</v>
      </c>
      <c r="O111" s="1">
        <f t="shared" ca="1" si="11"/>
        <v>0.38681667292318878</v>
      </c>
      <c r="P111" s="1">
        <f t="shared" ca="1" si="11"/>
        <v>0.3256842931207769</v>
      </c>
      <c r="Q111" s="1">
        <f t="shared" ca="1" si="11"/>
        <v>0.15668132294959411</v>
      </c>
      <c r="R111" s="1">
        <f t="shared" ca="1" si="11"/>
        <v>0.11643254941677698</v>
      </c>
      <c r="S111" s="1">
        <f t="shared" ca="1" si="11"/>
        <v>0.25956293975109151</v>
      </c>
      <c r="T111" s="1">
        <f t="shared" ca="1" si="11"/>
        <v>0.3989155148679131</v>
      </c>
      <c r="U111" s="1">
        <f t="shared" ca="1" si="11"/>
        <v>0.31624096089617976</v>
      </c>
      <c r="V111" s="1">
        <f ca="1">(V61+0.6*(W61+U61)+0.15*T1)/(1+2*0.6+0.15)</f>
        <v>0.30783357145029372</v>
      </c>
      <c r="W111" s="1">
        <f ca="1">(W61+0.6*(V61)+0.15*U61)/(1+0.6+0.15)</f>
        <v>0.49987713661333011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0.73484805279339571</v>
      </c>
      <c r="E112" s="1">
        <f t="shared" ref="E112:E158" ca="1" si="13">(E62+0.6*(F62+D62)+0.15*G2)/(1+2*0.6+0.15)</f>
        <v>0.45020808439386928</v>
      </c>
      <c r="F112" s="1">
        <f t="shared" ref="F112:U127" ca="1" si="14">(F62+0.6*(G62+E62)+0.15*(D62+H62))/(1+2*0.6+2*0.15)</f>
        <v>0.21339689997518976</v>
      </c>
      <c r="G112" s="1">
        <f t="shared" ca="1" si="10"/>
        <v>6.7400332856482087E-2</v>
      </c>
      <c r="H112" s="1">
        <f t="shared" ca="1" si="10"/>
        <v>1.1502733093061001E-2</v>
      </c>
      <c r="I112" s="1">
        <f t="shared" ca="1" si="11"/>
        <v>-6.0523193337203521E-3</v>
      </c>
      <c r="J112" s="1">
        <f t="shared" ca="1" si="11"/>
        <v>-1.6784593221783821E-2</v>
      </c>
      <c r="K112" s="1">
        <f t="shared" ca="1" si="11"/>
        <v>-2.5348023497090345E-2</v>
      </c>
      <c r="L112" s="1">
        <f t="shared" ca="1" si="11"/>
        <v>-4.4858870673703977E-2</v>
      </c>
      <c r="M112" s="1">
        <f t="shared" ca="1" si="11"/>
        <v>-2.0328502320073764E-2</v>
      </c>
      <c r="N112" s="1">
        <f t="shared" ca="1" si="11"/>
        <v>7.1556257760922795E-2</v>
      </c>
      <c r="O112" s="1">
        <f t="shared" ca="1" si="11"/>
        <v>0.17091721457965825</v>
      </c>
      <c r="P112" s="1">
        <f t="shared" ca="1" si="11"/>
        <v>0.19461998593249549</v>
      </c>
      <c r="Q112" s="1">
        <f t="shared" ca="1" si="11"/>
        <v>0.2023313629635331</v>
      </c>
      <c r="R112" s="1">
        <f t="shared" ca="1" si="11"/>
        <v>0.22629433738907728</v>
      </c>
      <c r="S112" s="1">
        <f t="shared" ca="1" si="11"/>
        <v>0.17113205172150089</v>
      </c>
      <c r="T112" s="1">
        <f t="shared" ca="1" si="11"/>
        <v>0.12022576426861264</v>
      </c>
      <c r="U112" s="1">
        <f t="shared" ca="1" si="11"/>
        <v>0.1142254674561006</v>
      </c>
      <c r="V112" s="1">
        <f t="shared" ref="V112:V158" ca="1" si="15">(V62+0.6*(W62+U62)+0.15*T2)/(1+2*0.6+0.15)</f>
        <v>0.2491556172505773</v>
      </c>
      <c r="W112" s="1">
        <f t="shared" ref="W112:W157" ca="1" si="16">(W62+0.6*(V62)+0.15*U62)/(1+0.6+0.15)</f>
        <v>0.50363499162345771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0.4583458466766796</v>
      </c>
      <c r="E113" s="1">
        <f t="shared" ca="1" si="13"/>
        <v>0.19902222230533795</v>
      </c>
      <c r="F113" s="1">
        <f t="shared" ca="1" si="14"/>
        <v>6.0377437227351262E-2</v>
      </c>
      <c r="G113" s="1">
        <f t="shared" ca="1" si="10"/>
        <v>1.3531135863152726E-2</v>
      </c>
      <c r="H113" s="1">
        <f t="shared" ca="1" si="10"/>
        <v>-3.2203052164548295E-2</v>
      </c>
      <c r="I113" s="1">
        <f t="shared" ca="1" si="11"/>
        <v>-8.2641273430192966E-2</v>
      </c>
      <c r="J113" s="1">
        <f t="shared" ca="1" si="11"/>
        <v>-7.0602996807390753E-2</v>
      </c>
      <c r="K113" s="1">
        <f t="shared" ca="1" si="11"/>
        <v>-1.4476250240951061E-2</v>
      </c>
      <c r="L113" s="1">
        <f t="shared" ca="1" si="11"/>
        <v>5.8422210571867951E-2</v>
      </c>
      <c r="M113" s="1">
        <f t="shared" ca="1" si="11"/>
        <v>4.8921447651603181E-2</v>
      </c>
      <c r="N113" s="1">
        <f t="shared" ca="1" si="11"/>
        <v>1.3489151745734502E-2</v>
      </c>
      <c r="O113" s="1">
        <f t="shared" ca="1" si="11"/>
        <v>1.9112069181285978E-2</v>
      </c>
      <c r="P113" s="1">
        <f t="shared" ca="1" si="11"/>
        <v>7.4797131574135242E-2</v>
      </c>
      <c r="Q113" s="1">
        <f t="shared" ca="1" si="11"/>
        <v>9.5602290025021894E-2</v>
      </c>
      <c r="R113" s="1">
        <f t="shared" ca="1" si="11"/>
        <v>0.12900410485627137</v>
      </c>
      <c r="S113" s="1">
        <f t="shared" ca="1" si="11"/>
        <v>0.25570046592939577</v>
      </c>
      <c r="T113" s="1">
        <f t="shared" ca="1" si="11"/>
        <v>0.39226226480711612</v>
      </c>
      <c r="U113" s="1">
        <f t="shared" ca="1" si="11"/>
        <v>0.3079227244512307</v>
      </c>
      <c r="V113" s="1">
        <f t="shared" ca="1" si="15"/>
        <v>0.31426995252571982</v>
      </c>
      <c r="W113" s="1">
        <f t="shared" ca="1" si="16"/>
        <v>0.53106605784648475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0.78051260678952783</v>
      </c>
      <c r="E114" s="1">
        <f t="shared" ca="1" si="13"/>
        <v>0.46706294131404263</v>
      </c>
      <c r="F114" s="1">
        <f t="shared" ca="1" si="14"/>
        <v>0.10991710729304227</v>
      </c>
      <c r="G114" s="1">
        <f t="shared" ca="1" si="10"/>
        <v>-6.8415751237488082E-2</v>
      </c>
      <c r="H114" s="1">
        <f t="shared" ca="1" si="10"/>
        <v>-9.6402754614803743E-2</v>
      </c>
      <c r="I114" s="1">
        <f t="shared" ca="1" si="11"/>
        <v>-7.3795073395010333E-2</v>
      </c>
      <c r="J114" s="1">
        <f t="shared" ca="1" si="11"/>
        <v>-3.3020331534224526E-2</v>
      </c>
      <c r="K114" s="1">
        <f t="shared" ca="1" si="11"/>
        <v>-1.4883332292927584E-2</v>
      </c>
      <c r="L114" s="1">
        <f t="shared" ca="1" si="11"/>
        <v>-4.0155815909128385E-3</v>
      </c>
      <c r="M114" s="1">
        <f t="shared" ca="1" si="11"/>
        <v>2.7226699693368005E-2</v>
      </c>
      <c r="N114" s="1">
        <f t="shared" ca="1" si="11"/>
        <v>8.4279008222239729E-2</v>
      </c>
      <c r="O114" s="1">
        <f t="shared" ca="1" si="11"/>
        <v>0.14835812941175644</v>
      </c>
      <c r="P114" s="1">
        <f t="shared" ca="1" si="11"/>
        <v>0.18911942321485878</v>
      </c>
      <c r="Q114" s="1">
        <f t="shared" ca="1" si="11"/>
        <v>0.14056005210588585</v>
      </c>
      <c r="R114" s="1">
        <f t="shared" ca="1" si="11"/>
        <v>0.11885389580173293</v>
      </c>
      <c r="S114" s="1">
        <f t="shared" ca="1" si="11"/>
        <v>0.22351674480882999</v>
      </c>
      <c r="T114" s="1">
        <f t="shared" ca="1" si="11"/>
        <v>0.35028764660702877</v>
      </c>
      <c r="U114" s="1">
        <f t="shared" ca="1" si="11"/>
        <v>0.2363021756664776</v>
      </c>
      <c r="V114" s="1">
        <f t="shared" ca="1" si="15"/>
        <v>0.23705440251140381</v>
      </c>
      <c r="W114" s="1">
        <f t="shared" ca="1" si="16"/>
        <v>0.46717524051484893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0.80613180548387686</v>
      </c>
      <c r="E115" s="1">
        <f t="shared" ca="1" si="13"/>
        <v>0.41550133197354894</v>
      </c>
      <c r="F115" s="1">
        <f t="shared" ca="1" si="14"/>
        <v>0.1314684815507054</v>
      </c>
      <c r="G115" s="1">
        <f t="shared" ca="1" si="10"/>
        <v>6.8357757801063984E-2</v>
      </c>
      <c r="H115" s="1">
        <f t="shared" ca="1" si="10"/>
        <v>0.10292572710870621</v>
      </c>
      <c r="I115" s="1">
        <f t="shared" ca="1" si="11"/>
        <v>8.3560506674291074E-2</v>
      </c>
      <c r="J115" s="1">
        <f t="shared" ca="1" si="11"/>
        <v>4.1309976480962962E-2</v>
      </c>
      <c r="K115" s="1">
        <f t="shared" ca="1" si="11"/>
        <v>6.6321685528732105E-2</v>
      </c>
      <c r="L115" s="1">
        <f t="shared" ca="1" si="11"/>
        <v>0.15693781946823898</v>
      </c>
      <c r="M115" s="1">
        <f t="shared" ca="1" si="11"/>
        <v>0.29184199588297238</v>
      </c>
      <c r="N115" s="1">
        <f t="shared" ca="1" si="11"/>
        <v>0.47987661414647886</v>
      </c>
      <c r="O115" s="1">
        <f t="shared" ca="1" si="11"/>
        <v>0.52261538316921508</v>
      </c>
      <c r="P115" s="1">
        <f t="shared" ca="1" si="11"/>
        <v>0.40821827284066775</v>
      </c>
      <c r="Q115" s="1">
        <f t="shared" ca="1" si="11"/>
        <v>0.16304476650129035</v>
      </c>
      <c r="R115" s="1">
        <f t="shared" ca="1" si="11"/>
        <v>4.6889732555882517E-2</v>
      </c>
      <c r="S115" s="1">
        <f t="shared" ca="1" si="11"/>
        <v>0.16424764020592927</v>
      </c>
      <c r="T115" s="1">
        <f t="shared" ca="1" si="11"/>
        <v>0.33322190240991317</v>
      </c>
      <c r="U115" s="1">
        <f t="shared" ca="1" si="11"/>
        <v>0.24950046757140748</v>
      </c>
      <c r="V115" s="1">
        <f t="shared" ca="1" si="15"/>
        <v>0.27689889552461522</v>
      </c>
      <c r="W115" s="1">
        <f t="shared" ca="1" si="16"/>
        <v>0.51730152525531892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0.68652603275348467</v>
      </c>
      <c r="E116" s="1">
        <f t="shared" ca="1" si="13"/>
        <v>0.37261469497574684</v>
      </c>
      <c r="F116" s="1">
        <f t="shared" ca="1" si="14"/>
        <v>5.2122762833591053E-2</v>
      </c>
      <c r="G116" s="1">
        <f t="shared" ca="1" si="10"/>
        <v>-3.4141031505113294E-2</v>
      </c>
      <c r="H116" s="1">
        <f t="shared" ca="1" si="10"/>
        <v>8.0938985178050961E-3</v>
      </c>
      <c r="I116" s="1">
        <f t="shared" ca="1" si="11"/>
        <v>2.4241109271449433E-2</v>
      </c>
      <c r="J116" s="1">
        <f t="shared" ca="1" si="11"/>
        <v>3.3977794414876687E-2</v>
      </c>
      <c r="K116" s="1">
        <f t="shared" ca="1" si="11"/>
        <v>8.2539001296157793E-2</v>
      </c>
      <c r="L116" s="1">
        <f t="shared" ca="1" si="11"/>
        <v>9.4827440495258944E-2</v>
      </c>
      <c r="M116" s="1">
        <f t="shared" ca="1" si="11"/>
        <v>0.1187173571277134</v>
      </c>
      <c r="N116" s="1">
        <f t="shared" ca="1" si="11"/>
        <v>0.23120558752314854</v>
      </c>
      <c r="O116" s="1">
        <f t="shared" ca="1" si="11"/>
        <v>0.34299622712001432</v>
      </c>
      <c r="P116" s="1">
        <f t="shared" ca="1" si="11"/>
        <v>0.31438913227472964</v>
      </c>
      <c r="Q116" s="1">
        <f t="shared" ca="1" si="11"/>
        <v>0.15108811834305691</v>
      </c>
      <c r="R116" s="1">
        <f t="shared" ca="1" si="11"/>
        <v>6.3334122267783705E-2</v>
      </c>
      <c r="S116" s="1">
        <f t="shared" ca="1" si="11"/>
        <v>0.14816679125667021</v>
      </c>
      <c r="T116" s="1">
        <f t="shared" ca="1" si="11"/>
        <v>0.2714000803193794</v>
      </c>
      <c r="U116" s="1">
        <f t="shared" ca="1" si="11"/>
        <v>0.1836476626190478</v>
      </c>
      <c r="V116" s="1">
        <f t="shared" ca="1" si="15"/>
        <v>0.27698890960948536</v>
      </c>
      <c r="W116" s="1">
        <f t="shared" ca="1" si="16"/>
        <v>0.63321102918069883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0.22772594735923324</v>
      </c>
      <c r="E117" s="1">
        <f t="shared" ca="1" si="13"/>
        <v>7.1216118739316311E-2</v>
      </c>
      <c r="F117" s="1">
        <f t="shared" ca="1" si="14"/>
        <v>-1.7361271018259419E-2</v>
      </c>
      <c r="G117" s="1">
        <f t="shared" ca="1" si="10"/>
        <v>-4.0665029575405007E-2</v>
      </c>
      <c r="H117" s="1">
        <f t="shared" ca="1" si="10"/>
        <v>-4.3251024747839685E-2</v>
      </c>
      <c r="I117" s="1">
        <f t="shared" ca="1" si="11"/>
        <v>-2.189421930537187E-2</v>
      </c>
      <c r="J117" s="1">
        <f t="shared" ca="1" si="11"/>
        <v>3.415240892476596E-2</v>
      </c>
      <c r="K117" s="1">
        <f t="shared" ca="1" si="11"/>
        <v>9.2527066378694525E-2</v>
      </c>
      <c r="L117" s="1">
        <f t="shared" ca="1" si="11"/>
        <v>0.15800302334897076</v>
      </c>
      <c r="M117" s="1">
        <f t="shared" ca="1" si="11"/>
        <v>0.25635193795022437</v>
      </c>
      <c r="N117" s="1">
        <f t="shared" ca="1" si="11"/>
        <v>0.42535889789943504</v>
      </c>
      <c r="O117" s="1">
        <f t="shared" ca="1" si="11"/>
        <v>0.49109226204544132</v>
      </c>
      <c r="P117" s="1">
        <f t="shared" ca="1" si="11"/>
        <v>0.39295256073803292</v>
      </c>
      <c r="Q117" s="1">
        <f t="shared" ca="1" si="11"/>
        <v>0.19785701936927305</v>
      </c>
      <c r="R117" s="1">
        <f t="shared" ca="1" si="11"/>
        <v>0.15103589661379729</v>
      </c>
      <c r="S117" s="1">
        <f t="shared" ca="1" si="11"/>
        <v>0.30151319003937971</v>
      </c>
      <c r="T117" s="1">
        <f t="shared" ca="1" si="11"/>
        <v>0.44003052157241679</v>
      </c>
      <c r="U117" s="1">
        <f t="shared" ca="1" si="11"/>
        <v>0.31196361818830154</v>
      </c>
      <c r="V117" s="1">
        <f t="shared" ca="1" si="15"/>
        <v>0.32315464115934767</v>
      </c>
      <c r="W117" s="1">
        <f t="shared" ca="1" si="16"/>
        <v>0.57454527308823422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0.25811753393044251</v>
      </c>
      <c r="E118" s="1">
        <f t="shared" ca="1" si="13"/>
        <v>0.11699224684414146</v>
      </c>
      <c r="F118" s="1">
        <f t="shared" ca="1" si="14"/>
        <v>-2.7049864174979787E-2</v>
      </c>
      <c r="G118" s="1">
        <f t="shared" ca="1" si="10"/>
        <v>-8.8276622709264896E-2</v>
      </c>
      <c r="H118" s="1">
        <f t="shared" ca="1" si="10"/>
        <v>-5.3448368595891783E-2</v>
      </c>
      <c r="I118" s="1">
        <f t="shared" ca="1" si="11"/>
        <v>1.5734029293743641E-2</v>
      </c>
      <c r="J118" s="1">
        <f t="shared" ca="1" si="11"/>
        <v>7.7728462273820548E-2</v>
      </c>
      <c r="K118" s="1">
        <f t="shared" ca="1" si="11"/>
        <v>4.7714305331345477E-2</v>
      </c>
      <c r="L118" s="1">
        <f t="shared" ca="1" si="11"/>
        <v>5.0166723298922279E-2</v>
      </c>
      <c r="M118" s="1">
        <f t="shared" ca="1" si="11"/>
        <v>0.2102147118427565</v>
      </c>
      <c r="N118" s="1">
        <f t="shared" ca="1" si="11"/>
        <v>0.42376370052722823</v>
      </c>
      <c r="O118" s="1">
        <f t="shared" ca="1" si="11"/>
        <v>0.48022107796371172</v>
      </c>
      <c r="P118" s="1">
        <f t="shared" ca="1" si="11"/>
        <v>0.39824133507827258</v>
      </c>
      <c r="Q118" s="1">
        <f t="shared" ca="1" si="11"/>
        <v>0.21151880689839525</v>
      </c>
      <c r="R118" s="1">
        <f t="shared" ca="1" si="11"/>
        <v>0.14550247159992821</v>
      </c>
      <c r="S118" s="1">
        <f t="shared" ca="1" si="11"/>
        <v>0.30010531544156593</v>
      </c>
      <c r="T118" s="1">
        <f t="shared" ca="1" si="11"/>
        <v>0.44800823057182582</v>
      </c>
      <c r="U118" s="1">
        <f t="shared" ca="1" si="11"/>
        <v>0.31948899985964363</v>
      </c>
      <c r="V118" s="1">
        <f t="shared" ca="1" si="15"/>
        <v>0.31707108759121394</v>
      </c>
      <c r="W118" s="1">
        <f t="shared" ca="1" si="16"/>
        <v>0.60444927772543366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0.54854142579224108</v>
      </c>
      <c r="E119" s="1">
        <f t="shared" ca="1" si="13"/>
        <v>0.22559062486389664</v>
      </c>
      <c r="F119" s="1">
        <f t="shared" ca="1" si="14"/>
        <v>3.9400566480590073E-2</v>
      </c>
      <c r="G119" s="1">
        <f t="shared" ca="1" si="10"/>
        <v>-1.757106187365548E-2</v>
      </c>
      <c r="H119" s="1">
        <f t="shared" ca="1" si="10"/>
        <v>-2.2812886274540322E-2</v>
      </c>
      <c r="I119" s="1">
        <f t="shared" ca="1" si="11"/>
        <v>2.4590673620311955E-2</v>
      </c>
      <c r="J119" s="1">
        <f t="shared" ca="1" si="11"/>
        <v>8.2362513875405038E-2</v>
      </c>
      <c r="K119" s="1">
        <f t="shared" ca="1" si="11"/>
        <v>0.10265554929264739</v>
      </c>
      <c r="L119" s="1">
        <f t="shared" ca="1" si="11"/>
        <v>0.10448926488136319</v>
      </c>
      <c r="M119" s="1">
        <f t="shared" ca="1" si="11"/>
        <v>0.1446034701134781</v>
      </c>
      <c r="N119" s="1">
        <f t="shared" ca="1" si="11"/>
        <v>0.29311174913903626</v>
      </c>
      <c r="O119" s="1">
        <f t="shared" ca="1" si="11"/>
        <v>0.42928465326771992</v>
      </c>
      <c r="P119" s="1">
        <f t="shared" ca="1" si="11"/>
        <v>0.45781047199577846</v>
      </c>
      <c r="Q119" s="1">
        <f t="shared" ca="1" si="11"/>
        <v>0.2953601478661379</v>
      </c>
      <c r="R119" s="1">
        <f t="shared" ca="1" si="11"/>
        <v>0.18886685406620501</v>
      </c>
      <c r="S119" s="1">
        <f t="shared" ca="1" si="11"/>
        <v>0.27317365556888606</v>
      </c>
      <c r="T119" s="1">
        <f t="shared" ca="1" si="11"/>
        <v>0.41257543738723862</v>
      </c>
      <c r="U119" s="1">
        <f t="shared" ca="1" si="11"/>
        <v>0.3255107514404732</v>
      </c>
      <c r="V119" s="1">
        <f t="shared" ca="1" si="15"/>
        <v>0.35645472550085555</v>
      </c>
      <c r="W119" s="1">
        <f t="shared" ca="1" si="16"/>
        <v>0.60776647670702821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0.50276617736958118</v>
      </c>
      <c r="E120" s="1">
        <f t="shared" ca="1" si="13"/>
        <v>0.27802963326789565</v>
      </c>
      <c r="F120" s="1">
        <f t="shared" ca="1" si="14"/>
        <v>0.16530048944331183</v>
      </c>
      <c r="G120" s="1">
        <f t="shared" ca="1" si="10"/>
        <v>0.16692812043285604</v>
      </c>
      <c r="H120" s="1">
        <f t="shared" ca="1" si="10"/>
        <v>0.11728199432344973</v>
      </c>
      <c r="I120" s="1">
        <f t="shared" ca="1" si="11"/>
        <v>4.3742626472945044E-2</v>
      </c>
      <c r="J120" s="1">
        <f t="shared" ca="1" si="11"/>
        <v>2.8909674388129514E-2</v>
      </c>
      <c r="K120" s="1">
        <f t="shared" ca="1" si="11"/>
        <v>5.431062469898236E-2</v>
      </c>
      <c r="L120" s="1">
        <f t="shared" ca="1" si="11"/>
        <v>0.14208118212068643</v>
      </c>
      <c r="M120" s="1">
        <f t="shared" ca="1" si="11"/>
        <v>0.23602441664721416</v>
      </c>
      <c r="N120" s="1">
        <f t="shared" ca="1" si="11"/>
        <v>0.19112548343674299</v>
      </c>
      <c r="O120" s="1">
        <f t="shared" ca="1" si="11"/>
        <v>0.1703989582563632</v>
      </c>
      <c r="P120" s="1">
        <f t="shared" ca="1" si="11"/>
        <v>0.2061896944120977</v>
      </c>
      <c r="Q120" s="1">
        <f t="shared" ca="1" si="11"/>
        <v>0.14177098141506925</v>
      </c>
      <c r="R120" s="1">
        <f t="shared" ca="1" si="11"/>
        <v>0.13098295917112163</v>
      </c>
      <c r="S120" s="1">
        <f t="shared" ca="1" si="11"/>
        <v>0.27496589875377719</v>
      </c>
      <c r="T120" s="1">
        <f t="shared" ca="1" si="11"/>
        <v>0.52288491246103919</v>
      </c>
      <c r="U120" s="1">
        <f t="shared" ca="1" si="11"/>
        <v>0.53770468329449539</v>
      </c>
      <c r="V120" s="1">
        <f t="shared" ca="1" si="15"/>
        <v>0.46796666545345028</v>
      </c>
      <c r="W120" s="1">
        <f t="shared" ca="1" si="16"/>
        <v>0.66356080241336746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0.38114753767127751</v>
      </c>
      <c r="E121" s="1">
        <f t="shared" ca="1" si="13"/>
        <v>0.23369460062060168</v>
      </c>
      <c r="F121" s="1">
        <f t="shared" ca="1" si="14"/>
        <v>7.2817459853246794E-2</v>
      </c>
      <c r="G121" s="1">
        <f t="shared" ca="1" si="10"/>
        <v>-1.5259654038676259E-2</v>
      </c>
      <c r="H121" s="1">
        <f t="shared" ca="1" si="10"/>
        <v>-2.092626625266315E-2</v>
      </c>
      <c r="I121" s="1">
        <f t="shared" ca="1" si="11"/>
        <v>-3.0835354772077153E-3</v>
      </c>
      <c r="J121" s="1">
        <f t="shared" ca="1" si="11"/>
        <v>1.1502828806084529E-2</v>
      </c>
      <c r="K121" s="1">
        <f t="shared" ca="1" si="11"/>
        <v>1.3777462346196614E-2</v>
      </c>
      <c r="L121" s="1">
        <f t="shared" ca="1" si="11"/>
        <v>4.0695583348314281E-2</v>
      </c>
      <c r="M121" s="1">
        <f t="shared" ca="1" si="11"/>
        <v>0.12455340291126168</v>
      </c>
      <c r="N121" s="1">
        <f t="shared" ca="1" si="11"/>
        <v>0.21803085770357838</v>
      </c>
      <c r="O121" s="1">
        <f t="shared" ca="1" si="11"/>
        <v>0.23351473251434163</v>
      </c>
      <c r="P121" s="1">
        <f t="shared" ca="1" si="11"/>
        <v>0.22827020266709025</v>
      </c>
      <c r="Q121" s="1">
        <f t="shared" ca="1" si="11"/>
        <v>0.14838640822597818</v>
      </c>
      <c r="R121" s="1">
        <f t="shared" ca="1" si="11"/>
        <v>0.14064457009904832</v>
      </c>
      <c r="S121" s="1">
        <f t="shared" ca="1" si="11"/>
        <v>0.23796361397747065</v>
      </c>
      <c r="T121" s="1">
        <f t="shared" ca="1" si="11"/>
        <v>0.39787473462619366</v>
      </c>
      <c r="U121" s="1">
        <f t="shared" ca="1" si="11"/>
        <v>0.38430239455394338</v>
      </c>
      <c r="V121" s="1">
        <f t="shared" ca="1" si="15"/>
        <v>0.41717768875645844</v>
      </c>
      <c r="W121" s="1">
        <f t="shared" ca="1" si="16"/>
        <v>0.60377451159674078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0.25160708574372992</v>
      </c>
      <c r="E122" s="1">
        <f t="shared" ca="1" si="13"/>
        <v>7.1929643165270285E-2</v>
      </c>
      <c r="F122" s="1">
        <f t="shared" ca="1" si="14"/>
        <v>-1.6804262040087836E-2</v>
      </c>
      <c r="G122" s="1">
        <f t="shared" ca="1" si="10"/>
        <v>-2.6362682992978531E-2</v>
      </c>
      <c r="H122" s="1">
        <f t="shared" ca="1" si="10"/>
        <v>-2.9568355173318517E-2</v>
      </c>
      <c r="I122" s="1">
        <f t="shared" ca="1" si="11"/>
        <v>-5.1064778269034362E-2</v>
      </c>
      <c r="J122" s="1">
        <f t="shared" ca="1" si="11"/>
        <v>-5.8844050107581758E-2</v>
      </c>
      <c r="K122" s="1">
        <f t="shared" ca="1" si="11"/>
        <v>-8.7256840475001974E-3</v>
      </c>
      <c r="L122" s="1">
        <f t="shared" ca="1" si="11"/>
        <v>7.0028947231405542E-2</v>
      </c>
      <c r="M122" s="1">
        <f t="shared" ca="1" si="11"/>
        <v>0.17596483725083509</v>
      </c>
      <c r="N122" s="1">
        <f t="shared" ca="1" si="11"/>
        <v>0.31941153755402646</v>
      </c>
      <c r="O122" s="1">
        <f t="shared" ca="1" si="11"/>
        <v>0.37811192071441163</v>
      </c>
      <c r="P122" s="1">
        <f t="shared" ca="1" si="11"/>
        <v>0.38360801191554916</v>
      </c>
      <c r="Q122" s="1">
        <f t="shared" ca="1" si="11"/>
        <v>0.23703061434465242</v>
      </c>
      <c r="R122" s="1">
        <f t="shared" ca="1" si="11"/>
        <v>0.15263049275033463</v>
      </c>
      <c r="S122" s="1">
        <f t="shared" ca="1" si="11"/>
        <v>0.26263496454059809</v>
      </c>
      <c r="T122" s="1">
        <f t="shared" ca="1" si="11"/>
        <v>0.45531838381592432</v>
      </c>
      <c r="U122" s="1">
        <f t="shared" ca="1" si="11"/>
        <v>0.43877137860375032</v>
      </c>
      <c r="V122" s="1">
        <f t="shared" ca="1" si="15"/>
        <v>0.46564663439964726</v>
      </c>
      <c r="W122" s="1">
        <f t="shared" ca="1" si="16"/>
        <v>0.60064829333740022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0.46514294400502498</v>
      </c>
      <c r="E123" s="1">
        <f t="shared" ca="1" si="13"/>
        <v>0.25914122126058953</v>
      </c>
      <c r="F123" s="1">
        <f t="shared" ca="1" si="14"/>
        <v>0.12533785684875029</v>
      </c>
      <c r="G123" s="1">
        <f t="shared" ca="1" si="10"/>
        <v>2.0338314418962007E-2</v>
      </c>
      <c r="H123" s="1">
        <f t="shared" ca="1" si="10"/>
        <v>-3.5091493896645405E-2</v>
      </c>
      <c r="I123" s="1">
        <f t="shared" ca="1" si="11"/>
        <v>-2.3019168838414018E-2</v>
      </c>
      <c r="J123" s="1">
        <f t="shared" ca="1" si="11"/>
        <v>-1.7844781284790119E-2</v>
      </c>
      <c r="K123" s="1">
        <f t="shared" ca="1" si="11"/>
        <v>-2.9387687653731075E-2</v>
      </c>
      <c r="L123" s="1">
        <f t="shared" ca="1" si="11"/>
        <v>1.4875081650911337E-3</v>
      </c>
      <c r="M123" s="1">
        <f t="shared" ca="1" si="11"/>
        <v>9.7061560082915582E-2</v>
      </c>
      <c r="N123" s="1">
        <f t="shared" ca="1" si="11"/>
        <v>0.2865486257056587</v>
      </c>
      <c r="O123" s="1">
        <f t="shared" ca="1" si="11"/>
        <v>0.48882723655961574</v>
      </c>
      <c r="P123" s="1">
        <f t="shared" ca="1" si="11"/>
        <v>0.49205078127047852</v>
      </c>
      <c r="Q123" s="1">
        <f t="shared" ca="1" si="11"/>
        <v>0.28170501556861705</v>
      </c>
      <c r="R123" s="1">
        <f t="shared" ca="1" si="11"/>
        <v>0.19195425878619471</v>
      </c>
      <c r="S123" s="1">
        <f t="shared" ca="1" si="11"/>
        <v>0.32982491965984828</v>
      </c>
      <c r="T123" s="1">
        <f t="shared" ca="1" si="11"/>
        <v>0.52030401429217676</v>
      </c>
      <c r="U123" s="1">
        <f t="shared" ca="1" si="11"/>
        <v>0.44475664772521706</v>
      </c>
      <c r="V123" s="1">
        <f t="shared" ca="1" si="15"/>
        <v>0.42969599800312142</v>
      </c>
      <c r="W123" s="1">
        <f t="shared" ca="1" si="16"/>
        <v>0.6863311387924993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0.49372461174932741</v>
      </c>
      <c r="E124" s="1">
        <f t="shared" ca="1" si="13"/>
        <v>0.17216065438281408</v>
      </c>
      <c r="F124" s="1">
        <f t="shared" ca="1" si="14"/>
        <v>3.0052658710282214E-2</v>
      </c>
      <c r="G124" s="1">
        <f t="shared" ca="1" si="10"/>
        <v>2.9488340997594804E-2</v>
      </c>
      <c r="H124" s="1">
        <f t="shared" ca="1" si="10"/>
        <v>1.7157695330091916E-2</v>
      </c>
      <c r="I124" s="1">
        <f t="shared" ca="1" si="11"/>
        <v>1.010036716550824E-2</v>
      </c>
      <c r="J124" s="1">
        <f t="shared" ca="1" si="11"/>
        <v>1.9323673941562734E-2</v>
      </c>
      <c r="K124" s="1">
        <f t="shared" ca="1" si="11"/>
        <v>4.1000412064324587E-2</v>
      </c>
      <c r="L124" s="1">
        <f t="shared" ca="1" si="11"/>
        <v>5.779484339066511E-2</v>
      </c>
      <c r="M124" s="1">
        <f t="shared" ca="1" si="11"/>
        <v>6.6790299851847618E-2</v>
      </c>
      <c r="N124" s="1">
        <f t="shared" ca="1" si="11"/>
        <v>8.5450922565489723E-2</v>
      </c>
      <c r="O124" s="1">
        <f t="shared" ca="1" si="11"/>
        <v>0.13935720460133971</v>
      </c>
      <c r="P124" s="1">
        <f t="shared" ca="1" si="11"/>
        <v>0.19718537698532329</v>
      </c>
      <c r="Q124" s="1">
        <f t="shared" ca="1" si="11"/>
        <v>0.12961697543469108</v>
      </c>
      <c r="R124" s="1">
        <f t="shared" ca="1" si="11"/>
        <v>6.5547298938635284E-2</v>
      </c>
      <c r="S124" s="1">
        <f t="shared" ca="1" si="11"/>
        <v>0.16893524133568366</v>
      </c>
      <c r="T124" s="1">
        <f t="shared" ca="1" si="11"/>
        <v>0.3062819077277385</v>
      </c>
      <c r="U124" s="1">
        <f t="shared" ca="1" si="11"/>
        <v>0.22199572184241764</v>
      </c>
      <c r="V124" s="1">
        <f t="shared" ca="1" si="15"/>
        <v>0.26445640782442842</v>
      </c>
      <c r="W124" s="1">
        <f t="shared" ca="1" si="16"/>
        <v>0.51004841417779123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0.49828717823225954</v>
      </c>
      <c r="E125" s="1">
        <f t="shared" ca="1" si="13"/>
        <v>0.3034577745385727</v>
      </c>
      <c r="F125" s="1">
        <f t="shared" ca="1" si="14"/>
        <v>0.22338438220346504</v>
      </c>
      <c r="G125" s="1">
        <f t="shared" ca="1" si="10"/>
        <v>0.12138400983259059</v>
      </c>
      <c r="H125" s="1">
        <f t="shared" ca="1" si="10"/>
        <v>6.8471319815321133E-2</v>
      </c>
      <c r="I125" s="1">
        <f t="shared" ca="1" si="11"/>
        <v>6.7729575432746436E-2</v>
      </c>
      <c r="J125" s="1">
        <f t="shared" ca="1" si="11"/>
        <v>8.4577191291500056E-2</v>
      </c>
      <c r="K125" s="1">
        <f t="shared" ca="1" si="11"/>
        <v>9.8608102816791068E-2</v>
      </c>
      <c r="L125" s="1">
        <f t="shared" ca="1" si="11"/>
        <v>5.4723841910617368E-2</v>
      </c>
      <c r="M125" s="1">
        <f t="shared" ca="1" si="11"/>
        <v>1.9545043520811593E-2</v>
      </c>
      <c r="N125" s="1">
        <f t="shared" ca="1" si="11"/>
        <v>3.1758950171477091E-2</v>
      </c>
      <c r="O125" s="1">
        <f t="shared" ca="1" si="11"/>
        <v>7.1118192355685755E-2</v>
      </c>
      <c r="P125" s="1">
        <f t="shared" ca="1" si="11"/>
        <v>8.8878300420477202E-2</v>
      </c>
      <c r="Q125" s="1">
        <f t="shared" ca="1" si="11"/>
        <v>4.224514021847639E-2</v>
      </c>
      <c r="R125" s="1">
        <f t="shared" ca="1" si="11"/>
        <v>4.9613383119193027E-2</v>
      </c>
      <c r="S125" s="1">
        <f t="shared" ca="1" si="11"/>
        <v>0.1982548301418571</v>
      </c>
      <c r="T125" s="1">
        <f t="shared" ca="1" si="11"/>
        <v>0.36302512688752192</v>
      </c>
      <c r="U125" s="1">
        <f t="shared" ca="1" si="11"/>
        <v>0.2830029531345668</v>
      </c>
      <c r="V125" s="1">
        <f t="shared" ca="1" si="15"/>
        <v>0.34355087174461219</v>
      </c>
      <c r="W125" s="1">
        <f t="shared" ca="1" si="16"/>
        <v>0.64010899602289684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0.43666672784829574</v>
      </c>
      <c r="E126" s="1">
        <f t="shared" ca="1" si="13"/>
        <v>0.17645072196083778</v>
      </c>
      <c r="F126" s="1">
        <f t="shared" ca="1" si="14"/>
        <v>5.91392384681136E-2</v>
      </c>
      <c r="G126" s="1">
        <f t="shared" ca="1" si="10"/>
        <v>1.0929945027175158E-2</v>
      </c>
      <c r="H126" s="1">
        <f t="shared" ca="1" si="10"/>
        <v>-1.042978426467688E-2</v>
      </c>
      <c r="I126" s="1">
        <f t="shared" ca="1" si="11"/>
        <v>-8.5789618110408781E-3</v>
      </c>
      <c r="J126" s="1">
        <f t="shared" ca="1" si="11"/>
        <v>3.0234017486701244E-2</v>
      </c>
      <c r="K126" s="1">
        <f t="shared" ca="1" si="11"/>
        <v>1.5078653305983031E-2</v>
      </c>
      <c r="L126" s="1">
        <f t="shared" ca="1" si="11"/>
        <v>1.6735102591456712E-2</v>
      </c>
      <c r="M126" s="1">
        <f t="shared" ca="1" si="11"/>
        <v>0.10708036199372351</v>
      </c>
      <c r="N126" s="1">
        <f t="shared" ca="1" si="11"/>
        <v>0.22998019890543694</v>
      </c>
      <c r="O126" s="1">
        <f t="shared" ca="1" si="11"/>
        <v>0.23719055885042595</v>
      </c>
      <c r="P126" s="1">
        <f t="shared" ca="1" si="11"/>
        <v>0.22814584433691368</v>
      </c>
      <c r="Q126" s="1">
        <f t="shared" ca="1" si="11"/>
        <v>0.14551853153030572</v>
      </c>
      <c r="R126" s="1">
        <f t="shared" ca="1" si="11"/>
        <v>0.13432360553142261</v>
      </c>
      <c r="S126" s="1">
        <f t="shared" ca="1" si="11"/>
        <v>0.2630684810123643</v>
      </c>
      <c r="T126" s="1">
        <f t="shared" ca="1" si="11"/>
        <v>0.42500832478742562</v>
      </c>
      <c r="U126" s="1">
        <f t="shared" ca="1" si="11"/>
        <v>0.36435470217936933</v>
      </c>
      <c r="V126" s="1">
        <f t="shared" ca="1" si="15"/>
        <v>0.39283096860509037</v>
      </c>
      <c r="W126" s="1">
        <f t="shared" ca="1" si="16"/>
        <v>0.59023130061518803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0.58652186874147727</v>
      </c>
      <c r="E127" s="1">
        <f t="shared" ca="1" si="13"/>
        <v>0.31929166933314346</v>
      </c>
      <c r="F127" s="1">
        <f t="shared" ca="1" si="14"/>
        <v>0.15337571456030813</v>
      </c>
      <c r="G127" s="1">
        <f t="shared" ca="1" si="14"/>
        <v>4.7524499387758462E-2</v>
      </c>
      <c r="H127" s="1">
        <f t="shared" ca="1" si="14"/>
        <v>-1.171369749069644E-2</v>
      </c>
      <c r="I127" s="1">
        <f t="shared" ca="1" si="14"/>
        <v>2.5514939261958304E-4</v>
      </c>
      <c r="J127" s="1">
        <f t="shared" ca="1" si="14"/>
        <v>5.2845088399994175E-2</v>
      </c>
      <c r="K127" s="1">
        <f t="shared" ca="1" si="14"/>
        <v>7.148589986373402E-2</v>
      </c>
      <c r="L127" s="1">
        <f t="shared" ca="1" si="14"/>
        <v>3.2672895314687533E-2</v>
      </c>
      <c r="M127" s="1">
        <f t="shared" ca="1" si="14"/>
        <v>4.4425166532966298E-2</v>
      </c>
      <c r="N127" s="1">
        <f t="shared" ca="1" si="14"/>
        <v>0.10402280466568459</v>
      </c>
      <c r="O127" s="1">
        <f t="shared" ca="1" si="14"/>
        <v>0.1425577194090305</v>
      </c>
      <c r="P127" s="1">
        <f t="shared" ca="1" si="14"/>
        <v>0.12471051812843914</v>
      </c>
      <c r="Q127" s="1">
        <f t="shared" ca="1" si="14"/>
        <v>7.9121070500257712E-2</v>
      </c>
      <c r="R127" s="1">
        <f t="shared" ca="1" si="14"/>
        <v>0.10242731899626314</v>
      </c>
      <c r="S127" s="1">
        <f t="shared" ca="1" si="14"/>
        <v>0.21993794767225597</v>
      </c>
      <c r="T127" s="1">
        <f t="shared" ca="1" si="14"/>
        <v>0.34100870668621158</v>
      </c>
      <c r="U127" s="1">
        <f t="shared" ca="1" si="14"/>
        <v>0.27572367754837246</v>
      </c>
      <c r="V127" s="1">
        <f t="shared" ca="1" si="15"/>
        <v>0.32453922832584009</v>
      </c>
      <c r="W127" s="1">
        <f t="shared" ca="1" si="16"/>
        <v>0.60235148021828455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0.43211205228365557</v>
      </c>
      <c r="E128" s="1">
        <f t="shared" ca="1" si="13"/>
        <v>0.21392632710196099</v>
      </c>
      <c r="F128" s="1">
        <f t="shared" ref="F128:U143" ca="1" si="17">(F78+0.6*(G78+E78)+0.15*(D78+H78))/(1+2*0.6+2*0.15)</f>
        <v>8.9993139874243316E-2</v>
      </c>
      <c r="G128" s="1">
        <f t="shared" ca="1" si="17"/>
        <v>7.1173886853498763E-2</v>
      </c>
      <c r="H128" s="1">
        <f t="shared" ca="1" si="17"/>
        <v>8.0381475861413476E-2</v>
      </c>
      <c r="I128" s="1">
        <f t="shared" ca="1" si="17"/>
        <v>3.6670524344003842E-2</v>
      </c>
      <c r="J128" s="1">
        <f t="shared" ca="1" si="17"/>
        <v>-6.7927117499811104E-2</v>
      </c>
      <c r="K128" s="1">
        <f t="shared" ca="1" si="17"/>
        <v>-0.13444079230994838</v>
      </c>
      <c r="L128" s="1">
        <f t="shared" ca="1" si="17"/>
        <v>-9.4601545217790711E-2</v>
      </c>
      <c r="M128" s="1">
        <f t="shared" ca="1" si="17"/>
        <v>-5.7934664481793539E-2</v>
      </c>
      <c r="N128" s="1">
        <f t="shared" ca="1" si="17"/>
        <v>-2.1735631695923054E-2</v>
      </c>
      <c r="O128" s="1">
        <f t="shared" ca="1" si="17"/>
        <v>3.8948644055485218E-2</v>
      </c>
      <c r="P128" s="1">
        <f t="shared" ca="1" si="17"/>
        <v>8.4509704334266716E-2</v>
      </c>
      <c r="Q128" s="1">
        <f t="shared" ca="1" si="17"/>
        <v>7.3174695694679919E-3</v>
      </c>
      <c r="R128" s="1">
        <f t="shared" ca="1" si="17"/>
        <v>-1.3366827948624904E-2</v>
      </c>
      <c r="S128" s="1">
        <f t="shared" ca="1" si="17"/>
        <v>0.2043945550823961</v>
      </c>
      <c r="T128" s="1">
        <f t="shared" ca="1" si="17"/>
        <v>0.46348238329951402</v>
      </c>
      <c r="U128" s="1">
        <f t="shared" ca="1" si="17"/>
        <v>0.38977856225836416</v>
      </c>
      <c r="V128" s="1">
        <f t="shared" ca="1" si="15"/>
        <v>0.33340494334870502</v>
      </c>
      <c r="W128" s="1">
        <f t="shared" ca="1" si="16"/>
        <v>0.54234502959294673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0.69812894684643545</v>
      </c>
      <c r="E129" s="1">
        <f t="shared" ca="1" si="13"/>
        <v>0.36086497658279737</v>
      </c>
      <c r="F129" s="1">
        <f t="shared" ca="1" si="17"/>
        <v>0.1713255892022883</v>
      </c>
      <c r="G129" s="1">
        <f t="shared" ca="1" si="17"/>
        <v>8.5884924821026137E-2</v>
      </c>
      <c r="H129" s="1">
        <f t="shared" ca="1" si="17"/>
        <v>5.0071923242121529E-2</v>
      </c>
      <c r="I129" s="1">
        <f t="shared" ca="1" si="17"/>
        <v>6.8679591482469118E-2</v>
      </c>
      <c r="J129" s="1">
        <f t="shared" ca="1" si="17"/>
        <v>5.8505110350543378E-2</v>
      </c>
      <c r="K129" s="1">
        <f t="shared" ca="1" si="17"/>
        <v>5.4485253515141462E-2</v>
      </c>
      <c r="L129" s="1">
        <f t="shared" ca="1" si="17"/>
        <v>3.8698969060790525E-2</v>
      </c>
      <c r="M129" s="1">
        <f t="shared" ca="1" si="17"/>
        <v>7.3122952103985926E-3</v>
      </c>
      <c r="N129" s="1">
        <f t="shared" ca="1" si="17"/>
        <v>-7.2340583367377337E-2</v>
      </c>
      <c r="O129" s="1">
        <f t="shared" ca="1" si="17"/>
        <v>-0.12033514422318195</v>
      </c>
      <c r="P129" s="1">
        <f t="shared" ca="1" si="17"/>
        <v>-7.9220304596596236E-2</v>
      </c>
      <c r="Q129" s="1">
        <f t="shared" ca="1" si="17"/>
        <v>-1.7433920903436755E-2</v>
      </c>
      <c r="R129" s="1">
        <f t="shared" ca="1" si="17"/>
        <v>5.3279831560830992E-2</v>
      </c>
      <c r="S129" s="1">
        <f t="shared" ca="1" si="17"/>
        <v>0.16934979220599528</v>
      </c>
      <c r="T129" s="1">
        <f t="shared" ca="1" si="17"/>
        <v>0.32099663547382307</v>
      </c>
      <c r="U129" s="1">
        <f t="shared" ca="1" si="17"/>
        <v>0.28527185194404953</v>
      </c>
      <c r="V129" s="1">
        <f t="shared" ca="1" si="15"/>
        <v>0.30131909964315823</v>
      </c>
      <c r="W129" s="1">
        <f t="shared" ca="1" si="16"/>
        <v>0.51208975637853382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0.90739375260214072</v>
      </c>
      <c r="E130" s="1">
        <f t="shared" ca="1" si="13"/>
        <v>0.69291083503690276</v>
      </c>
      <c r="F130" s="1">
        <f t="shared" ca="1" si="17"/>
        <v>0.3660673628173291</v>
      </c>
      <c r="G130" s="1">
        <f t="shared" ca="1" si="17"/>
        <v>0.14348005203771436</v>
      </c>
      <c r="H130" s="1">
        <f t="shared" ca="1" si="17"/>
        <v>2.7691983349272947E-2</v>
      </c>
      <c r="I130" s="1">
        <f t="shared" ca="1" si="17"/>
        <v>-3.8496800562230912E-2</v>
      </c>
      <c r="J130" s="1">
        <f t="shared" ca="1" si="17"/>
        <v>-2.0328455548823742E-2</v>
      </c>
      <c r="K130" s="1">
        <f t="shared" ca="1" si="17"/>
        <v>7.5594931600574886E-2</v>
      </c>
      <c r="L130" s="1">
        <f t="shared" ca="1" si="17"/>
        <v>0.15642519961727336</v>
      </c>
      <c r="M130" s="1">
        <f t="shared" ca="1" si="17"/>
        <v>0.21869377657799444</v>
      </c>
      <c r="N130" s="1">
        <f t="shared" ca="1" si="17"/>
        <v>0.26236208912616343</v>
      </c>
      <c r="O130" s="1">
        <f t="shared" ca="1" si="17"/>
        <v>0.25541276456050821</v>
      </c>
      <c r="P130" s="1">
        <f t="shared" ca="1" si="17"/>
        <v>0.2432230991261278</v>
      </c>
      <c r="Q130" s="1">
        <f t="shared" ca="1" si="17"/>
        <v>0.15780870256999238</v>
      </c>
      <c r="R130" s="1">
        <f t="shared" ca="1" si="17"/>
        <v>0.10802918276923641</v>
      </c>
      <c r="S130" s="1">
        <f t="shared" ca="1" si="17"/>
        <v>0.19010818761080947</v>
      </c>
      <c r="T130" s="1">
        <f t="shared" ca="1" si="17"/>
        <v>0.29102455415254885</v>
      </c>
      <c r="U130" s="1">
        <f t="shared" ca="1" si="17"/>
        <v>0.21011657360909211</v>
      </c>
      <c r="V130" s="1">
        <f t="shared" ca="1" si="15"/>
        <v>0.24460166325866725</v>
      </c>
      <c r="W130" s="1">
        <f t="shared" ca="1" si="16"/>
        <v>0.49532111570686449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0.72062253355366157</v>
      </c>
      <c r="E131" s="1">
        <f t="shared" ca="1" si="13"/>
        <v>0.42854352993915684</v>
      </c>
      <c r="F131" s="1">
        <f t="shared" ca="1" si="17"/>
        <v>0.21146059593070748</v>
      </c>
      <c r="G131" s="1">
        <f t="shared" ca="1" si="17"/>
        <v>0.1061058710844069</v>
      </c>
      <c r="H131" s="1">
        <f t="shared" ca="1" si="17"/>
        <v>8.1683414787249803E-2</v>
      </c>
      <c r="I131" s="1">
        <f t="shared" ca="1" si="17"/>
        <v>7.5443233337764384E-2</v>
      </c>
      <c r="J131" s="1">
        <f t="shared" ca="1" si="17"/>
        <v>7.4654172451895109E-2</v>
      </c>
      <c r="K131" s="1">
        <f t="shared" ca="1" si="17"/>
        <v>0.11523956648525621</v>
      </c>
      <c r="L131" s="1">
        <f t="shared" ca="1" si="17"/>
        <v>0.19490576758815248</v>
      </c>
      <c r="M131" s="1">
        <f t="shared" ca="1" si="17"/>
        <v>0.25215526821708789</v>
      </c>
      <c r="N131" s="1">
        <f t="shared" ca="1" si="17"/>
        <v>0.35938183157944353</v>
      </c>
      <c r="O131" s="1">
        <f t="shared" ca="1" si="17"/>
        <v>0.41862912011728204</v>
      </c>
      <c r="P131" s="1">
        <f t="shared" ca="1" si="17"/>
        <v>0.33469745170856469</v>
      </c>
      <c r="Q131" s="1">
        <f t="shared" ca="1" si="17"/>
        <v>0.17675279285235318</v>
      </c>
      <c r="R131" s="1">
        <f t="shared" ca="1" si="17"/>
        <v>0.13449313737110552</v>
      </c>
      <c r="S131" s="1">
        <f t="shared" ca="1" si="17"/>
        <v>0.25000211259123339</v>
      </c>
      <c r="T131" s="1">
        <f t="shared" ca="1" si="17"/>
        <v>0.4119807764367186</v>
      </c>
      <c r="U131" s="1">
        <f t="shared" ca="1" si="17"/>
        <v>0.35464111862664444</v>
      </c>
      <c r="V131" s="1">
        <f t="shared" ca="1" si="15"/>
        <v>0.3303260080349073</v>
      </c>
      <c r="W131" s="1">
        <f t="shared" ca="1" si="16"/>
        <v>0.51539572145580037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0.67370724065259668</v>
      </c>
      <c r="E132" s="1">
        <f t="shared" ca="1" si="13"/>
        <v>0.36593374186995808</v>
      </c>
      <c r="F132" s="1">
        <f t="shared" ca="1" si="17"/>
        <v>0.12243892232612578</v>
      </c>
      <c r="G132" s="1">
        <f t="shared" ca="1" si="17"/>
        <v>5.1964013977566094E-2</v>
      </c>
      <c r="H132" s="1">
        <f t="shared" ca="1" si="17"/>
        <v>8.0929646860179283E-2</v>
      </c>
      <c r="I132" s="1">
        <f t="shared" ca="1" si="17"/>
        <v>0.11968277995740864</v>
      </c>
      <c r="J132" s="1">
        <f t="shared" ca="1" si="17"/>
        <v>0.1595808881334598</v>
      </c>
      <c r="K132" s="1">
        <f t="shared" ca="1" si="17"/>
        <v>0.17200126444577427</v>
      </c>
      <c r="L132" s="1">
        <f t="shared" ca="1" si="17"/>
        <v>0.18168942046932687</v>
      </c>
      <c r="M132" s="1">
        <f t="shared" ca="1" si="17"/>
        <v>0.22144715068444029</v>
      </c>
      <c r="N132" s="1">
        <f t="shared" ca="1" si="17"/>
        <v>0.2246901230193239</v>
      </c>
      <c r="O132" s="1">
        <f t="shared" ca="1" si="17"/>
        <v>0.15523295369380724</v>
      </c>
      <c r="P132" s="1">
        <f t="shared" ca="1" si="17"/>
        <v>9.2870112307884001E-2</v>
      </c>
      <c r="Q132" s="1">
        <f t="shared" ca="1" si="17"/>
        <v>5.1691299072449529E-2</v>
      </c>
      <c r="R132" s="1">
        <f t="shared" ca="1" si="17"/>
        <v>0.10831937335309841</v>
      </c>
      <c r="S132" s="1">
        <f t="shared" ca="1" si="17"/>
        <v>0.30141367545793918</v>
      </c>
      <c r="T132" s="1">
        <f t="shared" ca="1" si="17"/>
        <v>0.47064576467516134</v>
      </c>
      <c r="U132" s="1">
        <f t="shared" ca="1" si="17"/>
        <v>0.33157226492695036</v>
      </c>
      <c r="V132" s="1">
        <f t="shared" ca="1" si="15"/>
        <v>0.25188598690432573</v>
      </c>
      <c r="W132" s="1">
        <f t="shared" ca="1" si="16"/>
        <v>0.43192098917026051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0.47872777952459461</v>
      </c>
      <c r="E133" s="1">
        <f t="shared" ca="1" si="13"/>
        <v>0.23817249544349323</v>
      </c>
      <c r="F133" s="1">
        <f t="shared" ca="1" si="17"/>
        <v>5.6197748753773979E-2</v>
      </c>
      <c r="G133" s="1">
        <f t="shared" ca="1" si="17"/>
        <v>2.3424541643235043E-3</v>
      </c>
      <c r="H133" s="1">
        <f t="shared" ca="1" si="17"/>
        <v>5.9766046651429185E-2</v>
      </c>
      <c r="I133" s="1">
        <f t="shared" ca="1" si="17"/>
        <v>0.10773211925780499</v>
      </c>
      <c r="J133" s="1">
        <f t="shared" ca="1" si="17"/>
        <v>4.9949224214240424E-2</v>
      </c>
      <c r="K133" s="1">
        <f t="shared" ca="1" si="17"/>
        <v>-9.3873298925790385E-4</v>
      </c>
      <c r="L133" s="1">
        <f t="shared" ca="1" si="17"/>
        <v>3.2767528544466816E-2</v>
      </c>
      <c r="M133" s="1">
        <f t="shared" ca="1" si="17"/>
        <v>7.6327913872682937E-2</v>
      </c>
      <c r="N133" s="1">
        <f t="shared" ca="1" si="17"/>
        <v>0.14343528755362694</v>
      </c>
      <c r="O133" s="1">
        <f t="shared" ca="1" si="17"/>
        <v>0.20792663798702837</v>
      </c>
      <c r="P133" s="1">
        <f t="shared" ca="1" si="17"/>
        <v>0.21428424504153337</v>
      </c>
      <c r="Q133" s="1">
        <f t="shared" ca="1" si="17"/>
        <v>0.12937489873070904</v>
      </c>
      <c r="R133" s="1">
        <f t="shared" ca="1" si="17"/>
        <v>9.4322462526093775E-2</v>
      </c>
      <c r="S133" s="1">
        <f t="shared" ca="1" si="17"/>
        <v>0.22771629404812571</v>
      </c>
      <c r="T133" s="1">
        <f t="shared" ca="1" si="17"/>
        <v>0.46319450683448576</v>
      </c>
      <c r="U133" s="1">
        <f t="shared" ca="1" si="17"/>
        <v>0.4275730728135031</v>
      </c>
      <c r="V133" s="1">
        <f t="shared" ca="1" si="15"/>
        <v>0.3226278230378663</v>
      </c>
      <c r="W133" s="1">
        <f t="shared" ca="1" si="16"/>
        <v>0.46108628228569409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0.67635939121728761</v>
      </c>
      <c r="E134" s="1">
        <f t="shared" ca="1" si="13"/>
        <v>0.45449029029635862</v>
      </c>
      <c r="F134" s="1">
        <f t="shared" ca="1" si="17"/>
        <v>0.18010360502330811</v>
      </c>
      <c r="G134" s="1">
        <f t="shared" ca="1" si="17"/>
        <v>2.9735535652237487E-2</v>
      </c>
      <c r="H134" s="1">
        <f t="shared" ca="1" si="17"/>
        <v>1.222849194819128E-2</v>
      </c>
      <c r="I134" s="1">
        <f t="shared" ca="1" si="17"/>
        <v>6.8809773672716512E-2</v>
      </c>
      <c r="J134" s="1">
        <f t="shared" ca="1" si="17"/>
        <v>0.11964148224168795</v>
      </c>
      <c r="K134" s="1">
        <f t="shared" ca="1" si="17"/>
        <v>8.5203295058353223E-2</v>
      </c>
      <c r="L134" s="1">
        <f t="shared" ca="1" si="17"/>
        <v>3.6194738856753131E-2</v>
      </c>
      <c r="M134" s="1">
        <f t="shared" ca="1" si="17"/>
        <v>0.14438858988014461</v>
      </c>
      <c r="N134" s="1">
        <f t="shared" ca="1" si="17"/>
        <v>0.2926306128714774</v>
      </c>
      <c r="O134" s="1">
        <f t="shared" ca="1" si="17"/>
        <v>0.30052564261376769</v>
      </c>
      <c r="P134" s="1">
        <f t="shared" ca="1" si="17"/>
        <v>0.254467585668048</v>
      </c>
      <c r="Q134" s="1">
        <f t="shared" ca="1" si="17"/>
        <v>0.12449368067830244</v>
      </c>
      <c r="R134" s="1">
        <f t="shared" ca="1" si="17"/>
        <v>8.7387750042105208E-2</v>
      </c>
      <c r="S134" s="1">
        <f t="shared" ca="1" si="17"/>
        <v>0.22807862145669483</v>
      </c>
      <c r="T134" s="1">
        <f t="shared" ca="1" si="17"/>
        <v>0.36187123146723638</v>
      </c>
      <c r="U134" s="1">
        <f t="shared" ca="1" si="17"/>
        <v>0.27335896673785059</v>
      </c>
      <c r="V134" s="1">
        <f t="shared" ca="1" si="15"/>
        <v>0.34296778823691271</v>
      </c>
      <c r="W134" s="1">
        <f t="shared" ca="1" si="16"/>
        <v>0.64845899405532992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0.59790798323624317</v>
      </c>
      <c r="E135" s="1">
        <f t="shared" ca="1" si="13"/>
        <v>0.46775091598096924</v>
      </c>
      <c r="F135" s="1">
        <f t="shared" ca="1" si="17"/>
        <v>0.588714664581658</v>
      </c>
      <c r="G135" s="1">
        <f t="shared" ca="1" si="17"/>
        <v>0.65803979715772865</v>
      </c>
      <c r="H135" s="1">
        <f t="shared" ca="1" si="17"/>
        <v>0.65950543863903321</v>
      </c>
      <c r="I135" s="1">
        <f t="shared" ca="1" si="17"/>
        <v>0.57627462622908798</v>
      </c>
      <c r="J135" s="1">
        <f t="shared" ca="1" si="17"/>
        <v>0.52464813209579275</v>
      </c>
      <c r="K135" s="1">
        <f t="shared" ca="1" si="17"/>
        <v>0.6043543098141354</v>
      </c>
      <c r="L135" s="1">
        <f t="shared" ca="1" si="17"/>
        <v>0.51280568800821769</v>
      </c>
      <c r="M135" s="1">
        <f t="shared" ca="1" si="17"/>
        <v>0.19943893720733102</v>
      </c>
      <c r="N135" s="1">
        <f t="shared" ca="1" si="17"/>
        <v>2.2678578136637796E-2</v>
      </c>
      <c r="O135" s="1">
        <f t="shared" ca="1" si="17"/>
        <v>0.23852854103302662</v>
      </c>
      <c r="P135" s="1">
        <f t="shared" ca="1" si="17"/>
        <v>0.71492833373277409</v>
      </c>
      <c r="Q135" s="1">
        <f t="shared" ca="1" si="17"/>
        <v>0.99381254017140075</v>
      </c>
      <c r="R135" s="1">
        <f t="shared" ca="1" si="17"/>
        <v>0.92889461786146299</v>
      </c>
      <c r="S135" s="1">
        <f t="shared" ca="1" si="17"/>
        <v>0.67531509266113099</v>
      </c>
      <c r="T135" s="1">
        <f t="shared" ca="1" si="17"/>
        <v>0.43614474153855787</v>
      </c>
      <c r="U135" s="1">
        <f t="shared" ca="1" si="17"/>
        <v>0.41789603606475623</v>
      </c>
      <c r="V135" s="1">
        <f t="shared" ca="1" si="15"/>
        <v>0.47179325299492259</v>
      </c>
      <c r="W135" s="1">
        <f t="shared" ca="1" si="16"/>
        <v>0.35501070711521093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0.1241096033240446</v>
      </c>
      <c r="E136" s="1">
        <f t="shared" ca="1" si="13"/>
        <v>0.17111792425608793</v>
      </c>
      <c r="F136" s="1">
        <f t="shared" ca="1" si="17"/>
        <v>0.23499285955669089</v>
      </c>
      <c r="G136" s="1">
        <f t="shared" ca="1" si="17"/>
        <v>0.27939045969265003</v>
      </c>
      <c r="H136" s="1">
        <f t="shared" ca="1" si="17"/>
        <v>0.18740463811411021</v>
      </c>
      <c r="I136" s="1">
        <f t="shared" ca="1" si="17"/>
        <v>0.15452893858565514</v>
      </c>
      <c r="J136" s="1">
        <f t="shared" ca="1" si="17"/>
        <v>0.24100259124890125</v>
      </c>
      <c r="K136" s="1">
        <f t="shared" ca="1" si="17"/>
        <v>0.39516993563480352</v>
      </c>
      <c r="L136" s="1">
        <f t="shared" ca="1" si="17"/>
        <v>0.56938575074632192</v>
      </c>
      <c r="M136" s="1">
        <f t="shared" ca="1" si="17"/>
        <v>0.4998034093792037</v>
      </c>
      <c r="N136" s="1">
        <f t="shared" ca="1" si="17"/>
        <v>0.54185260349414699</v>
      </c>
      <c r="O136" s="1">
        <f t="shared" ca="1" si="17"/>
        <v>0.68871345962311581</v>
      </c>
      <c r="P136" s="1">
        <f t="shared" ca="1" si="17"/>
        <v>0.64043367142039087</v>
      </c>
      <c r="Q136" s="1">
        <f t="shared" ca="1" si="17"/>
        <v>0.43867410601691958</v>
      </c>
      <c r="R136" s="1">
        <f t="shared" ca="1" si="17"/>
        <v>0.38872886142320356</v>
      </c>
      <c r="S136" s="1">
        <f t="shared" ca="1" si="17"/>
        <v>0.56189152965989952</v>
      </c>
      <c r="T136" s="1">
        <f t="shared" ca="1" si="17"/>
        <v>0.76642818410128244</v>
      </c>
      <c r="U136" s="1">
        <f t="shared" ca="1" si="17"/>
        <v>0.80268636893381284</v>
      </c>
      <c r="V136" s="1">
        <f t="shared" ca="1" si="15"/>
        <v>0.66172684096992918</v>
      </c>
      <c r="W136" s="1">
        <f t="shared" ca="1" si="16"/>
        <v>0.42995510136671683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8.0189624128561746E-2</v>
      </c>
      <c r="E137" s="1">
        <f t="shared" ca="1" si="13"/>
        <v>0.21717502500109381</v>
      </c>
      <c r="F137" s="1">
        <f t="shared" ca="1" si="17"/>
        <v>0.3042241352914184</v>
      </c>
      <c r="G137" s="1">
        <f t="shared" ca="1" si="17"/>
        <v>0.21561452281740712</v>
      </c>
      <c r="H137" s="1">
        <f t="shared" ca="1" si="17"/>
        <v>0.21629500771969895</v>
      </c>
      <c r="I137" s="1">
        <f t="shared" ca="1" si="17"/>
        <v>0.34868077829396815</v>
      </c>
      <c r="J137" s="1">
        <f t="shared" ca="1" si="17"/>
        <v>0.40008529431255146</v>
      </c>
      <c r="K137" s="1">
        <f t="shared" ca="1" si="17"/>
        <v>0.49166880323255535</v>
      </c>
      <c r="L137" s="1">
        <f t="shared" ca="1" si="17"/>
        <v>0.35900583735448366</v>
      </c>
      <c r="M137" s="1">
        <f t="shared" ca="1" si="17"/>
        <v>0.21170971190698551</v>
      </c>
      <c r="N137" s="1">
        <f t="shared" ca="1" si="17"/>
        <v>0.29813774739439902</v>
      </c>
      <c r="O137" s="1">
        <f t="shared" ca="1" si="17"/>
        <v>0.50291303791619524</v>
      </c>
      <c r="P137" s="1">
        <f t="shared" ca="1" si="17"/>
        <v>0.51812563574222248</v>
      </c>
      <c r="Q137" s="1">
        <f t="shared" ca="1" si="17"/>
        <v>0.49019150615506096</v>
      </c>
      <c r="R137" s="1">
        <f t="shared" ca="1" si="17"/>
        <v>0.35275149008081685</v>
      </c>
      <c r="S137" s="1">
        <f t="shared" ca="1" si="17"/>
        <v>0.4112002195104017</v>
      </c>
      <c r="T137" s="1">
        <f t="shared" ca="1" si="17"/>
        <v>0.61536437260470478</v>
      </c>
      <c r="U137" s="1">
        <f t="shared" ca="1" si="17"/>
        <v>0.70237029011730379</v>
      </c>
      <c r="V137" s="1">
        <f t="shared" ca="1" si="15"/>
        <v>0.81572088151893396</v>
      </c>
      <c r="W137" s="1">
        <f t="shared" ca="1" si="16"/>
        <v>0.88929906766695677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0.75299374842442213</v>
      </c>
      <c r="E138" s="1">
        <f t="shared" ca="1" si="13"/>
        <v>0.56760656942123944</v>
      </c>
      <c r="F138" s="1">
        <f t="shared" ca="1" si="17"/>
        <v>0.47828649126385087</v>
      </c>
      <c r="G138" s="1">
        <f t="shared" ca="1" si="17"/>
        <v>0.21471746419206467</v>
      </c>
      <c r="H138" s="1">
        <f t="shared" ca="1" si="17"/>
        <v>1.9829197631450544E-2</v>
      </c>
      <c r="I138" s="1">
        <f t="shared" ca="1" si="17"/>
        <v>0.19623137905996754</v>
      </c>
      <c r="J138" s="1">
        <f t="shared" ca="1" si="17"/>
        <v>0.62072581315898456</v>
      </c>
      <c r="K138" s="1">
        <f t="shared" ca="1" si="17"/>
        <v>0.81363450625142286</v>
      </c>
      <c r="L138" s="1">
        <f t="shared" ca="1" si="17"/>
        <v>0.75859222510100288</v>
      </c>
      <c r="M138" s="1">
        <f t="shared" ca="1" si="17"/>
        <v>0.60281102555679689</v>
      </c>
      <c r="N138" s="1">
        <f t="shared" ca="1" si="17"/>
        <v>0.36026908576596178</v>
      </c>
      <c r="O138" s="1">
        <f t="shared" ca="1" si="17"/>
        <v>0.36849142053056749</v>
      </c>
      <c r="P138" s="1">
        <f t="shared" ca="1" si="17"/>
        <v>0.63343180012251965</v>
      </c>
      <c r="Q138" s="1">
        <f t="shared" ca="1" si="17"/>
        <v>0.6607608112481127</v>
      </c>
      <c r="R138" s="1">
        <f t="shared" ca="1" si="17"/>
        <v>0.4335270175086226</v>
      </c>
      <c r="S138" s="1">
        <f t="shared" ca="1" si="17"/>
        <v>0.40494745703418705</v>
      </c>
      <c r="T138" s="1">
        <f t="shared" ca="1" si="17"/>
        <v>0.57059067497288751</v>
      </c>
      <c r="U138" s="1">
        <f t="shared" ca="1" si="17"/>
        <v>0.7523929394693939</v>
      </c>
      <c r="V138" s="1">
        <f t="shared" ca="1" si="15"/>
        <v>0.71676416920920605</v>
      </c>
      <c r="W138" s="1">
        <f t="shared" ca="1" si="16"/>
        <v>0.49702299991795024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0.5737827249879951</v>
      </c>
      <c r="E139" s="1">
        <f t="shared" ca="1" si="13"/>
        <v>0.36442789738538178</v>
      </c>
      <c r="F139" s="1">
        <f t="shared" ca="1" si="17"/>
        <v>0.29331107115054289</v>
      </c>
      <c r="G139" s="1">
        <f t="shared" ca="1" si="17"/>
        <v>0.30861593712675095</v>
      </c>
      <c r="H139" s="1">
        <f t="shared" ca="1" si="17"/>
        <v>0.36023514161415776</v>
      </c>
      <c r="I139" s="1">
        <f t="shared" ca="1" si="17"/>
        <v>0.25052732598749927</v>
      </c>
      <c r="J139" s="1">
        <f t="shared" ca="1" si="17"/>
        <v>0.21332239607702724</v>
      </c>
      <c r="K139" s="1">
        <f t="shared" ca="1" si="17"/>
        <v>0.38517323293638184</v>
      </c>
      <c r="L139" s="1">
        <f t="shared" ca="1" si="17"/>
        <v>0.47548509325584831</v>
      </c>
      <c r="M139" s="1">
        <f t="shared" ca="1" si="17"/>
        <v>0.39547569322703591</v>
      </c>
      <c r="N139" s="1">
        <f t="shared" ca="1" si="17"/>
        <v>0.45848050542940977</v>
      </c>
      <c r="O139" s="1">
        <f t="shared" ca="1" si="17"/>
        <v>0.5013837299598729</v>
      </c>
      <c r="P139" s="1">
        <f t="shared" ca="1" si="17"/>
        <v>0.3311696165700504</v>
      </c>
      <c r="Q139" s="1">
        <f t="shared" ca="1" si="17"/>
        <v>0.35415650754069156</v>
      </c>
      <c r="R139" s="1">
        <f t="shared" ca="1" si="17"/>
        <v>0.5565008973982668</v>
      </c>
      <c r="S139" s="1">
        <f t="shared" ca="1" si="17"/>
        <v>0.54385303972716204</v>
      </c>
      <c r="T139" s="1">
        <f t="shared" ca="1" si="17"/>
        <v>0.55325180389541639</v>
      </c>
      <c r="U139" s="1">
        <f t="shared" ca="1" si="17"/>
        <v>0.74228599465231215</v>
      </c>
      <c r="V139" s="1">
        <f t="shared" ca="1" si="15"/>
        <v>0.74488919619689919</v>
      </c>
      <c r="W139" s="1">
        <f t="shared" ca="1" si="16"/>
        <v>0.50817344970537404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0.53540204320133655</v>
      </c>
      <c r="E140" s="1">
        <f t="shared" ca="1" si="13"/>
        <v>0.20588862090088908</v>
      </c>
      <c r="F140" s="1">
        <f t="shared" ca="1" si="17"/>
        <v>3.6211341673169001E-2</v>
      </c>
      <c r="G140" s="1">
        <f t="shared" ca="1" si="17"/>
        <v>6.4307370389513913E-3</v>
      </c>
      <c r="H140" s="1">
        <f t="shared" ca="1" si="17"/>
        <v>2.0724901428467217E-2</v>
      </c>
      <c r="I140" s="1">
        <f t="shared" ca="1" si="17"/>
        <v>8.1661933048273808E-2</v>
      </c>
      <c r="J140" s="1">
        <f t="shared" ca="1" si="17"/>
        <v>0.29860139186137868</v>
      </c>
      <c r="K140" s="1">
        <f t="shared" ca="1" si="17"/>
        <v>0.56041182639475273</v>
      </c>
      <c r="L140" s="1">
        <f t="shared" ca="1" si="17"/>
        <v>0.54867723002551783</v>
      </c>
      <c r="M140" s="1">
        <f t="shared" ca="1" si="17"/>
        <v>0.34111834429750354</v>
      </c>
      <c r="N140" s="1">
        <f t="shared" ca="1" si="17"/>
        <v>0.36414598104477702</v>
      </c>
      <c r="O140" s="1">
        <f t="shared" ca="1" si="17"/>
        <v>0.51428126753192893</v>
      </c>
      <c r="P140" s="1">
        <f t="shared" ca="1" si="17"/>
        <v>0.37801179493776388</v>
      </c>
      <c r="Q140" s="1">
        <f t="shared" ca="1" si="17"/>
        <v>0.18551787946848483</v>
      </c>
      <c r="R140" s="1">
        <f t="shared" ca="1" si="17"/>
        <v>9.8942560222997342E-2</v>
      </c>
      <c r="S140" s="1">
        <f t="shared" ca="1" si="17"/>
        <v>8.8917065500408607E-2</v>
      </c>
      <c r="T140" s="1">
        <f t="shared" ca="1" si="17"/>
        <v>0.24072006003337779</v>
      </c>
      <c r="U140" s="1">
        <f t="shared" ca="1" si="17"/>
        <v>0.5618288707569733</v>
      </c>
      <c r="V140" s="1">
        <f t="shared" ca="1" si="15"/>
        <v>0.71792492137085295</v>
      </c>
      <c r="W140" s="1">
        <f t="shared" ca="1" si="16"/>
        <v>0.631938681200376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0.72412387687443991</v>
      </c>
      <c r="E141" s="1">
        <f t="shared" ca="1" si="13"/>
        <v>0.59160522828477524</v>
      </c>
      <c r="F141" s="1">
        <f t="shared" ca="1" si="17"/>
        <v>0.49630448888039236</v>
      </c>
      <c r="G141" s="1">
        <f t="shared" ca="1" si="17"/>
        <v>0.25426233673847681</v>
      </c>
      <c r="H141" s="1">
        <f t="shared" ca="1" si="17"/>
        <v>0.12182283751964935</v>
      </c>
      <c r="I141" s="1">
        <f t="shared" ca="1" si="17"/>
        <v>0.19820200268377919</v>
      </c>
      <c r="J141" s="1">
        <f t="shared" ca="1" si="17"/>
        <v>0.3467441958765296</v>
      </c>
      <c r="K141" s="1">
        <f t="shared" ca="1" si="17"/>
        <v>0.33950644902953719</v>
      </c>
      <c r="L141" s="1">
        <f t="shared" ca="1" si="17"/>
        <v>0.51714719966739353</v>
      </c>
      <c r="M141" s="1">
        <f t="shared" ca="1" si="17"/>
        <v>0.73181573898857455</v>
      </c>
      <c r="N141" s="1">
        <f t="shared" ca="1" si="17"/>
        <v>0.74644222528063042</v>
      </c>
      <c r="O141" s="1">
        <f t="shared" ca="1" si="17"/>
        <v>0.58456093041807811</v>
      </c>
      <c r="P141" s="1">
        <f t="shared" ca="1" si="17"/>
        <v>0.4468389812789707</v>
      </c>
      <c r="Q141" s="1">
        <f t="shared" ca="1" si="17"/>
        <v>0.18302250642889256</v>
      </c>
      <c r="R141" s="1">
        <f t="shared" ca="1" si="17"/>
        <v>8.4084166839737115E-2</v>
      </c>
      <c r="S141" s="1">
        <f t="shared" ca="1" si="17"/>
        <v>0.32178735656668017</v>
      </c>
      <c r="T141" s="1">
        <f t="shared" ca="1" si="17"/>
        <v>0.67575856262032319</v>
      </c>
      <c r="U141" s="1">
        <f t="shared" ca="1" si="17"/>
        <v>0.66939280905359755</v>
      </c>
      <c r="V141" s="1">
        <f t="shared" ca="1" si="15"/>
        <v>0.35224379364175501</v>
      </c>
      <c r="W141" s="1">
        <f t="shared" ca="1" si="16"/>
        <v>0.10603159007536427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0.64308986350683084</v>
      </c>
      <c r="E142" s="1">
        <f t="shared" ca="1" si="13"/>
        <v>0.54859757688165733</v>
      </c>
      <c r="F142" s="1">
        <f t="shared" ca="1" si="17"/>
        <v>0.65431295301408543</v>
      </c>
      <c r="G142" s="1">
        <f t="shared" ca="1" si="17"/>
        <v>0.70159822758599921</v>
      </c>
      <c r="H142" s="1">
        <f t="shared" ca="1" si="17"/>
        <v>0.65304570830249098</v>
      </c>
      <c r="I142" s="1">
        <f t="shared" ca="1" si="17"/>
        <v>0.67485312034325173</v>
      </c>
      <c r="J142" s="1">
        <f t="shared" ca="1" si="17"/>
        <v>0.63447016373442811</v>
      </c>
      <c r="K142" s="1">
        <f t="shared" ca="1" si="17"/>
        <v>0.4126681963493013</v>
      </c>
      <c r="L142" s="1">
        <f t="shared" ca="1" si="17"/>
        <v>0.33800472730525938</v>
      </c>
      <c r="M142" s="1">
        <f t="shared" ca="1" si="17"/>
        <v>0.40988071391323694</v>
      </c>
      <c r="N142" s="1">
        <f t="shared" ca="1" si="17"/>
        <v>0.28986762889637119</v>
      </c>
      <c r="O142" s="1">
        <f t="shared" ca="1" si="17"/>
        <v>0.14403722188923962</v>
      </c>
      <c r="P142" s="1">
        <f t="shared" ca="1" si="17"/>
        <v>0.25897457772152876</v>
      </c>
      <c r="Q142" s="1">
        <f t="shared" ca="1" si="17"/>
        <v>0.45686073011832812</v>
      </c>
      <c r="R142" s="1">
        <f t="shared" ca="1" si="17"/>
        <v>0.3343984966895881</v>
      </c>
      <c r="S142" s="1">
        <f t="shared" ca="1" si="17"/>
        <v>0.12377356042118004</v>
      </c>
      <c r="T142" s="1">
        <f t="shared" ca="1" si="17"/>
        <v>7.1407621774460139E-2</v>
      </c>
      <c r="U142" s="1">
        <f t="shared" ca="1" si="17"/>
        <v>0.18758528864003704</v>
      </c>
      <c r="V142" s="1">
        <f t="shared" ca="1" si="15"/>
        <v>0.38370694739441108</v>
      </c>
      <c r="W142" s="1">
        <f t="shared" ca="1" si="16"/>
        <v>0.67899597617121388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0.47829440644564464</v>
      </c>
      <c r="E143" s="1">
        <f t="shared" ca="1" si="13"/>
        <v>0.37760551416071075</v>
      </c>
      <c r="F143" s="1">
        <f t="shared" ca="1" si="17"/>
        <v>0.39906530233613446</v>
      </c>
      <c r="G143" s="1">
        <f t="shared" ca="1" si="17"/>
        <v>0.4664556976643589</v>
      </c>
      <c r="H143" s="1">
        <f t="shared" ca="1" si="17"/>
        <v>0.3265077786482643</v>
      </c>
      <c r="I143" s="1">
        <f t="shared" ca="1" si="17"/>
        <v>0.32681086366484824</v>
      </c>
      <c r="J143" s="1">
        <f t="shared" ca="1" si="17"/>
        <v>0.45622611232897847</v>
      </c>
      <c r="K143" s="1">
        <f t="shared" ca="1" si="17"/>
        <v>0.34332101195519893</v>
      </c>
      <c r="L143" s="1">
        <f t="shared" ca="1" si="17"/>
        <v>0.3421065197341514</v>
      </c>
      <c r="M143" s="1">
        <f t="shared" ca="1" si="17"/>
        <v>0.51550512330394083</v>
      </c>
      <c r="N143" s="1">
        <f t="shared" ca="1" si="17"/>
        <v>0.56166661591729983</v>
      </c>
      <c r="O143" s="1">
        <f t="shared" ca="1" si="17"/>
        <v>0.45711659263953736</v>
      </c>
      <c r="P143" s="1">
        <f t="shared" ca="1" si="17"/>
        <v>0.46587698790373133</v>
      </c>
      <c r="Q143" s="1">
        <f t="shared" ca="1" si="17"/>
        <v>0.29987675239502848</v>
      </c>
      <c r="R143" s="1">
        <f t="shared" ca="1" si="17"/>
        <v>0.10860907063583321</v>
      </c>
      <c r="S143" s="1">
        <f t="shared" ca="1" si="17"/>
        <v>0.18057876645717877</v>
      </c>
      <c r="T143" s="1">
        <f t="shared" ca="1" si="17"/>
        <v>0.50438732719138812</v>
      </c>
      <c r="U143" s="1">
        <f t="shared" ref="U143:U158" ca="1" si="18">(U93+0.6*(V93+T93)+0.15*(S93+W93))/(1+2*0.6+2*0.15)</f>
        <v>0.58659018348592973</v>
      </c>
      <c r="V143" s="1">
        <f t="shared" ca="1" si="15"/>
        <v>0.38150869835300721</v>
      </c>
      <c r="W143" s="1">
        <f t="shared" ca="1" si="16"/>
        <v>0.17151230645964061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0.58086470589516703</v>
      </c>
      <c r="E144" s="1">
        <f t="shared" ca="1" si="13"/>
        <v>0.45017845019809322</v>
      </c>
      <c r="F144" s="1">
        <f t="shared" ref="F144:T158" ca="1" si="19">(F94+0.6*(G94+E94)+0.15*(D94+H94))/(1+2*0.6+2*0.15)</f>
        <v>0.4642412012047788</v>
      </c>
      <c r="G144" s="1">
        <f t="shared" ca="1" si="19"/>
        <v>0.28618074684639805</v>
      </c>
      <c r="H144" s="1">
        <f t="shared" ca="1" si="19"/>
        <v>0.11753754746122384</v>
      </c>
      <c r="I144" s="1">
        <f t="shared" ca="1" si="19"/>
        <v>0.16428692808943271</v>
      </c>
      <c r="J144" s="1">
        <f t="shared" ca="1" si="19"/>
        <v>0.33915563663554305</v>
      </c>
      <c r="K144" s="1">
        <f t="shared" ca="1" si="19"/>
        <v>0.28025450941421493</v>
      </c>
      <c r="L144" s="1">
        <f t="shared" ca="1" si="19"/>
        <v>0.15618477956584709</v>
      </c>
      <c r="M144" s="1">
        <f t="shared" ca="1" si="19"/>
        <v>0.1433040074042749</v>
      </c>
      <c r="N144" s="1">
        <f t="shared" ca="1" si="19"/>
        <v>0.21677277985959403</v>
      </c>
      <c r="O144" s="1">
        <f t="shared" ca="1" si="19"/>
        <v>0.40325988094206044</v>
      </c>
      <c r="P144" s="1">
        <f t="shared" ca="1" si="19"/>
        <v>0.68415234235840272</v>
      </c>
      <c r="Q144" s="1">
        <f t="shared" ca="1" si="19"/>
        <v>0.64891175752606167</v>
      </c>
      <c r="R144" s="1">
        <f t="shared" ca="1" si="19"/>
        <v>0.36596211328656952</v>
      </c>
      <c r="S144" s="1">
        <f t="shared" ca="1" si="19"/>
        <v>0.34201727103450236</v>
      </c>
      <c r="T144" s="1">
        <f t="shared" ca="1" si="19"/>
        <v>0.44344175525083074</v>
      </c>
      <c r="U144" s="1">
        <f t="shared" ca="1" si="18"/>
        <v>0.37328753368370349</v>
      </c>
      <c r="V144" s="1">
        <f t="shared" ca="1" si="15"/>
        <v>0.38866744923631996</v>
      </c>
      <c r="W144" s="1">
        <f t="shared" ca="1" si="16"/>
        <v>0.58601712761459213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0.98704943691485825</v>
      </c>
      <c r="E145" s="1">
        <f t="shared" ca="1" si="13"/>
        <v>0.91528739450811536</v>
      </c>
      <c r="F145" s="1">
        <f t="shared" ca="1" si="19"/>
        <v>0.7768326650250128</v>
      </c>
      <c r="G145" s="1">
        <f t="shared" ca="1" si="19"/>
        <v>0.54886979379808742</v>
      </c>
      <c r="H145" s="1">
        <f t="shared" ca="1" si="19"/>
        <v>0.32735369440824524</v>
      </c>
      <c r="I145" s="1">
        <f t="shared" ca="1" si="19"/>
        <v>0.32440892694771684</v>
      </c>
      <c r="J145" s="1">
        <f t="shared" ca="1" si="19"/>
        <v>0.44551572573524778</v>
      </c>
      <c r="K145" s="1">
        <f t="shared" ca="1" si="19"/>
        <v>0.37662321896870016</v>
      </c>
      <c r="L145" s="1">
        <f t="shared" ca="1" si="19"/>
        <v>0.41245541627699805</v>
      </c>
      <c r="M145" s="1">
        <f t="shared" ca="1" si="19"/>
        <v>0.65685162322289747</v>
      </c>
      <c r="N145" s="1">
        <f t="shared" ca="1" si="19"/>
        <v>0.72831318506819875</v>
      </c>
      <c r="O145" s="1">
        <f t="shared" ca="1" si="19"/>
        <v>0.60322653533686021</v>
      </c>
      <c r="P145" s="1">
        <f t="shared" ca="1" si="19"/>
        <v>0.51497978178206749</v>
      </c>
      <c r="Q145" s="1">
        <f t="shared" ca="1" si="19"/>
        <v>0.30699511470763058</v>
      </c>
      <c r="R145" s="1">
        <f t="shared" ca="1" si="19"/>
        <v>0.10706479961646891</v>
      </c>
      <c r="S145" s="1">
        <f t="shared" ca="1" si="19"/>
        <v>4.3988592843580594E-2</v>
      </c>
      <c r="T145" s="1">
        <f t="shared" ca="1" si="19"/>
        <v>0.15618947018504958</v>
      </c>
      <c r="U145" s="1">
        <f t="shared" ca="1" si="18"/>
        <v>0.31175170626875254</v>
      </c>
      <c r="V145" s="1">
        <f t="shared" ca="1" si="15"/>
        <v>0.37630781272696273</v>
      </c>
      <c r="W145" s="1">
        <f t="shared" ca="1" si="16"/>
        <v>0.5865507859397272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0.34839852275499311</v>
      </c>
      <c r="E146" s="1">
        <f t="shared" ca="1" si="13"/>
        <v>0.61890253099919701</v>
      </c>
      <c r="F146" s="1">
        <f t="shared" ca="1" si="19"/>
        <v>0.78187923403789839</v>
      </c>
      <c r="G146" s="1">
        <f t="shared" ca="1" si="19"/>
        <v>0.64743543820068372</v>
      </c>
      <c r="H146" s="1">
        <f t="shared" ca="1" si="19"/>
        <v>0.33068501879513124</v>
      </c>
      <c r="I146" s="1">
        <f t="shared" ca="1" si="19"/>
        <v>0.29206727831106016</v>
      </c>
      <c r="J146" s="1">
        <f t="shared" ca="1" si="19"/>
        <v>0.41320363594537196</v>
      </c>
      <c r="K146" s="1">
        <f t="shared" ca="1" si="19"/>
        <v>0.28631434491698993</v>
      </c>
      <c r="L146" s="1">
        <f t="shared" ca="1" si="19"/>
        <v>0.26302406885503971</v>
      </c>
      <c r="M146" s="1">
        <f t="shared" ca="1" si="19"/>
        <v>0.39679220357049455</v>
      </c>
      <c r="N146" s="1">
        <f t="shared" ca="1" si="19"/>
        <v>0.3684160421277578</v>
      </c>
      <c r="O146" s="1">
        <f t="shared" ca="1" si="19"/>
        <v>0.38679920380889093</v>
      </c>
      <c r="P146" s="1">
        <f t="shared" ca="1" si="19"/>
        <v>0.58023192820798697</v>
      </c>
      <c r="Q146" s="1">
        <f t="shared" ca="1" si="19"/>
        <v>0.57209349141021315</v>
      </c>
      <c r="R146" s="1">
        <f t="shared" ca="1" si="19"/>
        <v>0.34675841880014585</v>
      </c>
      <c r="S146" s="1">
        <f t="shared" ca="1" si="19"/>
        <v>0.337557416301698</v>
      </c>
      <c r="T146" s="1">
        <f t="shared" ca="1" si="19"/>
        <v>0.48591967605983</v>
      </c>
      <c r="U146" s="1">
        <f t="shared" ca="1" si="18"/>
        <v>0.42724384315681085</v>
      </c>
      <c r="V146" s="1">
        <f t="shared" ca="1" si="15"/>
        <v>0.38540716706454153</v>
      </c>
      <c r="W146" s="1">
        <f t="shared" ca="1" si="16"/>
        <v>0.50634503180353108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0.37940231612642356</v>
      </c>
      <c r="E147" s="1">
        <f t="shared" ca="1" si="13"/>
        <v>0.63674373698639275</v>
      </c>
      <c r="F147" s="1">
        <f t="shared" ca="1" si="19"/>
        <v>0.73140634894606826</v>
      </c>
      <c r="G147" s="1">
        <f t="shared" ca="1" si="19"/>
        <v>0.73944408496208092</v>
      </c>
      <c r="H147" s="1">
        <f t="shared" ca="1" si="19"/>
        <v>0.65220766966100463</v>
      </c>
      <c r="I147" s="1">
        <f t="shared" ca="1" si="19"/>
        <v>0.63710341950311089</v>
      </c>
      <c r="J147" s="1">
        <f t="shared" ca="1" si="19"/>
        <v>0.57235708138705221</v>
      </c>
      <c r="K147" s="1">
        <f t="shared" ca="1" si="19"/>
        <v>0.52808940052370557</v>
      </c>
      <c r="L147" s="1">
        <f t="shared" ca="1" si="19"/>
        <v>0.35046459498486027</v>
      </c>
      <c r="M147" s="1">
        <f t="shared" ca="1" si="19"/>
        <v>0.27371316968645454</v>
      </c>
      <c r="N147" s="1">
        <f t="shared" ca="1" si="19"/>
        <v>0.25353006623948465</v>
      </c>
      <c r="O147" s="1">
        <f t="shared" ca="1" si="19"/>
        <v>0.33308557049538612</v>
      </c>
      <c r="P147" s="1">
        <f t="shared" ca="1" si="19"/>
        <v>0.40043791837264064</v>
      </c>
      <c r="Q147" s="1">
        <f t="shared" ca="1" si="19"/>
        <v>0.4862968954572735</v>
      </c>
      <c r="R147" s="1">
        <f t="shared" ca="1" si="19"/>
        <v>0.40969224734994014</v>
      </c>
      <c r="S147" s="1">
        <f t="shared" ca="1" si="19"/>
        <v>0.46192897090544555</v>
      </c>
      <c r="T147" s="1">
        <f t="shared" ca="1" si="19"/>
        <v>0.51654169210176593</v>
      </c>
      <c r="U147" s="1">
        <f t="shared" ca="1" si="18"/>
        <v>0.33216296889647262</v>
      </c>
      <c r="V147" s="1">
        <f t="shared" ca="1" si="15"/>
        <v>0.17196916344801025</v>
      </c>
      <c r="W147" s="1">
        <f t="shared" ca="1" si="16"/>
        <v>9.3592856596430976E-2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0.29737091267409405</v>
      </c>
      <c r="E148" s="1">
        <f t="shared" ca="1" si="13"/>
        <v>0.49469922066564659</v>
      </c>
      <c r="F148" s="1">
        <f t="shared" ca="1" si="19"/>
        <v>0.51425396502941534</v>
      </c>
      <c r="G148" s="1">
        <f t="shared" ca="1" si="19"/>
        <v>0.47618771826200368</v>
      </c>
      <c r="H148" s="1">
        <f t="shared" ca="1" si="19"/>
        <v>0.2521483795136914</v>
      </c>
      <c r="I148" s="1">
        <f t="shared" ca="1" si="19"/>
        <v>0.16060119288808064</v>
      </c>
      <c r="J148" s="1">
        <f t="shared" ca="1" si="19"/>
        <v>0.29063151351832861</v>
      </c>
      <c r="K148" s="1">
        <f t="shared" ca="1" si="19"/>
        <v>0.38063416712107284</v>
      </c>
      <c r="L148" s="1">
        <f t="shared" ca="1" si="19"/>
        <v>0.46863414415069266</v>
      </c>
      <c r="M148" s="1">
        <f t="shared" ca="1" si="19"/>
        <v>0.49638000122971987</v>
      </c>
      <c r="N148" s="1">
        <f t="shared" ca="1" si="19"/>
        <v>0.58480824085425209</v>
      </c>
      <c r="O148" s="1">
        <f t="shared" ca="1" si="19"/>
        <v>0.48799139359342886</v>
      </c>
      <c r="P148" s="1">
        <f t="shared" ca="1" si="19"/>
        <v>0.22000635456992432</v>
      </c>
      <c r="Q148" s="1">
        <f t="shared" ca="1" si="19"/>
        <v>9.0243395166441406E-2</v>
      </c>
      <c r="R148" s="1">
        <f t="shared" ca="1" si="19"/>
        <v>0.15276468043388675</v>
      </c>
      <c r="S148" s="1">
        <f t="shared" ca="1" si="19"/>
        <v>0.36056065329787357</v>
      </c>
      <c r="T148" s="1">
        <f t="shared" ca="1" si="19"/>
        <v>0.51349523062603608</v>
      </c>
      <c r="U148" s="1">
        <f t="shared" ca="1" si="18"/>
        <v>0.39746625460680968</v>
      </c>
      <c r="V148" s="1">
        <f t="shared" ca="1" si="15"/>
        <v>0.18136179095048113</v>
      </c>
      <c r="W148" s="1">
        <f t="shared" ca="1" si="16"/>
        <v>1.9884394850700118E-2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-4.6209820639497086E-2</v>
      </c>
      <c r="E149" s="1">
        <f t="shared" ca="1" si="13"/>
        <v>0.13610935352256379</v>
      </c>
      <c r="F149" s="1">
        <f t="shared" ca="1" si="19"/>
        <v>0.4810013043713009</v>
      </c>
      <c r="G149" s="1">
        <f t="shared" ca="1" si="19"/>
        <v>0.63445494291190463</v>
      </c>
      <c r="H149" s="1">
        <f t="shared" ca="1" si="19"/>
        <v>0.53156196205606854</v>
      </c>
      <c r="I149" s="1">
        <f t="shared" ca="1" si="19"/>
        <v>0.61131088214101015</v>
      </c>
      <c r="J149" s="1">
        <f t="shared" ca="1" si="19"/>
        <v>0.78301256958285126</v>
      </c>
      <c r="K149" s="1">
        <f t="shared" ca="1" si="19"/>
        <v>0.87651317730586165</v>
      </c>
      <c r="L149" s="1">
        <f t="shared" ca="1" si="19"/>
        <v>0.83695096985710504</v>
      </c>
      <c r="M149" s="1">
        <f t="shared" ca="1" si="19"/>
        <v>0.71698207458259999</v>
      </c>
      <c r="N149" s="1">
        <f t="shared" ca="1" si="19"/>
        <v>0.61113224149839851</v>
      </c>
      <c r="O149" s="1">
        <f t="shared" ca="1" si="19"/>
        <v>0.6128041791160268</v>
      </c>
      <c r="P149" s="1">
        <f t="shared" ca="1" si="19"/>
        <v>0.52531067704154177</v>
      </c>
      <c r="Q149" s="1">
        <f t="shared" ca="1" si="19"/>
        <v>0.51916030622203635</v>
      </c>
      <c r="R149" s="1">
        <f t="shared" ca="1" si="19"/>
        <v>0.50109782600067709</v>
      </c>
      <c r="S149" s="1">
        <f t="shared" ca="1" si="19"/>
        <v>0.67156102886267433</v>
      </c>
      <c r="T149" s="1">
        <f t="shared" ca="1" si="19"/>
        <v>0.78477141627762059</v>
      </c>
      <c r="U149" s="1">
        <f t="shared" ca="1" si="18"/>
        <v>0.73897489247018622</v>
      </c>
      <c r="V149" s="1">
        <f t="shared" ca="1" si="15"/>
        <v>0.6320510679830208</v>
      </c>
      <c r="W149" s="1">
        <f t="shared" ca="1" si="16"/>
        <v>0.45986316524648435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5.5170450367870986E-2</v>
      </c>
      <c r="E150" s="1">
        <f t="shared" ca="1" si="13"/>
        <v>0.15249268935793608</v>
      </c>
      <c r="F150" s="1">
        <f t="shared" ca="1" si="19"/>
        <v>0.43772668773276563</v>
      </c>
      <c r="G150" s="1">
        <f t="shared" ca="1" si="19"/>
        <v>0.80891096970313847</v>
      </c>
      <c r="H150" s="1">
        <f t="shared" ca="1" si="19"/>
        <v>1.0065492284525539</v>
      </c>
      <c r="I150" s="1">
        <f t="shared" ca="1" si="19"/>
        <v>0.97607213648475799</v>
      </c>
      <c r="J150" s="1">
        <f t="shared" ca="1" si="19"/>
        <v>0.7522584939667798</v>
      </c>
      <c r="K150" s="1">
        <f t="shared" ca="1" si="19"/>
        <v>0.50978451635759259</v>
      </c>
      <c r="L150" s="1">
        <f t="shared" ca="1" si="19"/>
        <v>0.39536909742208737</v>
      </c>
      <c r="M150" s="1">
        <f t="shared" ca="1" si="19"/>
        <v>0.22793004887596888</v>
      </c>
      <c r="N150" s="1">
        <f t="shared" ca="1" si="19"/>
        <v>0.16520399781846193</v>
      </c>
      <c r="O150" s="1">
        <f t="shared" ca="1" si="19"/>
        <v>0.30443188925205578</v>
      </c>
      <c r="P150" s="1">
        <f t="shared" ca="1" si="19"/>
        <v>0.49989687701481039</v>
      </c>
      <c r="Q150" s="1">
        <f t="shared" ca="1" si="19"/>
        <v>0.7672326123566755</v>
      </c>
      <c r="R150" s="1">
        <f t="shared" ca="1" si="19"/>
        <v>0.96208239047669208</v>
      </c>
      <c r="S150" s="1">
        <f t="shared" ca="1" si="19"/>
        <v>0.95174801945456289</v>
      </c>
      <c r="T150" s="1">
        <f t="shared" ca="1" si="19"/>
        <v>0.68619850146360528</v>
      </c>
      <c r="U150" s="1">
        <f t="shared" ca="1" si="18"/>
        <v>0.34780115366189601</v>
      </c>
      <c r="V150" s="1">
        <f t="shared" ca="1" si="15"/>
        <v>0.22051429248770957</v>
      </c>
      <c r="W150" s="1">
        <f t="shared" ca="1" si="16"/>
        <v>7.7745334783799649E-2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0.26244685801949436</v>
      </c>
      <c r="E151" s="1">
        <f t="shared" ca="1" si="13"/>
        <v>0.43231567137918492</v>
      </c>
      <c r="F151" s="1">
        <f t="shared" ca="1" si="19"/>
        <v>0.37111957337581275</v>
      </c>
      <c r="G151" s="1">
        <f t="shared" ca="1" si="19"/>
        <v>0.26051737046076479</v>
      </c>
      <c r="H151" s="1">
        <f t="shared" ca="1" si="19"/>
        <v>0.1429961088208053</v>
      </c>
      <c r="I151" s="1">
        <f t="shared" ca="1" si="19"/>
        <v>0.10081447851452126</v>
      </c>
      <c r="J151" s="1">
        <f t="shared" ca="1" si="19"/>
        <v>0.11026638086898606</v>
      </c>
      <c r="K151" s="1">
        <f t="shared" ca="1" si="19"/>
        <v>0.14732155750819745</v>
      </c>
      <c r="L151" s="1">
        <f t="shared" ca="1" si="19"/>
        <v>0.13352700532136297</v>
      </c>
      <c r="M151" s="1">
        <f t="shared" ca="1" si="19"/>
        <v>0.10786490908496668</v>
      </c>
      <c r="N151" s="1">
        <f t="shared" ca="1" si="19"/>
        <v>0.19537017660030948</v>
      </c>
      <c r="O151" s="1">
        <f t="shared" ca="1" si="19"/>
        <v>0.30873637920863473</v>
      </c>
      <c r="P151" s="1">
        <f t="shared" ca="1" si="19"/>
        <v>0.18587869256799311</v>
      </c>
      <c r="Q151" s="1">
        <f t="shared" ca="1" si="19"/>
        <v>3.3360677518498902E-2</v>
      </c>
      <c r="R151" s="1">
        <f t="shared" ca="1" si="19"/>
        <v>7.7463908573400769E-2</v>
      </c>
      <c r="S151" s="1">
        <f t="shared" ca="1" si="19"/>
        <v>0.31060791444980351</v>
      </c>
      <c r="T151" s="1">
        <f t="shared" ca="1" si="19"/>
        <v>0.496726344039088</v>
      </c>
      <c r="U151" s="1">
        <f t="shared" ca="1" si="18"/>
        <v>0.4004280546833221</v>
      </c>
      <c r="V151" s="1">
        <f t="shared" ca="1" si="15"/>
        <v>0.23640458133953346</v>
      </c>
      <c r="W151" s="1">
        <f t="shared" ca="1" si="16"/>
        <v>3.1780365923846289E-2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0.40449955144190658</v>
      </c>
      <c r="E152" s="1">
        <f t="shared" ca="1" si="13"/>
        <v>0.65584921506354532</v>
      </c>
      <c r="F152" s="1">
        <f t="shared" ca="1" si="19"/>
        <v>0.74062849290795107</v>
      </c>
      <c r="G152" s="1">
        <f t="shared" ca="1" si="19"/>
        <v>0.51212825166351406</v>
      </c>
      <c r="H152" s="1">
        <f t="shared" ca="1" si="19"/>
        <v>0.30313813630550507</v>
      </c>
      <c r="I152" s="1">
        <f t="shared" ca="1" si="19"/>
        <v>0.34482310217198392</v>
      </c>
      <c r="J152" s="1">
        <f t="shared" ca="1" si="19"/>
        <v>0.48409057246744813</v>
      </c>
      <c r="K152" s="1">
        <f t="shared" ca="1" si="19"/>
        <v>0.40208356741519424</v>
      </c>
      <c r="L152" s="1">
        <f t="shared" ca="1" si="19"/>
        <v>0.42194501319461314</v>
      </c>
      <c r="M152" s="1">
        <f t="shared" ca="1" si="19"/>
        <v>0.6124078569506517</v>
      </c>
      <c r="N152" s="1">
        <f t="shared" ca="1" si="19"/>
        <v>0.64355962596375949</v>
      </c>
      <c r="O152" s="1">
        <f t="shared" ca="1" si="19"/>
        <v>0.47804078315008702</v>
      </c>
      <c r="P152" s="1">
        <f t="shared" ca="1" si="19"/>
        <v>0.39565681358335109</v>
      </c>
      <c r="Q152" s="1">
        <f t="shared" ca="1" si="19"/>
        <v>0.22445928771752102</v>
      </c>
      <c r="R152" s="1">
        <f t="shared" ca="1" si="19"/>
        <v>0.14577903837020217</v>
      </c>
      <c r="S152" s="1">
        <f t="shared" ca="1" si="19"/>
        <v>0.30870484801985049</v>
      </c>
      <c r="T152" s="1">
        <f t="shared" ca="1" si="19"/>
        <v>0.59699583942323209</v>
      </c>
      <c r="U152" s="1">
        <f t="shared" ca="1" si="18"/>
        <v>0.5696705309246789</v>
      </c>
      <c r="V152" s="1">
        <f t="shared" ca="1" si="15"/>
        <v>0.2733610000937387</v>
      </c>
      <c r="W152" s="1">
        <f t="shared" ca="1" si="16"/>
        <v>7.0717572260385081E-2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0.85060392302458487</v>
      </c>
      <c r="E153" s="1">
        <f t="shared" ca="1" si="13"/>
        <v>0.66412759096024609</v>
      </c>
      <c r="F153" s="1">
        <f t="shared" ca="1" si="19"/>
        <v>0.39682187930490809</v>
      </c>
      <c r="G153" s="1">
        <f t="shared" ca="1" si="19"/>
        <v>0.30855630731768213</v>
      </c>
      <c r="H153" s="1">
        <f t="shared" ca="1" si="19"/>
        <v>0.4963782741318033</v>
      </c>
      <c r="I153" s="1">
        <f t="shared" ca="1" si="19"/>
        <v>0.58799024024848623</v>
      </c>
      <c r="J153" s="1">
        <f t="shared" ca="1" si="19"/>
        <v>0.57339004778914437</v>
      </c>
      <c r="K153" s="1">
        <f t="shared" ca="1" si="19"/>
        <v>0.39314973311375934</v>
      </c>
      <c r="L153" s="1">
        <f t="shared" ca="1" si="19"/>
        <v>0.32201882031826889</v>
      </c>
      <c r="M153" s="1">
        <f t="shared" ca="1" si="19"/>
        <v>0.23991891831669218</v>
      </c>
      <c r="N153" s="1">
        <f t="shared" ca="1" si="19"/>
        <v>0.23011630205940045</v>
      </c>
      <c r="O153" s="1">
        <f t="shared" ca="1" si="19"/>
        <v>0.20924030529453552</v>
      </c>
      <c r="P153" s="1">
        <f t="shared" ca="1" si="19"/>
        <v>0.22500391531472733</v>
      </c>
      <c r="Q153" s="1">
        <f t="shared" ca="1" si="19"/>
        <v>0.29975153618014244</v>
      </c>
      <c r="R153" s="1">
        <f t="shared" ca="1" si="19"/>
        <v>0.44339703720911111</v>
      </c>
      <c r="S153" s="1">
        <f t="shared" ca="1" si="19"/>
        <v>0.27684886771126271</v>
      </c>
      <c r="T153" s="1">
        <f t="shared" ca="1" si="19"/>
        <v>6.1922243495290089E-2</v>
      </c>
      <c r="U153" s="1">
        <f t="shared" ca="1" si="18"/>
        <v>6.0386322074836851E-3</v>
      </c>
      <c r="V153" s="1">
        <f t="shared" ca="1" si="15"/>
        <v>8.8138618775988234E-2</v>
      </c>
      <c r="W153" s="1">
        <f t="shared" ca="1" si="16"/>
        <v>0.19983313813191719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0.51648737252605914</v>
      </c>
      <c r="E154" s="1">
        <f t="shared" ca="1" si="13"/>
        <v>0.39471860881428039</v>
      </c>
      <c r="F154" s="1">
        <f t="shared" ca="1" si="19"/>
        <v>0.45499006898688943</v>
      </c>
      <c r="G154" s="1">
        <f t="shared" ca="1" si="19"/>
        <v>0.68538531904356459</v>
      </c>
      <c r="H154" s="1">
        <f t="shared" ca="1" si="19"/>
        <v>0.89263406736749373</v>
      </c>
      <c r="I154" s="1">
        <f t="shared" ca="1" si="19"/>
        <v>0.90489122029987923</v>
      </c>
      <c r="J154" s="1">
        <f t="shared" ca="1" si="19"/>
        <v>0.71461213078575914</v>
      </c>
      <c r="K154" s="1">
        <f t="shared" ca="1" si="19"/>
        <v>0.42919204794366389</v>
      </c>
      <c r="L154" s="1">
        <f t="shared" ca="1" si="19"/>
        <v>0.29265508355755243</v>
      </c>
      <c r="M154" s="1">
        <f t="shared" ca="1" si="19"/>
        <v>0.2051796355578821</v>
      </c>
      <c r="N154" s="1">
        <f t="shared" ca="1" si="19"/>
        <v>0.12097910193599412</v>
      </c>
      <c r="O154" s="1">
        <f t="shared" ca="1" si="19"/>
        <v>8.2370385804295454E-2</v>
      </c>
      <c r="P154" s="1">
        <f t="shared" ca="1" si="19"/>
        <v>0.11948750694982543</v>
      </c>
      <c r="Q154" s="1">
        <f t="shared" ca="1" si="19"/>
        <v>0.34500527567175437</v>
      </c>
      <c r="R154" s="1">
        <f t="shared" ca="1" si="19"/>
        <v>0.61993086131845321</v>
      </c>
      <c r="S154" s="1">
        <f t="shared" ca="1" si="19"/>
        <v>0.59345968042209396</v>
      </c>
      <c r="T154" s="1">
        <f t="shared" ca="1" si="19"/>
        <v>0.27015129719078929</v>
      </c>
      <c r="U154" s="1">
        <f t="shared" ca="1" si="18"/>
        <v>0.1085763891508514</v>
      </c>
      <c r="V154" s="1">
        <f t="shared" ca="1" si="15"/>
        <v>0.27874625333296893</v>
      </c>
      <c r="W154" s="1">
        <f t="shared" ca="1" si="16"/>
        <v>0.56727961839848018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0.89636492983206129</v>
      </c>
      <c r="E155" s="1">
        <f t="shared" ca="1" si="13"/>
        <v>0.86209353987939341</v>
      </c>
      <c r="F155" s="1">
        <f t="shared" ca="1" si="19"/>
        <v>0.81626548119854125</v>
      </c>
      <c r="G155" s="1">
        <f t="shared" ca="1" si="19"/>
        <v>0.7804778286356272</v>
      </c>
      <c r="H155" s="1">
        <f t="shared" ca="1" si="19"/>
        <v>0.68120274670544623</v>
      </c>
      <c r="I155" s="1">
        <f t="shared" ca="1" si="19"/>
        <v>0.54862391882345196</v>
      </c>
      <c r="J155" s="1">
        <f t="shared" ca="1" si="19"/>
        <v>0.53147433472784678</v>
      </c>
      <c r="K155" s="1">
        <f t="shared" ca="1" si="19"/>
        <v>0.36647718358921988</v>
      </c>
      <c r="L155" s="1">
        <f t="shared" ca="1" si="19"/>
        <v>0.2830233502519765</v>
      </c>
      <c r="M155" s="1">
        <f t="shared" ca="1" si="19"/>
        <v>0.37163938107355049</v>
      </c>
      <c r="N155" s="1">
        <f t="shared" ca="1" si="19"/>
        <v>0.54462081847203569</v>
      </c>
      <c r="O155" s="1">
        <f t="shared" ca="1" si="19"/>
        <v>0.54788036046157373</v>
      </c>
      <c r="P155" s="1">
        <f t="shared" ca="1" si="19"/>
        <v>0.5105018092595035</v>
      </c>
      <c r="Q155" s="1">
        <f t="shared" ca="1" si="19"/>
        <v>0.23828278152146742</v>
      </c>
      <c r="R155" s="1">
        <f t="shared" ca="1" si="19"/>
        <v>-2.9306336464588025E-3</v>
      </c>
      <c r="S155" s="1">
        <f t="shared" ca="1" si="19"/>
        <v>-0.10928958594489728</v>
      </c>
      <c r="T155" s="1">
        <f t="shared" ca="1" si="19"/>
        <v>-0.10147165149254211</v>
      </c>
      <c r="U155" s="1">
        <f t="shared" ca="1" si="18"/>
        <v>-7.3004341295037967E-2</v>
      </c>
      <c r="V155" s="1">
        <f t="shared" ca="1" si="15"/>
        <v>-2.476006071803874E-2</v>
      </c>
      <c r="W155" s="1">
        <f t="shared" ca="1" si="16"/>
        <v>-7.6979032782646551E-3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2.2937362487836822E-2</v>
      </c>
      <c r="E156" s="1">
        <f t="shared" ca="1" si="13"/>
        <v>0.12760096911060537</v>
      </c>
      <c r="F156" s="1">
        <f t="shared" ca="1" si="19"/>
        <v>0.33472374491986645</v>
      </c>
      <c r="G156" s="1">
        <f t="shared" ca="1" si="19"/>
        <v>0.6650163025169602</v>
      </c>
      <c r="H156" s="1">
        <f t="shared" ca="1" si="19"/>
        <v>0.87129733077436211</v>
      </c>
      <c r="I156" s="1">
        <f t="shared" ca="1" si="19"/>
        <v>0.89315328114713188</v>
      </c>
      <c r="J156" s="1">
        <f t="shared" ca="1" si="19"/>
        <v>0.74400683569762238</v>
      </c>
      <c r="K156" s="1">
        <f t="shared" ca="1" si="19"/>
        <v>0.45476449520634932</v>
      </c>
      <c r="L156" s="1">
        <f t="shared" ca="1" si="19"/>
        <v>0.31338673567953473</v>
      </c>
      <c r="M156" s="1">
        <f t="shared" ca="1" si="19"/>
        <v>0.39211034205289058</v>
      </c>
      <c r="N156" s="1">
        <f t="shared" ca="1" si="19"/>
        <v>0.43249383331859609</v>
      </c>
      <c r="O156" s="1">
        <f t="shared" ca="1" si="19"/>
        <v>0.2808983009567087</v>
      </c>
      <c r="P156" s="1">
        <f t="shared" ca="1" si="19"/>
        <v>0.28757758233165054</v>
      </c>
      <c r="Q156" s="1">
        <f t="shared" ca="1" si="19"/>
        <v>0.4599931848586058</v>
      </c>
      <c r="R156" s="1">
        <f t="shared" ca="1" si="19"/>
        <v>0.43058606742634059</v>
      </c>
      <c r="S156" s="1">
        <f t="shared" ca="1" si="19"/>
        <v>0.33161113740800696</v>
      </c>
      <c r="T156" s="1">
        <f t="shared" ca="1" si="19"/>
        <v>0.14561123894647487</v>
      </c>
      <c r="U156" s="1">
        <f t="shared" ca="1" si="18"/>
        <v>7.865255337889622E-2</v>
      </c>
      <c r="V156" s="1">
        <f t="shared" ca="1" si="15"/>
        <v>0.22644558434726017</v>
      </c>
      <c r="W156" s="1">
        <f t="shared" ca="1" si="16"/>
        <v>0.55200352980170375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0.10098039774217941</v>
      </c>
      <c r="E157" s="1">
        <f t="shared" ca="1" si="13"/>
        <v>0.11582571424665671</v>
      </c>
      <c r="F157" s="1">
        <f t="shared" ca="1" si="19"/>
        <v>0.30606079097246597</v>
      </c>
      <c r="G157" s="1">
        <f t="shared" ca="1" si="19"/>
        <v>0.5670986980636965</v>
      </c>
      <c r="H157" s="1">
        <f t="shared" ca="1" si="19"/>
        <v>0.69277322896791849</v>
      </c>
      <c r="I157" s="1">
        <f t="shared" ca="1" si="19"/>
        <v>0.81590612499512272</v>
      </c>
      <c r="J157" s="1">
        <f t="shared" ca="1" si="19"/>
        <v>0.83847994075562882</v>
      </c>
      <c r="K157" s="1">
        <f t="shared" ca="1" si="19"/>
        <v>0.69858076297612948</v>
      </c>
      <c r="L157" s="1">
        <f t="shared" ca="1" si="19"/>
        <v>0.58459970623369806</v>
      </c>
      <c r="M157" s="1">
        <f t="shared" ca="1" si="19"/>
        <v>0.30778879550943078</v>
      </c>
      <c r="N157" s="1">
        <f t="shared" ca="1" si="19"/>
        <v>9.2897601980708483E-2</v>
      </c>
      <c r="O157" s="1">
        <f t="shared" ca="1" si="19"/>
        <v>7.715611837255365E-2</v>
      </c>
      <c r="P157" s="1">
        <f t="shared" ca="1" si="19"/>
        <v>0.2701386711928242</v>
      </c>
      <c r="Q157" s="1">
        <f t="shared" ca="1" si="19"/>
        <v>0.65277092954379223</v>
      </c>
      <c r="R157" s="1">
        <f t="shared" ca="1" si="19"/>
        <v>0.86578769518354959</v>
      </c>
      <c r="S157" s="1">
        <f t="shared" ca="1" si="19"/>
        <v>0.75628715965866378</v>
      </c>
      <c r="T157" s="1">
        <f t="shared" ca="1" si="19"/>
        <v>0.49970495502295592</v>
      </c>
      <c r="U157" s="1">
        <f t="shared" ca="1" si="18"/>
        <v>0.52984772487599296</v>
      </c>
      <c r="V157" s="1">
        <f t="shared" ca="1" si="15"/>
        <v>0.80704835988331847</v>
      </c>
      <c r="W157" s="1">
        <f t="shared" ca="1" si="16"/>
        <v>0.97278660263429217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0.4701441237903935</v>
      </c>
      <c r="E158" s="1">
        <f t="shared" ca="1" si="13"/>
        <v>0.23296963006245192</v>
      </c>
      <c r="F158" s="1">
        <f t="shared" ca="1" si="19"/>
        <v>0.31688933284257359</v>
      </c>
      <c r="G158" s="1">
        <f t="shared" ca="1" si="19"/>
        <v>0.61900290905104494</v>
      </c>
      <c r="H158" s="1">
        <f t="shared" ca="1" si="19"/>
        <v>0.6992767035395614</v>
      </c>
      <c r="I158" s="1">
        <f t="shared" ca="1" si="19"/>
        <v>0.54421332890812635</v>
      </c>
      <c r="J158" s="1">
        <f t="shared" ca="1" si="19"/>
        <v>0.54803698049934924</v>
      </c>
      <c r="K158" s="1">
        <f t="shared" ca="1" si="19"/>
        <v>0.49665756716685439</v>
      </c>
      <c r="L158" s="1">
        <f ca="1">(L108+0.6*(M108+K108)+0.15*(J108+N108))/(1+2*0.6+2*0.15)</f>
        <v>0.47832729314956196</v>
      </c>
      <c r="M158" s="1">
        <f t="shared" ca="1" si="19"/>
        <v>0.42042592827474279</v>
      </c>
      <c r="N158" s="1">
        <f t="shared" ca="1" si="19"/>
        <v>0.48295118859184055</v>
      </c>
      <c r="O158" s="1">
        <f t="shared" ca="1" si="19"/>
        <v>0.42858622254849965</v>
      </c>
      <c r="P158" s="1">
        <f t="shared" ca="1" si="19"/>
        <v>0.46929804997779201</v>
      </c>
      <c r="Q158" s="1">
        <f t="shared" ca="1" si="19"/>
        <v>0.51328047932149157</v>
      </c>
      <c r="R158" s="1">
        <f t="shared" ca="1" si="19"/>
        <v>0.68098404210282992</v>
      </c>
      <c r="S158" s="1">
        <f t="shared" ca="1" si="19"/>
        <v>0.63853576719543015</v>
      </c>
      <c r="T158" s="1">
        <f t="shared" ca="1" si="19"/>
        <v>0.32300655892047175</v>
      </c>
      <c r="U158" s="1">
        <f t="shared" ca="1" si="18"/>
        <v>7.5782237033413941E-2</v>
      </c>
      <c r="V158" s="1">
        <f t="shared" ca="1" si="15"/>
        <v>1.6903388797144914E-2</v>
      </c>
      <c r="W158" s="1">
        <f ca="1">(W108+0.6*(V108)+0.15*U108)/(1+0.6+0.15)</f>
        <v>7.3085742697980932E-2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0.56151329601920008</v>
      </c>
      <c r="E160" s="3">
        <f t="shared" ref="E160:W160" ca="1" si="20">AVERAGE(E111:E134)</f>
        <v>0.30571235665074814</v>
      </c>
      <c r="F160" s="3">
        <f t="shared" ca="1" si="20"/>
        <v>0.11476953380661864</v>
      </c>
      <c r="G160" s="3">
        <f t="shared" ca="1" si="20"/>
        <v>3.3480091509475153E-2</v>
      </c>
      <c r="H160" s="3">
        <f t="shared" ca="1" si="20"/>
        <v>1.5401705287521E-2</v>
      </c>
      <c r="I160" s="3">
        <f t="shared" ca="1" si="20"/>
        <v>1.665041980386989E-2</v>
      </c>
      <c r="J160" s="3">
        <f t="shared" ca="1" si="20"/>
        <v>2.6398723837048162E-2</v>
      </c>
      <c r="K160" s="3">
        <f t="shared" ca="1" si="20"/>
        <v>3.9991917592902632E-2</v>
      </c>
      <c r="L160" s="3">
        <f t="shared" ca="1" si="20"/>
        <v>6.7101522858490928E-2</v>
      </c>
      <c r="M160" s="3">
        <f t="shared" ca="1" si="20"/>
        <v>0.12435870501674347</v>
      </c>
      <c r="N160" s="3">
        <f t="shared" ca="1" si="20"/>
        <v>0.20918463535835516</v>
      </c>
      <c r="O160" s="3">
        <f t="shared" ca="1" si="20"/>
        <v>0.25453461798866261</v>
      </c>
      <c r="P160" s="3">
        <f t="shared" ca="1" si="20"/>
        <v>0.24373763460399778</v>
      </c>
      <c r="Q160" s="3">
        <f t="shared" ca="1" si="20"/>
        <v>0.14372681445125307</v>
      </c>
      <c r="R160" s="3">
        <f t="shared" ca="1" si="20"/>
        <v>0.11361678173472978</v>
      </c>
      <c r="S160" s="3">
        <f t="shared" ca="1" si="20"/>
        <v>0.23432366376126243</v>
      </c>
      <c r="T160" s="3">
        <f t="shared" ca="1" si="20"/>
        <v>0.38674288860146516</v>
      </c>
      <c r="U160" s="3">
        <f t="shared" ca="1" si="20"/>
        <v>0.31615530824781035</v>
      </c>
      <c r="V160" s="3">
        <f t="shared" ca="1" si="20"/>
        <v>0.32882831577919591</v>
      </c>
      <c r="W160" s="3">
        <f t="shared" ca="1" si="20"/>
        <v>0.56011249309893485</v>
      </c>
    </row>
    <row r="161" spans="2:23">
      <c r="C161" s="1" t="s">
        <v>198</v>
      </c>
      <c r="D161" s="10">
        <f ca="1">AVERAGE(D135:D158)</f>
        <v>0.44318353821199769</v>
      </c>
      <c r="E161" s="3">
        <f t="shared" ref="E161:W161" ca="1" si="21">AVERAGE(E135:E158)</f>
        <v>0.4334037328344631</v>
      </c>
      <c r="F161" s="3">
        <f t="shared" ca="1" si="21"/>
        <v>0.47542766994184138</v>
      </c>
      <c r="G161" s="3">
        <f t="shared" ca="1" si="21"/>
        <v>0.48519966089381411</v>
      </c>
      <c r="H161" s="3">
        <f t="shared" ca="1" si="21"/>
        <v>0.44012961444075577</v>
      </c>
      <c r="I161" s="3">
        <f t="shared" ca="1" si="21"/>
        <v>0.44641822614042509</v>
      </c>
      <c r="J161" s="3">
        <f t="shared" ca="1" si="21"/>
        <v>0.49484658212739713</v>
      </c>
      <c r="K161" s="3">
        <f t="shared" ca="1" si="21"/>
        <v>0.45718118838023325</v>
      </c>
      <c r="L161" s="3">
        <f t="shared" ca="1" si="21"/>
        <v>0.42224068125072473</v>
      </c>
      <c r="M161" s="3">
        <f t="shared" ca="1" si="21"/>
        <v>0.394868649715576</v>
      </c>
      <c r="N161" s="3">
        <f t="shared" ca="1" si="21"/>
        <v>0.3881127572395176</v>
      </c>
      <c r="O161" s="3">
        <f t="shared" ca="1" si="21"/>
        <v>0.39768890457846506</v>
      </c>
      <c r="P161" s="3">
        <f t="shared" ca="1" si="21"/>
        <v>0.42818126333145812</v>
      </c>
      <c r="Q161" s="3">
        <f t="shared" ca="1" si="21"/>
        <v>0.42586296103010518</v>
      </c>
      <c r="R161" s="3">
        <f t="shared" ca="1" si="21"/>
        <v>0.39136906963176404</v>
      </c>
      <c r="S161" s="3">
        <f t="shared" ca="1" si="21"/>
        <v>0.39951632621494909</v>
      </c>
      <c r="T161" s="3">
        <f t="shared" ca="1" si="21"/>
        <v>0.4297190798434542</v>
      </c>
      <c r="U161" s="3">
        <f t="shared" ca="1" si="21"/>
        <v>0.4186545381199312</v>
      </c>
      <c r="V161" s="3">
        <f t="shared" ca="1" si="21"/>
        <v>0.39603521547495313</v>
      </c>
      <c r="W161" s="3">
        <f t="shared" ca="1" si="21"/>
        <v>0.37740530179518372</v>
      </c>
    </row>
    <row r="162" spans="2:23">
      <c r="C162" s="1" t="s">
        <v>16</v>
      </c>
      <c r="D162" s="3">
        <f ca="1">IF(D165&gt;0,TINV(TTEST(D111:D134,D135:D158,2,2),46),-TINV(TTEST(D111:D134,D135:D158,2,2),46))</f>
        <v>1.6810456541773071</v>
      </c>
      <c r="E162" s="3">
        <f t="shared" ref="E162:V162" ca="1" si="22">IF(E165&gt;0,TINV(TTEST(E111:E134,E135:E158,2,2),46),-TINV(TTEST(E111:E134,E135:E158,2,2),46))</f>
        <v>-2.2799531234833994</v>
      </c>
      <c r="F162" s="3">
        <f t="shared" ca="1" si="22"/>
        <v>-8.1187149968274994</v>
      </c>
      <c r="G162" s="3">
        <f t="shared" ca="1" si="22"/>
        <v>-9.672776384433547</v>
      </c>
      <c r="H162" s="3">
        <f t="shared" ca="1" si="22"/>
        <v>-7.0956252590097488</v>
      </c>
      <c r="I162" s="3">
        <f t="shared" ca="1" si="22"/>
        <v>-7.5183219708485574</v>
      </c>
      <c r="J162" s="3">
        <f t="shared" ca="1" si="22"/>
        <v>-11.301467339714865</v>
      </c>
      <c r="K162" s="3">
        <f t="shared" ca="1" si="22"/>
        <v>-11.552664147458781</v>
      </c>
      <c r="L162" s="3">
        <f t="shared" ca="1" si="22"/>
        <v>-9.6146198912948684</v>
      </c>
      <c r="M162" s="3">
        <f t="shared" ca="1" si="22"/>
        <v>-6.4964572698588139</v>
      </c>
      <c r="N162" s="3">
        <f t="shared" ca="1" si="22"/>
        <v>-3.4632301488921549</v>
      </c>
      <c r="O162" s="3">
        <f t="shared" ca="1" si="22"/>
        <v>-2.9254267193628465</v>
      </c>
      <c r="P162" s="3">
        <f t="shared" ca="1" si="22"/>
        <v>-4.1814900607153955</v>
      </c>
      <c r="Q162" s="3">
        <f t="shared" ca="1" si="22"/>
        <v>-5.8264730858753389</v>
      </c>
      <c r="R162" s="3">
        <f t="shared" ca="1" si="22"/>
        <v>-4.8560720613354569</v>
      </c>
      <c r="S162" s="3">
        <f t="shared" ca="1" si="22"/>
        <v>-3.231433355615283</v>
      </c>
      <c r="T162" s="3">
        <f t="shared" ca="1" si="22"/>
        <v>-0.83811102930714698</v>
      </c>
      <c r="U162" s="3">
        <f t="shared" ca="1" si="22"/>
        <v>-1.8377690746993824</v>
      </c>
      <c r="V162" s="3">
        <f t="shared" ca="1" si="22"/>
        <v>-1.274808553884756</v>
      </c>
      <c r="W162" s="3">
        <f ca="1">IF(W165&gt;0,TINV(TTEST(W111:W134,W135:W158,2,2),46),-TINV(TTEST(W111:W134,W135:W158,2,2),46))</f>
        <v>3.0377312122808311</v>
      </c>
    </row>
    <row r="163" spans="2:23">
      <c r="B163" s="1" t="s">
        <v>199</v>
      </c>
      <c r="C163" s="1" t="s">
        <v>0</v>
      </c>
      <c r="D163" s="3">
        <f ca="1">STDEV(D111:D134)/SQRT(COUNT(D111:D134))</f>
        <v>3.7864948810271776E-2</v>
      </c>
      <c r="E163" s="3">
        <f t="shared" ref="E163:W163" ca="1" si="23">STDEV(E111:E134)/SQRT(COUNT(E111:E134))</f>
        <v>3.0004403320829202E-2</v>
      </c>
      <c r="F163" s="3">
        <f t="shared" ca="1" si="23"/>
        <v>1.8749476168561516E-2</v>
      </c>
      <c r="G163" s="3">
        <f t="shared" ca="1" si="23"/>
        <v>1.3220957361353024E-2</v>
      </c>
      <c r="H163" s="3">
        <f t="shared" ca="1" si="23"/>
        <v>1.1175152830257072E-2</v>
      </c>
      <c r="I163" s="3">
        <f t="shared" ca="1" si="23"/>
        <v>1.1243676045341069E-2</v>
      </c>
      <c r="J163" s="3">
        <f t="shared" ca="1" si="23"/>
        <v>1.2068036255086697E-2</v>
      </c>
      <c r="K163" s="3">
        <f t="shared" ca="1" si="23"/>
        <v>1.2978577373201463E-2</v>
      </c>
      <c r="L163" s="3">
        <f t="shared" ca="1" si="23"/>
        <v>1.4597968572866618E-2</v>
      </c>
      <c r="M163" s="3">
        <f t="shared" ca="1" si="23"/>
        <v>1.963872516106711E-2</v>
      </c>
      <c r="N163" s="3">
        <f t="shared" ca="1" si="23"/>
        <v>3.0415293695778854E-2</v>
      </c>
      <c r="O163" s="3">
        <f t="shared" ca="1" si="23"/>
        <v>3.4938472737912021E-2</v>
      </c>
      <c r="P163" s="3">
        <f t="shared" ca="1" si="23"/>
        <v>2.8544565279753055E-2</v>
      </c>
      <c r="Q163" s="3">
        <f t="shared" ca="1" si="23"/>
        <v>1.5594137227950156E-2</v>
      </c>
      <c r="R163" s="3">
        <f t="shared" ca="1" si="23"/>
        <v>1.0851550070735965E-2</v>
      </c>
      <c r="S163" s="3">
        <f t="shared" ca="1" si="23"/>
        <v>1.0249370696050678E-2</v>
      </c>
      <c r="T163" s="3">
        <f t="shared" ca="1" si="23"/>
        <v>1.8121645461954612E-2</v>
      </c>
      <c r="U163" s="3">
        <f t="shared" ca="1" si="23"/>
        <v>1.913643562455029E-2</v>
      </c>
      <c r="V163" s="3">
        <f t="shared" ca="1" si="23"/>
        <v>1.3480190683328949E-2</v>
      </c>
      <c r="W163" s="3">
        <f t="shared" ca="1" si="23"/>
        <v>1.4280018675379728E-2</v>
      </c>
    </row>
    <row r="164" spans="2:23">
      <c r="C164" s="1" t="s">
        <v>198</v>
      </c>
      <c r="D164" s="3">
        <f ca="1">STDEV(D135:D158)/SQRT(COUNT(D135:D158))</f>
        <v>5.9338669202113434E-2</v>
      </c>
      <c r="E164" s="3">
        <f t="shared" ref="E164:W164" ca="1" si="24">STDEV(E135:E158)/SQRT(COUNT(E135:E158))</f>
        <v>4.7290840707603546E-2</v>
      </c>
      <c r="F164" s="3">
        <f t="shared" ca="1" si="24"/>
        <v>4.0272386377075101E-2</v>
      </c>
      <c r="G164" s="3">
        <f t="shared" ca="1" si="24"/>
        <v>4.4789564576277516E-2</v>
      </c>
      <c r="H164" s="3">
        <f t="shared" ca="1" si="24"/>
        <v>5.8805288146749547E-2</v>
      </c>
      <c r="I164" s="3">
        <f t="shared" ca="1" si="24"/>
        <v>5.6046029399729358E-2</v>
      </c>
      <c r="J164" s="3">
        <f t="shared" ca="1" si="24"/>
        <v>3.9654507227817076E-2</v>
      </c>
      <c r="K164" s="3">
        <f t="shared" ca="1" si="24"/>
        <v>3.3699105578440337E-2</v>
      </c>
      <c r="L164" s="3">
        <f t="shared" ca="1" si="24"/>
        <v>3.3930393195100009E-2</v>
      </c>
      <c r="M164" s="3">
        <f t="shared" ca="1" si="24"/>
        <v>3.6717537556831353E-2</v>
      </c>
      <c r="N164" s="3">
        <f t="shared" ca="1" si="24"/>
        <v>4.1763526749170915E-2</v>
      </c>
      <c r="O164" s="3">
        <f t="shared" ca="1" si="24"/>
        <v>3.426205148298412E-2</v>
      </c>
      <c r="P164" s="3">
        <f t="shared" ca="1" si="24"/>
        <v>3.3628259735390534E-2</v>
      </c>
      <c r="Q164" s="3">
        <f t="shared" ca="1" si="24"/>
        <v>4.5843470429902576E-2</v>
      </c>
      <c r="R164" s="3">
        <f t="shared" ca="1" si="24"/>
        <v>5.6158077757181575E-2</v>
      </c>
      <c r="S164" s="3">
        <f t="shared" ca="1" si="24"/>
        <v>5.0082545993028388E-2</v>
      </c>
      <c r="T164" s="3">
        <f t="shared" ca="1" si="24"/>
        <v>4.7968554419831083E-2</v>
      </c>
      <c r="U164" s="3">
        <f t="shared" ca="1" si="24"/>
        <v>5.2388027326436166E-2</v>
      </c>
      <c r="V164" s="3">
        <f t="shared" ca="1" si="24"/>
        <v>5.096665133606014E-2</v>
      </c>
      <c r="W164" s="3">
        <f t="shared" ca="1" si="24"/>
        <v>5.8426148694245415E-2</v>
      </c>
    </row>
    <row r="165" spans="2:23">
      <c r="C165" s="1" t="s">
        <v>110</v>
      </c>
      <c r="D165" s="2">
        <f ca="1">D160-D161</f>
        <v>0.1183297578072024</v>
      </c>
      <c r="E165" s="2">
        <f t="shared" ref="E165:W165" ca="1" si="25">E160-E161</f>
        <v>-0.12769137618371496</v>
      </c>
      <c r="F165" s="2">
        <f t="shared" ca="1" si="25"/>
        <v>-0.36065813613522274</v>
      </c>
      <c r="G165" s="2">
        <f t="shared" ca="1" si="25"/>
        <v>-0.45171956938433894</v>
      </c>
      <c r="H165" s="2">
        <f t="shared" ca="1" si="25"/>
        <v>-0.42472790915323477</v>
      </c>
      <c r="I165" s="2">
        <f t="shared" ca="1" si="25"/>
        <v>-0.4297678063365552</v>
      </c>
      <c r="J165" s="2">
        <f t="shared" ca="1" si="25"/>
        <v>-0.46844785829034896</v>
      </c>
      <c r="K165" s="2">
        <f t="shared" ca="1" si="25"/>
        <v>-0.41718927078733059</v>
      </c>
      <c r="L165" s="2">
        <f t="shared" ca="1" si="25"/>
        <v>-0.35513915839223381</v>
      </c>
      <c r="M165" s="2">
        <f t="shared" ca="1" si="25"/>
        <v>-0.27050994469883255</v>
      </c>
      <c r="N165" s="2">
        <f t="shared" ca="1" si="25"/>
        <v>-0.17892812188116244</v>
      </c>
      <c r="O165" s="2">
        <f t="shared" ca="1" si="25"/>
        <v>-0.14315428658980245</v>
      </c>
      <c r="P165" s="2">
        <f t="shared" ca="1" si="25"/>
        <v>-0.18444362872746034</v>
      </c>
      <c r="Q165" s="2">
        <f t="shared" ca="1" si="25"/>
        <v>-0.28213614657885211</v>
      </c>
      <c r="R165" s="2">
        <f t="shared" ca="1" si="25"/>
        <v>-0.27775228789703427</v>
      </c>
      <c r="S165" s="2">
        <f t="shared" ca="1" si="25"/>
        <v>-0.16519266245368666</v>
      </c>
      <c r="T165" s="2">
        <f t="shared" ca="1" si="25"/>
        <v>-4.2976191241989037E-2</v>
      </c>
      <c r="U165" s="2">
        <f t="shared" ca="1" si="25"/>
        <v>-0.10249922987212085</v>
      </c>
      <c r="V165" s="2">
        <f t="shared" ca="1" si="25"/>
        <v>-6.7206899695757216E-2</v>
      </c>
      <c r="W165" s="2">
        <f t="shared" ca="1" si="25"/>
        <v>0.18270719130375113</v>
      </c>
    </row>
    <row r="167" spans="2:23">
      <c r="B167" s="1" t="s">
        <v>200</v>
      </c>
      <c r="D167" s="1">
        <f ca="1">COVAR(D111:D158,$C111:$C158)/VAR($C111:$C158)</f>
        <v>5.7932277259776226E-2</v>
      </c>
      <c r="E167" s="1">
        <f t="shared" ref="E167:W167" ca="1" si="26">COVAR(E111:E158,$C111:$C158)/VAR($C111:$C158)</f>
        <v>-6.2515569589943767E-2</v>
      </c>
      <c r="F167" s="1">
        <f t="shared" ca="1" si="26"/>
        <v>-0.17657221248286942</v>
      </c>
      <c r="G167" s="1">
        <f t="shared" ca="1" si="26"/>
        <v>-0.22115437251108272</v>
      </c>
      <c r="H167" s="1">
        <f t="shared" ca="1" si="26"/>
        <v>-0.20793970552293786</v>
      </c>
      <c r="I167" s="1">
        <f t="shared" ca="1" si="26"/>
        <v>-0.21040715518560513</v>
      </c>
      <c r="J167" s="1">
        <f t="shared" ca="1" si="26"/>
        <v>-0.22934426395464999</v>
      </c>
      <c r="K167" s="1">
        <f t="shared" ca="1" si="26"/>
        <v>-0.20424891382296387</v>
      </c>
      <c r="L167" s="1">
        <f t="shared" ca="1" si="26"/>
        <v>-0.17387021296286451</v>
      </c>
      <c r="M167" s="1">
        <f t="shared" ca="1" si="26"/>
        <v>-0.13243716042547013</v>
      </c>
      <c r="N167" s="1">
        <f t="shared" ca="1" si="26"/>
        <v>-8.7600226337652506E-2</v>
      </c>
      <c r="O167" s="1">
        <f t="shared" ca="1" si="26"/>
        <v>-7.0085952809590735E-2</v>
      </c>
      <c r="P167" s="1">
        <f t="shared" ca="1" si="26"/>
        <v>-9.0300526564485797E-2</v>
      </c>
      <c r="Q167" s="1">
        <f t="shared" ca="1" si="26"/>
        <v>-0.13812915509589638</v>
      </c>
      <c r="R167" s="1">
        <f t="shared" ca="1" si="26"/>
        <v>-0.13598289094958965</v>
      </c>
      <c r="S167" s="1">
        <f t="shared" ca="1" si="26"/>
        <v>-8.0875574326284158E-2</v>
      </c>
      <c r="T167" s="1">
        <f t="shared" ca="1" si="26"/>
        <v>-2.1040426962223704E-2</v>
      </c>
      <c r="U167" s="1">
        <f t="shared" ca="1" si="26"/>
        <v>-5.01819146248925E-2</v>
      </c>
      <c r="V167" s="1">
        <f t="shared" ca="1" si="26"/>
        <v>-3.2903377976047816E-2</v>
      </c>
      <c r="W167" s="1">
        <f t="shared" ca="1" si="26"/>
        <v>8.94503957424614E-2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6.0000000000000001E-3</v>
      </c>
      <c r="E1">
        <v>2.8000000000000001E-2</v>
      </c>
      <c r="F1">
        <v>1E-3</v>
      </c>
      <c r="G1">
        <v>1E-3</v>
      </c>
      <c r="H1">
        <v>5.0000000000000001E-3</v>
      </c>
      <c r="I1">
        <v>2E-3</v>
      </c>
      <c r="J1">
        <v>8.0000000000000002E-3</v>
      </c>
      <c r="K1">
        <v>0.08</v>
      </c>
      <c r="L1">
        <v>4.0000000000000001E-3</v>
      </c>
      <c r="M1">
        <v>0.99199999999999999</v>
      </c>
      <c r="N1">
        <v>0.93200000000000005</v>
      </c>
      <c r="O1">
        <v>3.0000000000000001E-3</v>
      </c>
      <c r="P1">
        <v>6.0000000000000001E-3</v>
      </c>
      <c r="Q1">
        <v>1E-3</v>
      </c>
      <c r="R1">
        <v>0.72299999999999998</v>
      </c>
      <c r="S1">
        <v>0.247</v>
      </c>
      <c r="T1">
        <v>2E-3</v>
      </c>
      <c r="U1">
        <v>3.0000000000000001E-3</v>
      </c>
      <c r="V1">
        <v>6.0000000000000001E-3</v>
      </c>
      <c r="W1">
        <v>0</v>
      </c>
      <c r="Z1" s="1">
        <f>AVERAGE(D1:M1)</f>
        <v>0.11269999999999999</v>
      </c>
      <c r="AA1" s="1">
        <f>AVERAGE(N1:W1)</f>
        <v>0.19229999999999997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3.1E-2</v>
      </c>
      <c r="F2">
        <v>1.0999999999999999E-2</v>
      </c>
      <c r="G2">
        <v>8.9999999999999993E-3</v>
      </c>
      <c r="H2">
        <v>1E-3</v>
      </c>
      <c r="I2">
        <v>1E-3</v>
      </c>
      <c r="J2">
        <v>1E-3</v>
      </c>
      <c r="K2">
        <v>1.7999999999999999E-2</v>
      </c>
      <c r="L2">
        <v>1.7000000000000001E-2</v>
      </c>
      <c r="M2">
        <v>0.99199999999999999</v>
      </c>
      <c r="N2">
        <v>0.73</v>
      </c>
      <c r="O2">
        <v>1E-3</v>
      </c>
      <c r="P2">
        <v>4.0000000000000001E-3</v>
      </c>
      <c r="Q2">
        <v>3.0000000000000001E-3</v>
      </c>
      <c r="R2">
        <v>0.90300000000000002</v>
      </c>
      <c r="S2">
        <v>4.8000000000000001E-2</v>
      </c>
      <c r="T2">
        <v>2E-3</v>
      </c>
      <c r="U2">
        <v>3.3000000000000002E-2</v>
      </c>
      <c r="V2">
        <v>0.105</v>
      </c>
      <c r="W2">
        <v>1E-3</v>
      </c>
      <c r="Z2" s="1">
        <f t="shared" ref="Z2:Z48" si="0">AVERAGE(D2:M2)</f>
        <v>0.10900000000000001</v>
      </c>
      <c r="AA2" s="1">
        <f t="shared" ref="AA2:AA48" si="1">AVERAGE(N2:W2)</f>
        <v>0.183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3.9E-2</v>
      </c>
      <c r="F3">
        <v>4.0000000000000001E-3</v>
      </c>
      <c r="G3">
        <v>4.0000000000000001E-3</v>
      </c>
      <c r="H3">
        <v>3.0000000000000001E-3</v>
      </c>
      <c r="I3">
        <v>0.30099999999999999</v>
      </c>
      <c r="J3">
        <v>4.0000000000000001E-3</v>
      </c>
      <c r="K3">
        <v>1.2E-2</v>
      </c>
      <c r="L3">
        <v>3.3000000000000002E-2</v>
      </c>
      <c r="M3">
        <v>0.90600000000000003</v>
      </c>
      <c r="N3">
        <v>0.28799999999999998</v>
      </c>
      <c r="O3">
        <v>1.7999999999999999E-2</v>
      </c>
      <c r="P3">
        <v>3.0000000000000001E-3</v>
      </c>
      <c r="Q3">
        <v>2E-3</v>
      </c>
      <c r="R3">
        <v>9.0999999999999998E-2</v>
      </c>
      <c r="S3">
        <v>5.0000000000000001E-3</v>
      </c>
      <c r="T3">
        <v>2.5999999999999999E-2</v>
      </c>
      <c r="U3">
        <v>3.0000000000000001E-3</v>
      </c>
      <c r="V3">
        <v>5.0000000000000001E-3</v>
      </c>
      <c r="W3">
        <v>2E-3</v>
      </c>
      <c r="Z3" s="1">
        <f t="shared" si="0"/>
        <v>0.13210000000000002</v>
      </c>
      <c r="AA3" s="1">
        <f t="shared" si="1"/>
        <v>4.4300000000000006E-2</v>
      </c>
    </row>
    <row r="4" spans="1:27">
      <c r="A4">
        <v>3</v>
      </c>
      <c r="B4" t="s">
        <v>151</v>
      </c>
      <c r="C4">
        <v>30</v>
      </c>
      <c r="D4">
        <v>8.9999999999999993E-3</v>
      </c>
      <c r="E4">
        <v>0.03</v>
      </c>
      <c r="F4">
        <v>1.2999999999999999E-2</v>
      </c>
      <c r="G4">
        <v>1.2E-2</v>
      </c>
      <c r="H4">
        <v>1E-3</v>
      </c>
      <c r="I4">
        <v>5.0000000000000001E-3</v>
      </c>
      <c r="J4">
        <v>1E-3</v>
      </c>
      <c r="K4">
        <v>4.0000000000000001E-3</v>
      </c>
      <c r="L4">
        <v>0.221</v>
      </c>
      <c r="M4">
        <v>0.99</v>
      </c>
      <c r="N4">
        <v>0.54</v>
      </c>
      <c r="O4">
        <v>1E-3</v>
      </c>
      <c r="P4">
        <v>5.0000000000000001E-3</v>
      </c>
      <c r="Q4">
        <v>2E-3</v>
      </c>
      <c r="R4">
        <v>0.95299999999999996</v>
      </c>
      <c r="S4">
        <v>7.0000000000000001E-3</v>
      </c>
      <c r="T4">
        <v>7.0000000000000001E-3</v>
      </c>
      <c r="U4">
        <v>3.5000000000000003E-2</v>
      </c>
      <c r="V4">
        <v>3.6999999999999998E-2</v>
      </c>
      <c r="W4">
        <v>1E-3</v>
      </c>
      <c r="Z4" s="1">
        <f t="shared" si="0"/>
        <v>0.12859999999999999</v>
      </c>
      <c r="AA4" s="1">
        <f t="shared" si="1"/>
        <v>0.15879999999999994</v>
      </c>
    </row>
    <row r="5" spans="1:27">
      <c r="A5">
        <v>4</v>
      </c>
      <c r="B5" t="s">
        <v>152</v>
      </c>
      <c r="C5">
        <v>30</v>
      </c>
      <c r="D5">
        <v>4.0000000000000001E-3</v>
      </c>
      <c r="E5">
        <v>3.3000000000000002E-2</v>
      </c>
      <c r="F5">
        <v>2E-3</v>
      </c>
      <c r="G5">
        <v>5.0000000000000001E-3</v>
      </c>
      <c r="H5">
        <v>1E-3</v>
      </c>
      <c r="I5">
        <v>3.0000000000000001E-3</v>
      </c>
      <c r="J5">
        <v>3.0000000000000001E-3</v>
      </c>
      <c r="K5">
        <v>2.8000000000000001E-2</v>
      </c>
      <c r="L5">
        <v>4.0000000000000001E-3</v>
      </c>
      <c r="M5">
        <v>0.99099999999999999</v>
      </c>
      <c r="N5">
        <v>0.94</v>
      </c>
      <c r="O5">
        <v>2E-3</v>
      </c>
      <c r="P5">
        <v>4.7E-2</v>
      </c>
      <c r="Q5">
        <v>3.0000000000000001E-3</v>
      </c>
      <c r="R5">
        <v>0.878</v>
      </c>
      <c r="S5">
        <v>5.0000000000000001E-3</v>
      </c>
      <c r="T5">
        <v>2E-3</v>
      </c>
      <c r="U5">
        <v>3.0000000000000001E-3</v>
      </c>
      <c r="V5">
        <v>4.5999999999999999E-2</v>
      </c>
      <c r="W5">
        <v>0</v>
      </c>
      <c r="Z5" s="1">
        <f t="shared" si="0"/>
        <v>0.10740000000000001</v>
      </c>
      <c r="AA5" s="1">
        <f t="shared" si="1"/>
        <v>0.19259999999999999</v>
      </c>
    </row>
    <row r="6" spans="1:27">
      <c r="A6">
        <v>5</v>
      </c>
      <c r="B6" t="s">
        <v>153</v>
      </c>
      <c r="C6">
        <v>30</v>
      </c>
      <c r="D6">
        <v>0.02</v>
      </c>
      <c r="E6">
        <v>3.1E-2</v>
      </c>
      <c r="F6">
        <v>1.4999999999999999E-2</v>
      </c>
      <c r="G6">
        <v>0.01</v>
      </c>
      <c r="H6">
        <v>1E-3</v>
      </c>
      <c r="I6">
        <v>2E-3</v>
      </c>
      <c r="J6">
        <v>2E-3</v>
      </c>
      <c r="K6">
        <v>1.4999999999999999E-2</v>
      </c>
      <c r="L6">
        <v>0.109</v>
      </c>
      <c r="M6">
        <v>0.99099999999999999</v>
      </c>
      <c r="N6">
        <v>0.36299999999999999</v>
      </c>
      <c r="O6">
        <v>1E-3</v>
      </c>
      <c r="P6">
        <v>5.0000000000000001E-3</v>
      </c>
      <c r="Q6">
        <v>5.0000000000000001E-3</v>
      </c>
      <c r="R6">
        <v>0.72099999999999997</v>
      </c>
      <c r="S6">
        <v>0.10299999999999999</v>
      </c>
      <c r="T6">
        <v>2E-3</v>
      </c>
      <c r="U6">
        <v>8.9999999999999993E-3</v>
      </c>
      <c r="V6">
        <v>9.0999999999999998E-2</v>
      </c>
      <c r="W6">
        <v>1E-3</v>
      </c>
      <c r="Z6" s="1">
        <f t="shared" si="0"/>
        <v>0.1196</v>
      </c>
      <c r="AA6" s="1">
        <f t="shared" si="1"/>
        <v>0.13009999999999997</v>
      </c>
    </row>
    <row r="7" spans="1:27">
      <c r="A7">
        <v>6</v>
      </c>
      <c r="B7" t="s">
        <v>154</v>
      </c>
      <c r="C7">
        <v>30</v>
      </c>
      <c r="D7">
        <v>1.0999999999999999E-2</v>
      </c>
      <c r="E7">
        <v>2.4E-2</v>
      </c>
      <c r="F7">
        <v>0</v>
      </c>
      <c r="G7">
        <v>1E-3</v>
      </c>
      <c r="H7">
        <v>1.2E-2</v>
      </c>
      <c r="I7">
        <v>1.2E-2</v>
      </c>
      <c r="J7">
        <v>4.0000000000000001E-3</v>
      </c>
      <c r="K7">
        <v>3.5999999999999997E-2</v>
      </c>
      <c r="L7">
        <v>1.7999999999999999E-2</v>
      </c>
      <c r="M7">
        <v>0.99199999999999999</v>
      </c>
      <c r="N7">
        <v>0.92700000000000005</v>
      </c>
      <c r="O7">
        <v>5.0000000000000001E-3</v>
      </c>
      <c r="P7">
        <v>1.0999999999999999E-2</v>
      </c>
      <c r="Q7">
        <v>1E-3</v>
      </c>
      <c r="R7">
        <v>0.75800000000000001</v>
      </c>
      <c r="S7">
        <v>0.26400000000000001</v>
      </c>
      <c r="T7">
        <v>1.4E-2</v>
      </c>
      <c r="U7">
        <v>5.0000000000000001E-3</v>
      </c>
      <c r="V7">
        <v>1E-3</v>
      </c>
      <c r="W7">
        <v>0</v>
      </c>
      <c r="Z7" s="1">
        <f t="shared" si="0"/>
        <v>0.11100000000000002</v>
      </c>
      <c r="AA7" s="1">
        <f t="shared" si="1"/>
        <v>0.19859999999999997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2.4E-2</v>
      </c>
      <c r="F8">
        <v>0</v>
      </c>
      <c r="G8">
        <v>1E-3</v>
      </c>
      <c r="H8">
        <v>6.0000000000000001E-3</v>
      </c>
      <c r="I8">
        <v>2E-3</v>
      </c>
      <c r="J8">
        <v>3.0000000000000001E-3</v>
      </c>
      <c r="K8">
        <v>5.2999999999999999E-2</v>
      </c>
      <c r="L8">
        <v>4.0000000000000001E-3</v>
      </c>
      <c r="M8">
        <v>0.99199999999999999</v>
      </c>
      <c r="N8">
        <v>0.96499999999999997</v>
      </c>
      <c r="O8">
        <v>2E-3</v>
      </c>
      <c r="P8">
        <v>4.9000000000000002E-2</v>
      </c>
      <c r="Q8">
        <v>2E-3</v>
      </c>
      <c r="R8">
        <v>0.58899999999999997</v>
      </c>
      <c r="S8">
        <v>0.28199999999999997</v>
      </c>
      <c r="T8">
        <v>6.0000000000000001E-3</v>
      </c>
      <c r="U8">
        <v>3.0000000000000001E-3</v>
      </c>
      <c r="V8">
        <v>3.0000000000000001E-3</v>
      </c>
      <c r="W8">
        <v>0</v>
      </c>
      <c r="Z8" s="1">
        <f t="shared" si="0"/>
        <v>0.11000000000000001</v>
      </c>
      <c r="AA8" s="1">
        <f t="shared" si="1"/>
        <v>0.19009999999999999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2.5999999999999999E-2</v>
      </c>
      <c r="F9">
        <v>0</v>
      </c>
      <c r="G9">
        <v>1E-3</v>
      </c>
      <c r="H9">
        <v>2.4E-2</v>
      </c>
      <c r="I9">
        <v>3.0000000000000001E-3</v>
      </c>
      <c r="J9">
        <v>6.0000000000000001E-3</v>
      </c>
      <c r="K9">
        <v>7.6999999999999999E-2</v>
      </c>
      <c r="L9">
        <v>6.0000000000000001E-3</v>
      </c>
      <c r="M9">
        <v>0.99199999999999999</v>
      </c>
      <c r="N9">
        <v>0.93799999999999994</v>
      </c>
      <c r="O9">
        <v>3.0000000000000001E-3</v>
      </c>
      <c r="P9">
        <v>8.9999999999999993E-3</v>
      </c>
      <c r="Q9">
        <v>1E-3</v>
      </c>
      <c r="R9">
        <v>0.68100000000000005</v>
      </c>
      <c r="S9">
        <v>0.42199999999999999</v>
      </c>
      <c r="T9">
        <v>3.0000000000000001E-3</v>
      </c>
      <c r="U9">
        <v>4.0000000000000001E-3</v>
      </c>
      <c r="V9">
        <v>2E-3</v>
      </c>
      <c r="W9">
        <v>0</v>
      </c>
      <c r="Z9" s="1">
        <f t="shared" si="0"/>
        <v>0.11440000000000002</v>
      </c>
      <c r="AA9" s="1">
        <f t="shared" si="1"/>
        <v>0.20630000000000001</v>
      </c>
    </row>
    <row r="10" spans="1:27">
      <c r="A10">
        <v>9</v>
      </c>
      <c r="B10" t="s">
        <v>157</v>
      </c>
      <c r="C10">
        <v>30</v>
      </c>
      <c r="D10">
        <v>1.2E-2</v>
      </c>
      <c r="E10">
        <v>2.4E-2</v>
      </c>
      <c r="F10">
        <v>0</v>
      </c>
      <c r="G10">
        <v>1E-3</v>
      </c>
      <c r="H10">
        <v>4.0000000000000001E-3</v>
      </c>
      <c r="I10">
        <v>1E-3</v>
      </c>
      <c r="J10">
        <v>2E-3</v>
      </c>
      <c r="K10">
        <v>6.3E-2</v>
      </c>
      <c r="L10">
        <v>2E-3</v>
      </c>
      <c r="M10">
        <v>0.99299999999999999</v>
      </c>
      <c r="N10">
        <v>0.97599999999999998</v>
      </c>
      <c r="O10">
        <v>2E-3</v>
      </c>
      <c r="P10">
        <v>6.3E-2</v>
      </c>
      <c r="Q10">
        <v>2E-3</v>
      </c>
      <c r="R10">
        <v>0.54800000000000004</v>
      </c>
      <c r="S10">
        <v>0.28699999999999998</v>
      </c>
      <c r="T10">
        <v>4.0000000000000001E-3</v>
      </c>
      <c r="U10">
        <v>2E-3</v>
      </c>
      <c r="V10">
        <v>4.0000000000000001E-3</v>
      </c>
      <c r="W10">
        <v>0</v>
      </c>
      <c r="Z10" s="1">
        <f t="shared" si="0"/>
        <v>0.11020000000000001</v>
      </c>
      <c r="AA10" s="1">
        <f t="shared" si="1"/>
        <v>0.1888</v>
      </c>
    </row>
    <row r="11" spans="1:27">
      <c r="A11">
        <v>10</v>
      </c>
      <c r="B11" t="s">
        <v>158</v>
      </c>
      <c r="C11">
        <v>30</v>
      </c>
      <c r="D11">
        <v>1.7999999999999999E-2</v>
      </c>
      <c r="E11">
        <v>2.4E-2</v>
      </c>
      <c r="F11">
        <v>0</v>
      </c>
      <c r="G11">
        <v>1E-3</v>
      </c>
      <c r="H11">
        <v>4.0000000000000001E-3</v>
      </c>
      <c r="I11">
        <v>0.11700000000000001</v>
      </c>
      <c r="J11">
        <v>2E-3</v>
      </c>
      <c r="K11">
        <v>0.01</v>
      </c>
      <c r="L11">
        <v>0.158</v>
      </c>
      <c r="M11">
        <v>0.99199999999999999</v>
      </c>
      <c r="N11">
        <v>0.82499999999999996</v>
      </c>
      <c r="O11">
        <v>5.0000000000000001E-3</v>
      </c>
      <c r="P11">
        <v>1.7999999999999999E-2</v>
      </c>
      <c r="Q11">
        <v>1E-3</v>
      </c>
      <c r="R11">
        <v>0.76900000000000002</v>
      </c>
      <c r="S11">
        <v>0.114</v>
      </c>
      <c r="T11">
        <v>0.17799999999999999</v>
      </c>
      <c r="U11">
        <v>7.0000000000000001E-3</v>
      </c>
      <c r="V11">
        <v>1E-3</v>
      </c>
      <c r="W11">
        <v>0</v>
      </c>
      <c r="Z11" s="1">
        <f t="shared" si="0"/>
        <v>0.1326</v>
      </c>
      <c r="AA11" s="1">
        <f t="shared" si="1"/>
        <v>0.19179999999999997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2.5000000000000001E-2</v>
      </c>
      <c r="F12">
        <v>0</v>
      </c>
      <c r="G12">
        <v>1E-3</v>
      </c>
      <c r="H12">
        <v>1.2E-2</v>
      </c>
      <c r="I12">
        <v>2E-3</v>
      </c>
      <c r="J12">
        <v>3.0000000000000001E-3</v>
      </c>
      <c r="K12">
        <v>6.9000000000000006E-2</v>
      </c>
      <c r="L12">
        <v>4.0000000000000001E-3</v>
      </c>
      <c r="M12">
        <v>0.99299999999999999</v>
      </c>
      <c r="N12">
        <v>0.95899999999999996</v>
      </c>
      <c r="O12">
        <v>2E-3</v>
      </c>
      <c r="P12">
        <v>3.5999999999999997E-2</v>
      </c>
      <c r="Q12">
        <v>2E-3</v>
      </c>
      <c r="R12">
        <v>0.58599999999999997</v>
      </c>
      <c r="S12">
        <v>0.375</v>
      </c>
      <c r="T12">
        <v>4.0000000000000001E-3</v>
      </c>
      <c r="U12">
        <v>3.0000000000000001E-3</v>
      </c>
      <c r="V12">
        <v>3.0000000000000001E-3</v>
      </c>
      <c r="W12">
        <v>0</v>
      </c>
      <c r="Z12" s="1">
        <f t="shared" si="0"/>
        <v>0.11240000000000001</v>
      </c>
      <c r="AA12" s="1">
        <f t="shared" si="1"/>
        <v>0.19699999999999998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3.9E-2</v>
      </c>
      <c r="F13">
        <v>5.0000000000000001E-3</v>
      </c>
      <c r="G13">
        <v>1.4E-2</v>
      </c>
      <c r="H13">
        <v>2E-3</v>
      </c>
      <c r="I13">
        <v>1E-3</v>
      </c>
      <c r="J13">
        <v>1E-3</v>
      </c>
      <c r="K13">
        <v>5.0000000000000001E-3</v>
      </c>
      <c r="L13">
        <v>1E-3</v>
      </c>
      <c r="M13">
        <v>0.89500000000000002</v>
      </c>
      <c r="N13">
        <v>0.97499999999999998</v>
      </c>
      <c r="O13">
        <v>6.0000000000000001E-3</v>
      </c>
      <c r="P13">
        <v>2E-3</v>
      </c>
      <c r="Q13">
        <v>2E-3</v>
      </c>
      <c r="R13">
        <v>0.30599999999999999</v>
      </c>
      <c r="S13">
        <v>1E-3</v>
      </c>
      <c r="T13">
        <v>2E-3</v>
      </c>
      <c r="U13">
        <v>6.4000000000000001E-2</v>
      </c>
      <c r="V13">
        <v>3.9E-2</v>
      </c>
      <c r="W13">
        <v>0.05</v>
      </c>
      <c r="Z13" s="1">
        <f t="shared" si="0"/>
        <v>9.6500000000000002E-2</v>
      </c>
      <c r="AA13" s="1">
        <f t="shared" si="1"/>
        <v>0.1447</v>
      </c>
    </row>
    <row r="14" spans="1:27">
      <c r="A14">
        <v>13</v>
      </c>
      <c r="B14" t="s">
        <v>161</v>
      </c>
      <c r="C14">
        <v>30</v>
      </c>
      <c r="D14">
        <v>2E-3</v>
      </c>
      <c r="E14">
        <v>3.7999999999999999E-2</v>
      </c>
      <c r="F14">
        <v>4.0000000000000001E-3</v>
      </c>
      <c r="G14">
        <v>1.4E-2</v>
      </c>
      <c r="H14">
        <v>2E-3</v>
      </c>
      <c r="I14">
        <v>2.7E-2</v>
      </c>
      <c r="J14">
        <v>1E-3</v>
      </c>
      <c r="K14">
        <v>2E-3</v>
      </c>
      <c r="L14">
        <v>2E-3</v>
      </c>
      <c r="M14">
        <v>0.69299999999999995</v>
      </c>
      <c r="N14">
        <v>0.94199999999999995</v>
      </c>
      <c r="O14">
        <v>8.8999999999999996E-2</v>
      </c>
      <c r="P14">
        <v>3.0000000000000001E-3</v>
      </c>
      <c r="Q14">
        <v>1E-3</v>
      </c>
      <c r="R14">
        <v>0.76800000000000002</v>
      </c>
      <c r="S14">
        <v>1E-3</v>
      </c>
      <c r="T14">
        <v>3.1E-2</v>
      </c>
      <c r="U14">
        <v>0.248</v>
      </c>
      <c r="V14">
        <v>6.0000000000000001E-3</v>
      </c>
      <c r="W14">
        <v>2.3E-2</v>
      </c>
      <c r="Z14" s="1">
        <f t="shared" si="0"/>
        <v>7.8499999999999986E-2</v>
      </c>
      <c r="AA14" s="1">
        <f t="shared" si="1"/>
        <v>0.21119999999999992</v>
      </c>
    </row>
    <row r="15" spans="1:27">
      <c r="A15">
        <v>14</v>
      </c>
      <c r="B15" t="s">
        <v>162</v>
      </c>
      <c r="C15">
        <v>30</v>
      </c>
      <c r="D15">
        <v>0.11</v>
      </c>
      <c r="E15">
        <v>0.04</v>
      </c>
      <c r="F15">
        <v>3.2000000000000001E-2</v>
      </c>
      <c r="G15">
        <v>0.01</v>
      </c>
      <c r="H15">
        <v>2E-3</v>
      </c>
      <c r="I15">
        <v>2E-3</v>
      </c>
      <c r="J15">
        <v>1E-3</v>
      </c>
      <c r="K15">
        <v>4.5999999999999999E-2</v>
      </c>
      <c r="L15">
        <v>1E-3</v>
      </c>
      <c r="M15">
        <v>0.96199999999999997</v>
      </c>
      <c r="N15">
        <v>0.90300000000000002</v>
      </c>
      <c r="O15">
        <v>0.10100000000000001</v>
      </c>
      <c r="P15">
        <v>0.19800000000000001</v>
      </c>
      <c r="Q15">
        <v>1E-3</v>
      </c>
      <c r="R15">
        <v>0.629</v>
      </c>
      <c r="S15">
        <v>1E-3</v>
      </c>
      <c r="T15">
        <v>2E-3</v>
      </c>
      <c r="U15">
        <v>8.9999999999999993E-3</v>
      </c>
      <c r="V15">
        <v>1.6E-2</v>
      </c>
      <c r="W15">
        <v>0.67600000000000005</v>
      </c>
      <c r="Z15" s="1">
        <f t="shared" si="0"/>
        <v>0.1206</v>
      </c>
      <c r="AA15" s="1">
        <f t="shared" si="1"/>
        <v>0.25359999999999994</v>
      </c>
    </row>
    <row r="16" spans="1:27">
      <c r="A16">
        <v>15</v>
      </c>
      <c r="B16" t="s">
        <v>163</v>
      </c>
      <c r="C16">
        <v>30</v>
      </c>
      <c r="D16">
        <v>1E-3</v>
      </c>
      <c r="E16">
        <v>3.6999999999999998E-2</v>
      </c>
      <c r="F16">
        <v>3.0000000000000001E-3</v>
      </c>
      <c r="G16">
        <v>0.01</v>
      </c>
      <c r="H16">
        <v>2E-3</v>
      </c>
      <c r="I16">
        <v>4.7E-2</v>
      </c>
      <c r="J16">
        <v>1E-3</v>
      </c>
      <c r="K16">
        <v>2E-3</v>
      </c>
      <c r="L16">
        <v>2E-3</v>
      </c>
      <c r="M16">
        <v>0.86399999999999999</v>
      </c>
      <c r="N16">
        <v>0.93799999999999994</v>
      </c>
      <c r="O16">
        <v>0.111</v>
      </c>
      <c r="P16">
        <v>2E-3</v>
      </c>
      <c r="Q16">
        <v>1E-3</v>
      </c>
      <c r="R16">
        <v>0.79600000000000004</v>
      </c>
      <c r="S16">
        <v>1E-3</v>
      </c>
      <c r="T16">
        <v>2.1999999999999999E-2</v>
      </c>
      <c r="U16">
        <v>0.16700000000000001</v>
      </c>
      <c r="V16">
        <v>5.0000000000000001E-3</v>
      </c>
      <c r="W16">
        <v>6.0000000000000001E-3</v>
      </c>
      <c r="Z16" s="1">
        <f t="shared" si="0"/>
        <v>9.69E-2</v>
      </c>
      <c r="AA16" s="1">
        <f t="shared" si="1"/>
        <v>0.20489999999999994</v>
      </c>
    </row>
    <row r="17" spans="1:27">
      <c r="A17">
        <v>16</v>
      </c>
      <c r="B17" t="s">
        <v>164</v>
      </c>
      <c r="C17">
        <v>30</v>
      </c>
      <c r="D17">
        <v>6.0000000000000001E-3</v>
      </c>
      <c r="E17">
        <v>3.7999999999999999E-2</v>
      </c>
      <c r="F17">
        <v>3.0000000000000001E-3</v>
      </c>
      <c r="G17">
        <v>6.0000000000000001E-3</v>
      </c>
      <c r="H17">
        <v>3.0000000000000001E-3</v>
      </c>
      <c r="I17">
        <v>2E-3</v>
      </c>
      <c r="J17">
        <v>2E-3</v>
      </c>
      <c r="K17">
        <v>1.4999999999999999E-2</v>
      </c>
      <c r="L17">
        <v>1E-3</v>
      </c>
      <c r="M17">
        <v>0.93700000000000006</v>
      </c>
      <c r="N17">
        <v>0.90700000000000003</v>
      </c>
      <c r="O17">
        <v>3.0000000000000001E-3</v>
      </c>
      <c r="P17">
        <v>4.0000000000000001E-3</v>
      </c>
      <c r="Q17">
        <v>6.0000000000000001E-3</v>
      </c>
      <c r="R17">
        <v>0.06</v>
      </c>
      <c r="S17">
        <v>4.0000000000000001E-3</v>
      </c>
      <c r="T17">
        <v>3.0000000000000001E-3</v>
      </c>
      <c r="U17">
        <v>4.0000000000000001E-3</v>
      </c>
      <c r="V17">
        <v>2.9000000000000001E-2</v>
      </c>
      <c r="W17">
        <v>6.0000000000000001E-3</v>
      </c>
      <c r="Z17" s="1">
        <f t="shared" si="0"/>
        <v>0.10130000000000002</v>
      </c>
      <c r="AA17" s="1">
        <f t="shared" si="1"/>
        <v>0.1026</v>
      </c>
    </row>
    <row r="18" spans="1:27">
      <c r="A18">
        <v>17</v>
      </c>
      <c r="B18" t="s">
        <v>165</v>
      </c>
      <c r="C18">
        <v>30</v>
      </c>
      <c r="D18">
        <v>2E-3</v>
      </c>
      <c r="E18">
        <v>3.5000000000000003E-2</v>
      </c>
      <c r="F18">
        <v>4.0000000000000001E-3</v>
      </c>
      <c r="G18">
        <v>1.7000000000000001E-2</v>
      </c>
      <c r="H18">
        <v>2E-3</v>
      </c>
      <c r="I18">
        <v>2.1999999999999999E-2</v>
      </c>
      <c r="J18">
        <v>0</v>
      </c>
      <c r="K18">
        <v>1E-3</v>
      </c>
      <c r="L18">
        <v>2E-3</v>
      </c>
      <c r="M18">
        <v>0.57099999999999995</v>
      </c>
      <c r="N18">
        <v>0.97499999999999998</v>
      </c>
      <c r="O18">
        <v>6.7000000000000004E-2</v>
      </c>
      <c r="P18">
        <v>3.0000000000000001E-3</v>
      </c>
      <c r="Q18">
        <v>1E-3</v>
      </c>
      <c r="R18">
        <v>0.67300000000000004</v>
      </c>
      <c r="S18">
        <v>1E-3</v>
      </c>
      <c r="T18">
        <v>0.123</v>
      </c>
      <c r="U18">
        <v>0.22800000000000001</v>
      </c>
      <c r="V18">
        <v>8.9999999999999993E-3</v>
      </c>
      <c r="W18">
        <v>6.0999999999999999E-2</v>
      </c>
      <c r="Z18" s="1">
        <f t="shared" si="0"/>
        <v>6.5599999999999992E-2</v>
      </c>
      <c r="AA18" s="1">
        <f t="shared" si="1"/>
        <v>0.21409999999999996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4.2000000000000003E-2</v>
      </c>
      <c r="F19">
        <v>5.0000000000000001E-3</v>
      </c>
      <c r="G19">
        <v>1.4E-2</v>
      </c>
      <c r="H19">
        <v>8.0000000000000002E-3</v>
      </c>
      <c r="I19">
        <v>1E-3</v>
      </c>
      <c r="J19">
        <v>1E-3</v>
      </c>
      <c r="K19">
        <v>7.0000000000000001E-3</v>
      </c>
      <c r="L19">
        <v>1E-3</v>
      </c>
      <c r="M19">
        <v>0.92100000000000004</v>
      </c>
      <c r="N19">
        <v>0.95199999999999996</v>
      </c>
      <c r="O19">
        <v>1.4E-2</v>
      </c>
      <c r="P19">
        <v>3.0000000000000001E-3</v>
      </c>
      <c r="Q19">
        <v>1E-3</v>
      </c>
      <c r="R19">
        <v>0.47</v>
      </c>
      <c r="S19">
        <v>1E-3</v>
      </c>
      <c r="T19">
        <v>2E-3</v>
      </c>
      <c r="U19">
        <v>0.10199999999999999</v>
      </c>
      <c r="V19">
        <v>2.5999999999999999E-2</v>
      </c>
      <c r="W19">
        <v>2.5999999999999999E-2</v>
      </c>
      <c r="Z19" s="1">
        <f t="shared" si="0"/>
        <v>0.1002</v>
      </c>
      <c r="AA19" s="1">
        <f t="shared" si="1"/>
        <v>0.15970000000000001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3.9E-2</v>
      </c>
      <c r="F20">
        <v>2.4E-2</v>
      </c>
      <c r="G20">
        <v>3.1E-2</v>
      </c>
      <c r="H20">
        <v>2.8000000000000001E-2</v>
      </c>
      <c r="I20">
        <v>3.0000000000000001E-3</v>
      </c>
      <c r="J20">
        <v>3.0000000000000001E-3</v>
      </c>
      <c r="K20">
        <v>1.9E-2</v>
      </c>
      <c r="L20">
        <v>1E-3</v>
      </c>
      <c r="M20">
        <v>0.41199999999999998</v>
      </c>
      <c r="N20">
        <v>0.84299999999999997</v>
      </c>
      <c r="O20">
        <v>5.8999999999999997E-2</v>
      </c>
      <c r="P20">
        <v>0.02</v>
      </c>
      <c r="Q20">
        <v>5.0000000000000001E-3</v>
      </c>
      <c r="R20">
        <v>0.29399999999999998</v>
      </c>
      <c r="S20">
        <v>2E-3</v>
      </c>
      <c r="T20">
        <v>1.7999999999999999E-2</v>
      </c>
      <c r="U20">
        <v>0.16200000000000001</v>
      </c>
      <c r="V20">
        <v>3.5999999999999997E-2</v>
      </c>
      <c r="W20">
        <v>0.216</v>
      </c>
      <c r="Z20" s="1">
        <f t="shared" si="0"/>
        <v>5.6799999999999996E-2</v>
      </c>
      <c r="AA20" s="1">
        <f t="shared" si="1"/>
        <v>0.16549999999999998</v>
      </c>
    </row>
    <row r="21" spans="1:27">
      <c r="A21">
        <v>20</v>
      </c>
      <c r="B21" t="s">
        <v>168</v>
      </c>
      <c r="C21">
        <v>30</v>
      </c>
      <c r="D21">
        <v>2E-3</v>
      </c>
      <c r="E21">
        <v>4.2000000000000003E-2</v>
      </c>
      <c r="F21">
        <v>5.0000000000000001E-3</v>
      </c>
      <c r="G21">
        <v>1.4E-2</v>
      </c>
      <c r="H21">
        <v>8.9999999999999993E-3</v>
      </c>
      <c r="I21">
        <v>1E-3</v>
      </c>
      <c r="J21">
        <v>1E-3</v>
      </c>
      <c r="K21">
        <v>5.0000000000000001E-3</v>
      </c>
      <c r="L21">
        <v>1E-3</v>
      </c>
      <c r="M21">
        <v>0.91700000000000004</v>
      </c>
      <c r="N21">
        <v>0.95499999999999996</v>
      </c>
      <c r="O21">
        <v>1.4999999999999999E-2</v>
      </c>
      <c r="P21">
        <v>2E-3</v>
      </c>
      <c r="Q21">
        <v>1E-3</v>
      </c>
      <c r="R21">
        <v>0.47799999999999998</v>
      </c>
      <c r="S21">
        <v>2E-3</v>
      </c>
      <c r="T21">
        <v>2E-3</v>
      </c>
      <c r="U21">
        <v>0.114</v>
      </c>
      <c r="V21">
        <v>2.5000000000000001E-2</v>
      </c>
      <c r="W21">
        <v>2.9000000000000001E-2</v>
      </c>
      <c r="Z21" s="1">
        <f t="shared" si="0"/>
        <v>9.9699999999999997E-2</v>
      </c>
      <c r="AA21" s="1">
        <f t="shared" si="1"/>
        <v>0.1623</v>
      </c>
    </row>
    <row r="22" spans="1:27">
      <c r="A22">
        <v>21</v>
      </c>
      <c r="B22" t="s">
        <v>169</v>
      </c>
      <c r="C22">
        <v>30</v>
      </c>
      <c r="D22">
        <v>2E-3</v>
      </c>
      <c r="E22">
        <v>4.2000000000000003E-2</v>
      </c>
      <c r="F22">
        <v>4.0000000000000001E-3</v>
      </c>
      <c r="G22">
        <v>7.0000000000000001E-3</v>
      </c>
      <c r="H22">
        <v>2E-3</v>
      </c>
      <c r="I22">
        <v>1.2E-2</v>
      </c>
      <c r="J22">
        <v>6.0000000000000001E-3</v>
      </c>
      <c r="K22">
        <v>1.2999999999999999E-2</v>
      </c>
      <c r="L22">
        <v>4.0000000000000001E-3</v>
      </c>
      <c r="M22">
        <v>0.95099999999999996</v>
      </c>
      <c r="N22">
        <v>0.70699999999999996</v>
      </c>
      <c r="O22">
        <v>8.9999999999999993E-3</v>
      </c>
      <c r="P22">
        <v>2E-3</v>
      </c>
      <c r="Q22">
        <v>2E-3</v>
      </c>
      <c r="R22">
        <v>0.17</v>
      </c>
      <c r="S22">
        <v>3.0000000000000001E-3</v>
      </c>
      <c r="T22">
        <v>2E-3</v>
      </c>
      <c r="U22">
        <v>5.0000000000000001E-3</v>
      </c>
      <c r="V22">
        <v>1.4E-2</v>
      </c>
      <c r="W22">
        <v>1E-3</v>
      </c>
      <c r="Z22" s="1">
        <f t="shared" si="0"/>
        <v>0.10429999999999999</v>
      </c>
      <c r="AA22" s="1">
        <f t="shared" si="1"/>
        <v>9.1499999999999998E-2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3.9E-2</v>
      </c>
      <c r="F23">
        <v>5.0000000000000001E-3</v>
      </c>
      <c r="G23">
        <v>1.4E-2</v>
      </c>
      <c r="H23">
        <v>3.0000000000000001E-3</v>
      </c>
      <c r="I23">
        <v>4.0000000000000001E-3</v>
      </c>
      <c r="J23">
        <v>1E-3</v>
      </c>
      <c r="K23">
        <v>3.0000000000000001E-3</v>
      </c>
      <c r="L23">
        <v>1E-3</v>
      </c>
      <c r="M23">
        <v>0.80400000000000005</v>
      </c>
      <c r="N23">
        <v>0.95799999999999996</v>
      </c>
      <c r="O23">
        <v>0.04</v>
      </c>
      <c r="P23">
        <v>2E-3</v>
      </c>
      <c r="Q23">
        <v>1E-3</v>
      </c>
      <c r="R23">
        <v>0.59299999999999997</v>
      </c>
      <c r="S23">
        <v>1E-3</v>
      </c>
      <c r="T23">
        <v>6.0000000000000001E-3</v>
      </c>
      <c r="U23">
        <v>0.17</v>
      </c>
      <c r="V23">
        <v>1.2E-2</v>
      </c>
      <c r="W23">
        <v>3.2000000000000001E-2</v>
      </c>
      <c r="Z23" s="1">
        <f t="shared" si="0"/>
        <v>8.7600000000000011E-2</v>
      </c>
      <c r="AA23" s="1">
        <f t="shared" si="1"/>
        <v>0.18149999999999997</v>
      </c>
    </row>
    <row r="24" spans="1:27">
      <c r="A24">
        <v>23</v>
      </c>
      <c r="B24" t="s">
        <v>171</v>
      </c>
      <c r="C24">
        <v>30</v>
      </c>
      <c r="D24">
        <v>1E-3</v>
      </c>
      <c r="E24">
        <v>3.6999999999999998E-2</v>
      </c>
      <c r="F24">
        <v>1E-3</v>
      </c>
      <c r="G24">
        <v>6.0000000000000001E-3</v>
      </c>
      <c r="H24">
        <v>1E-3</v>
      </c>
      <c r="I24">
        <v>1E-3</v>
      </c>
      <c r="J24">
        <v>1E-3</v>
      </c>
      <c r="K24">
        <v>1.6E-2</v>
      </c>
      <c r="L24">
        <v>1E-3</v>
      </c>
      <c r="M24">
        <v>0.99099999999999999</v>
      </c>
      <c r="N24">
        <v>0.98699999999999999</v>
      </c>
      <c r="O24">
        <v>8.9999999999999993E-3</v>
      </c>
      <c r="P24">
        <v>8.9999999999999993E-3</v>
      </c>
      <c r="Q24">
        <v>1E-3</v>
      </c>
      <c r="R24">
        <v>0.95599999999999996</v>
      </c>
      <c r="S24">
        <v>1E-3</v>
      </c>
      <c r="T24">
        <v>2E-3</v>
      </c>
      <c r="U24">
        <v>2.7E-2</v>
      </c>
      <c r="V24">
        <v>5.6000000000000001E-2</v>
      </c>
      <c r="W24">
        <v>1E-3</v>
      </c>
      <c r="Z24" s="1">
        <f t="shared" si="0"/>
        <v>0.1056</v>
      </c>
      <c r="AA24" s="1">
        <f t="shared" si="1"/>
        <v>0.20489999999999994</v>
      </c>
    </row>
    <row r="25" spans="1:27">
      <c r="A25">
        <v>24</v>
      </c>
      <c r="B25" t="s">
        <v>172</v>
      </c>
      <c r="C25">
        <v>30</v>
      </c>
      <c r="D25">
        <v>3.0000000000000001E-3</v>
      </c>
      <c r="E25">
        <v>1.2999999999999999E-2</v>
      </c>
      <c r="F25">
        <v>0.98</v>
      </c>
      <c r="G25">
        <v>0.97799999999999998</v>
      </c>
      <c r="H25">
        <v>7.0000000000000001E-3</v>
      </c>
      <c r="I25">
        <v>0.98299999999999998</v>
      </c>
      <c r="J25">
        <v>0</v>
      </c>
      <c r="K25">
        <v>4.2000000000000003E-2</v>
      </c>
      <c r="L25">
        <v>1E-3</v>
      </c>
      <c r="M25">
        <v>0.94499999999999995</v>
      </c>
      <c r="N25">
        <v>5.0000000000000001E-3</v>
      </c>
      <c r="O25">
        <v>0.93200000000000005</v>
      </c>
      <c r="P25">
        <v>0.96099999999999997</v>
      </c>
      <c r="Q25">
        <v>2E-3</v>
      </c>
      <c r="R25">
        <v>0.878</v>
      </c>
      <c r="S25">
        <v>1E-3</v>
      </c>
      <c r="T25">
        <v>0.01</v>
      </c>
      <c r="U25">
        <v>1.0999999999999999E-2</v>
      </c>
      <c r="V25">
        <v>0.92100000000000004</v>
      </c>
      <c r="W25">
        <v>0.98799999999999999</v>
      </c>
      <c r="Z25" s="1">
        <f t="shared" si="0"/>
        <v>0.39519999999999994</v>
      </c>
      <c r="AA25" s="1">
        <f t="shared" si="1"/>
        <v>0.47089999999999999</v>
      </c>
    </row>
    <row r="26" spans="1:27">
      <c r="A26">
        <v>25</v>
      </c>
      <c r="B26" t="s">
        <v>173</v>
      </c>
      <c r="C26">
        <v>30</v>
      </c>
      <c r="D26">
        <v>1E-3</v>
      </c>
      <c r="E26">
        <v>1.7000000000000001E-2</v>
      </c>
      <c r="F26">
        <v>0.02</v>
      </c>
      <c r="G26">
        <v>3.9E-2</v>
      </c>
      <c r="H26">
        <v>5.0000000000000001E-3</v>
      </c>
      <c r="I26">
        <v>0.52600000000000002</v>
      </c>
      <c r="J26">
        <v>0.13800000000000001</v>
      </c>
      <c r="K26">
        <v>8.0000000000000002E-3</v>
      </c>
      <c r="L26">
        <v>3.0000000000000001E-3</v>
      </c>
      <c r="M26">
        <v>0.28100000000000003</v>
      </c>
      <c r="N26">
        <v>0.98899999999999999</v>
      </c>
      <c r="O26">
        <v>0.99199999999999999</v>
      </c>
      <c r="P26">
        <v>0.95399999999999996</v>
      </c>
      <c r="Q26">
        <v>7.0000000000000001E-3</v>
      </c>
      <c r="R26">
        <v>0.99199999999999999</v>
      </c>
      <c r="S26">
        <v>1E-3</v>
      </c>
      <c r="T26">
        <v>4.0000000000000001E-3</v>
      </c>
      <c r="U26">
        <v>0.11799999999999999</v>
      </c>
      <c r="V26">
        <v>0.97699999999999998</v>
      </c>
      <c r="W26">
        <v>1.4999999999999999E-2</v>
      </c>
      <c r="Z26" s="1">
        <f t="shared" si="0"/>
        <v>0.10380000000000003</v>
      </c>
      <c r="AA26" s="1">
        <f t="shared" si="1"/>
        <v>0.5048999999999999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1.2999999999999999E-2</v>
      </c>
      <c r="F27">
        <v>0.245</v>
      </c>
      <c r="G27">
        <v>0.97899999999999998</v>
      </c>
      <c r="H27">
        <v>2E-3</v>
      </c>
      <c r="I27">
        <v>7.9000000000000001E-2</v>
      </c>
      <c r="J27">
        <v>1E-3</v>
      </c>
      <c r="K27">
        <v>1E-3</v>
      </c>
      <c r="L27">
        <v>2E-3</v>
      </c>
      <c r="M27">
        <v>0.97699999999999998</v>
      </c>
      <c r="N27">
        <v>8.9999999999999993E-3</v>
      </c>
      <c r="O27">
        <v>6.0000000000000001E-3</v>
      </c>
      <c r="P27">
        <v>0.96799999999999997</v>
      </c>
      <c r="Q27">
        <v>1E-3</v>
      </c>
      <c r="R27">
        <v>0.99099999999999999</v>
      </c>
      <c r="S27">
        <v>2.8000000000000001E-2</v>
      </c>
      <c r="T27">
        <v>0.10199999999999999</v>
      </c>
      <c r="U27">
        <v>0.97799999999999998</v>
      </c>
      <c r="V27">
        <v>0.80500000000000005</v>
      </c>
      <c r="W27">
        <v>1.9E-2</v>
      </c>
      <c r="Z27" s="1">
        <f t="shared" si="0"/>
        <v>0.23009999999999997</v>
      </c>
      <c r="AA27" s="1">
        <f t="shared" si="1"/>
        <v>0.39070000000000005</v>
      </c>
    </row>
    <row r="28" spans="1:27">
      <c r="A28">
        <v>27</v>
      </c>
      <c r="B28" t="s">
        <v>175</v>
      </c>
      <c r="C28">
        <v>30</v>
      </c>
      <c r="D28">
        <v>2E-3</v>
      </c>
      <c r="E28">
        <v>8.9999999999999993E-3</v>
      </c>
      <c r="F28">
        <v>0.98</v>
      </c>
      <c r="G28">
        <v>0.97599999999999998</v>
      </c>
      <c r="H28">
        <v>2.1000000000000001E-2</v>
      </c>
      <c r="I28">
        <v>2.8000000000000001E-2</v>
      </c>
      <c r="J28">
        <v>2E-3</v>
      </c>
      <c r="K28">
        <v>0.97199999999999998</v>
      </c>
      <c r="L28">
        <v>0.17499999999999999</v>
      </c>
      <c r="M28">
        <v>4.0000000000000001E-3</v>
      </c>
      <c r="N28">
        <v>0.95699999999999996</v>
      </c>
      <c r="O28">
        <v>0.98499999999999999</v>
      </c>
      <c r="P28">
        <v>0.71499999999999997</v>
      </c>
      <c r="Q28">
        <v>0.218</v>
      </c>
      <c r="R28">
        <v>0.69899999999999995</v>
      </c>
      <c r="S28">
        <v>1.2E-2</v>
      </c>
      <c r="T28">
        <v>0.26</v>
      </c>
      <c r="U28">
        <v>0.96399999999999997</v>
      </c>
      <c r="V28">
        <v>0.97899999999999998</v>
      </c>
      <c r="W28">
        <v>0.98799999999999999</v>
      </c>
      <c r="Z28" s="1">
        <f t="shared" si="0"/>
        <v>0.31689999999999996</v>
      </c>
      <c r="AA28" s="1">
        <f t="shared" si="1"/>
        <v>0.67770000000000008</v>
      </c>
    </row>
    <row r="29" spans="1:27">
      <c r="A29">
        <v>28</v>
      </c>
      <c r="B29" t="s">
        <v>176</v>
      </c>
      <c r="C29">
        <v>30</v>
      </c>
      <c r="D29">
        <v>1E-3</v>
      </c>
      <c r="E29">
        <v>2.1999999999999999E-2</v>
      </c>
      <c r="F29">
        <v>0.97</v>
      </c>
      <c r="G29">
        <v>0.22900000000000001</v>
      </c>
      <c r="H29">
        <v>8.0000000000000002E-3</v>
      </c>
      <c r="I29">
        <v>0.86299999999999999</v>
      </c>
      <c r="J29">
        <v>1E-3</v>
      </c>
      <c r="K29">
        <v>2E-3</v>
      </c>
      <c r="L29">
        <v>1E-3</v>
      </c>
      <c r="M29">
        <v>0.96099999999999997</v>
      </c>
      <c r="N29">
        <v>8.2000000000000003E-2</v>
      </c>
      <c r="O29">
        <v>0.97499999999999998</v>
      </c>
      <c r="P29">
        <v>1.6E-2</v>
      </c>
      <c r="Q29">
        <v>1E-3</v>
      </c>
      <c r="R29">
        <v>0.93600000000000005</v>
      </c>
      <c r="S29">
        <v>2E-3</v>
      </c>
      <c r="T29">
        <v>4.0000000000000001E-3</v>
      </c>
      <c r="U29">
        <v>6.2E-2</v>
      </c>
      <c r="V29">
        <v>8.7999999999999995E-2</v>
      </c>
      <c r="W29">
        <v>8.0000000000000002E-3</v>
      </c>
      <c r="Z29" s="1">
        <f t="shared" si="0"/>
        <v>0.30579999999999996</v>
      </c>
      <c r="AA29" s="1">
        <f t="shared" si="1"/>
        <v>0.21739999999999995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1.9E-2</v>
      </c>
      <c r="F30">
        <v>2.1000000000000001E-2</v>
      </c>
      <c r="G30">
        <v>2.1000000000000001E-2</v>
      </c>
      <c r="H30">
        <v>0.16</v>
      </c>
      <c r="I30">
        <v>0.93100000000000005</v>
      </c>
      <c r="J30">
        <v>0</v>
      </c>
      <c r="K30">
        <v>1E-3</v>
      </c>
      <c r="L30">
        <v>4.0000000000000001E-3</v>
      </c>
      <c r="M30">
        <v>0.98699999999999999</v>
      </c>
      <c r="N30">
        <v>0.191</v>
      </c>
      <c r="O30">
        <v>0.95799999999999996</v>
      </c>
      <c r="P30">
        <v>1.9E-2</v>
      </c>
      <c r="Q30">
        <v>1E-3</v>
      </c>
      <c r="R30">
        <v>0.98899999999999999</v>
      </c>
      <c r="S30">
        <v>3.0000000000000001E-3</v>
      </c>
      <c r="T30">
        <v>8.0000000000000002E-3</v>
      </c>
      <c r="U30">
        <v>0.97099999999999997</v>
      </c>
      <c r="V30">
        <v>3.5999999999999997E-2</v>
      </c>
      <c r="W30">
        <v>1E-3</v>
      </c>
      <c r="Z30" s="1">
        <f t="shared" si="0"/>
        <v>0.2145</v>
      </c>
      <c r="AA30" s="1">
        <f t="shared" si="1"/>
        <v>0.31769999999999998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1.6E-2</v>
      </c>
      <c r="F31">
        <v>3.9E-2</v>
      </c>
      <c r="G31">
        <v>1E-3</v>
      </c>
      <c r="H31">
        <v>0.98599999999999999</v>
      </c>
      <c r="I31">
        <v>1E-3</v>
      </c>
      <c r="J31">
        <v>0.28399999999999997</v>
      </c>
      <c r="K31">
        <v>0.98699999999999999</v>
      </c>
      <c r="L31">
        <v>1E-3</v>
      </c>
      <c r="M31">
        <v>0.34</v>
      </c>
      <c r="N31">
        <v>0.99</v>
      </c>
      <c r="O31">
        <v>0.98199999999999998</v>
      </c>
      <c r="P31">
        <v>1.6E-2</v>
      </c>
      <c r="Q31">
        <v>3.7999999999999999E-2</v>
      </c>
      <c r="R31">
        <v>5.7000000000000002E-2</v>
      </c>
      <c r="S31">
        <v>2.1000000000000001E-2</v>
      </c>
      <c r="T31">
        <v>7.0000000000000001E-3</v>
      </c>
      <c r="U31">
        <v>1.4E-2</v>
      </c>
      <c r="V31">
        <v>0.84599999999999997</v>
      </c>
      <c r="W31">
        <v>0.98099999999999998</v>
      </c>
      <c r="Z31" s="1">
        <f t="shared" si="0"/>
        <v>0.26569999999999994</v>
      </c>
      <c r="AA31" s="1">
        <f t="shared" si="1"/>
        <v>0.39519999999999994</v>
      </c>
    </row>
    <row r="32" spans="1:27">
      <c r="A32">
        <v>31</v>
      </c>
      <c r="B32" t="s">
        <v>179</v>
      </c>
      <c r="C32">
        <v>30</v>
      </c>
      <c r="D32">
        <v>0.67900000000000005</v>
      </c>
      <c r="E32">
        <v>1.2999999999999999E-2</v>
      </c>
      <c r="F32">
        <v>0.97099999999999997</v>
      </c>
      <c r="G32">
        <v>0.94</v>
      </c>
      <c r="H32">
        <v>8.9999999999999993E-3</v>
      </c>
      <c r="I32">
        <v>1E-3</v>
      </c>
      <c r="J32">
        <v>2E-3</v>
      </c>
      <c r="K32">
        <v>0.98399999999999999</v>
      </c>
      <c r="L32">
        <v>4.0000000000000001E-3</v>
      </c>
      <c r="M32">
        <v>0.5</v>
      </c>
      <c r="N32">
        <v>2.1000000000000001E-2</v>
      </c>
      <c r="O32">
        <v>1E-3</v>
      </c>
      <c r="P32">
        <v>5.0000000000000001E-3</v>
      </c>
      <c r="Q32">
        <v>0.98199999999999998</v>
      </c>
      <c r="R32">
        <v>2E-3</v>
      </c>
      <c r="S32">
        <v>0.99099999999999999</v>
      </c>
      <c r="T32">
        <v>0.78800000000000003</v>
      </c>
      <c r="U32">
        <v>4.0000000000000001E-3</v>
      </c>
      <c r="V32">
        <v>0.104</v>
      </c>
      <c r="W32">
        <v>0.33600000000000002</v>
      </c>
      <c r="Z32" s="1">
        <f t="shared" si="0"/>
        <v>0.4103</v>
      </c>
      <c r="AA32" s="1">
        <f t="shared" si="1"/>
        <v>0.32340000000000002</v>
      </c>
    </row>
    <row r="33" spans="1:27">
      <c r="A33">
        <v>32</v>
      </c>
      <c r="B33" t="s">
        <v>180</v>
      </c>
      <c r="C33">
        <v>30</v>
      </c>
      <c r="D33">
        <v>2E-3</v>
      </c>
      <c r="E33">
        <v>2.7E-2</v>
      </c>
      <c r="F33">
        <v>6.5000000000000002E-2</v>
      </c>
      <c r="G33">
        <v>1E-3</v>
      </c>
      <c r="H33">
        <v>2.1000000000000001E-2</v>
      </c>
      <c r="I33">
        <v>1E-3</v>
      </c>
      <c r="J33">
        <v>0.96699999999999997</v>
      </c>
      <c r="K33">
        <v>0.98599999999999999</v>
      </c>
      <c r="L33">
        <v>3.0000000000000001E-3</v>
      </c>
      <c r="M33">
        <v>1.2999999999999999E-2</v>
      </c>
      <c r="N33">
        <v>0.98799999999999999</v>
      </c>
      <c r="O33">
        <v>0.97099999999999997</v>
      </c>
      <c r="P33">
        <v>0.13200000000000001</v>
      </c>
      <c r="Q33">
        <v>0.376</v>
      </c>
      <c r="R33">
        <v>1.4E-2</v>
      </c>
      <c r="S33">
        <v>9.9000000000000005E-2</v>
      </c>
      <c r="T33">
        <v>3.0000000000000001E-3</v>
      </c>
      <c r="U33">
        <v>2E-3</v>
      </c>
      <c r="V33">
        <v>0.83499999999999996</v>
      </c>
      <c r="W33">
        <v>6.4000000000000001E-2</v>
      </c>
      <c r="Z33" s="1">
        <f t="shared" si="0"/>
        <v>0.20860000000000004</v>
      </c>
      <c r="AA33" s="1">
        <f t="shared" si="1"/>
        <v>0.34839999999999999</v>
      </c>
    </row>
    <row r="34" spans="1:27">
      <c r="A34">
        <v>33</v>
      </c>
      <c r="B34" t="s">
        <v>181</v>
      </c>
      <c r="C34">
        <v>30</v>
      </c>
      <c r="D34">
        <v>5.0000000000000001E-3</v>
      </c>
      <c r="E34">
        <v>1.0999999999999999E-2</v>
      </c>
      <c r="F34">
        <v>0.14699999999999999</v>
      </c>
      <c r="G34">
        <v>9.6000000000000002E-2</v>
      </c>
      <c r="H34">
        <v>8.8999999999999996E-2</v>
      </c>
      <c r="I34">
        <v>1E-3</v>
      </c>
      <c r="J34">
        <v>2E-3</v>
      </c>
      <c r="K34">
        <v>0.98199999999999998</v>
      </c>
      <c r="L34">
        <v>4.0000000000000001E-3</v>
      </c>
      <c r="M34">
        <v>8.3000000000000004E-2</v>
      </c>
      <c r="N34">
        <v>0.98899999999999999</v>
      </c>
      <c r="O34">
        <v>8.0000000000000002E-3</v>
      </c>
      <c r="P34">
        <v>0.433</v>
      </c>
      <c r="Q34">
        <v>0.95</v>
      </c>
      <c r="R34">
        <v>0.27900000000000003</v>
      </c>
      <c r="S34">
        <v>0.126</v>
      </c>
      <c r="T34">
        <v>6.2E-2</v>
      </c>
      <c r="U34">
        <v>0.17100000000000001</v>
      </c>
      <c r="V34">
        <v>0.97099999999999997</v>
      </c>
      <c r="W34">
        <v>0.98599999999999999</v>
      </c>
      <c r="Z34" s="1">
        <f t="shared" si="0"/>
        <v>0.14199999999999999</v>
      </c>
      <c r="AA34" s="1">
        <f t="shared" si="1"/>
        <v>0.49749999999999994</v>
      </c>
    </row>
    <row r="35" spans="1:27">
      <c r="A35">
        <v>34</v>
      </c>
      <c r="B35" t="s">
        <v>182</v>
      </c>
      <c r="C35">
        <v>30</v>
      </c>
      <c r="D35">
        <v>2E-3</v>
      </c>
      <c r="E35">
        <v>3.1E-2</v>
      </c>
      <c r="F35">
        <v>3.9E-2</v>
      </c>
      <c r="G35">
        <v>1E-3</v>
      </c>
      <c r="H35">
        <v>0.438</v>
      </c>
      <c r="I35">
        <v>1E-3</v>
      </c>
      <c r="J35">
        <v>0.251</v>
      </c>
      <c r="K35">
        <v>0.98599999999999999</v>
      </c>
      <c r="L35">
        <v>1E-3</v>
      </c>
      <c r="M35">
        <v>0.214</v>
      </c>
      <c r="N35">
        <v>0.67300000000000004</v>
      </c>
      <c r="O35">
        <v>2E-3</v>
      </c>
      <c r="P35">
        <v>4.0000000000000001E-3</v>
      </c>
      <c r="Q35">
        <v>0.02</v>
      </c>
      <c r="R35">
        <v>3.0000000000000001E-3</v>
      </c>
      <c r="S35">
        <v>0.97599999999999998</v>
      </c>
      <c r="T35">
        <v>1.9E-2</v>
      </c>
      <c r="U35">
        <v>1E-3</v>
      </c>
      <c r="V35">
        <v>8.9999999999999993E-3</v>
      </c>
      <c r="W35">
        <v>0.05</v>
      </c>
      <c r="Z35" s="1">
        <f t="shared" si="0"/>
        <v>0.19639999999999999</v>
      </c>
      <c r="AA35" s="1">
        <f t="shared" si="1"/>
        <v>0.17569999999999997</v>
      </c>
    </row>
    <row r="36" spans="1:27">
      <c r="A36">
        <v>35</v>
      </c>
      <c r="B36" t="s">
        <v>183</v>
      </c>
      <c r="C36">
        <v>30</v>
      </c>
      <c r="D36">
        <v>0.97399999999999998</v>
      </c>
      <c r="E36">
        <v>1.0999999999999999E-2</v>
      </c>
      <c r="F36">
        <v>0.105</v>
      </c>
      <c r="G36">
        <v>0.246</v>
      </c>
      <c r="H36">
        <v>0.01</v>
      </c>
      <c r="I36">
        <v>1E-3</v>
      </c>
      <c r="J36">
        <v>0.38</v>
      </c>
      <c r="K36">
        <v>0.98899999999999999</v>
      </c>
      <c r="L36">
        <v>0.01</v>
      </c>
      <c r="M36">
        <v>0.20300000000000001</v>
      </c>
      <c r="N36">
        <v>0.95899999999999996</v>
      </c>
      <c r="O36">
        <v>6.0000000000000001E-3</v>
      </c>
      <c r="P36">
        <v>0.99099999999999999</v>
      </c>
      <c r="Q36">
        <v>0.97799999999999998</v>
      </c>
      <c r="R36">
        <v>3.1E-2</v>
      </c>
      <c r="S36">
        <v>0.97199999999999998</v>
      </c>
      <c r="T36">
        <v>1.0999999999999999E-2</v>
      </c>
      <c r="U36">
        <v>2E-3</v>
      </c>
      <c r="V36">
        <v>0.96799999999999997</v>
      </c>
      <c r="W36">
        <v>0.98399999999999999</v>
      </c>
      <c r="Z36" s="1">
        <f t="shared" si="0"/>
        <v>0.29289999999999994</v>
      </c>
      <c r="AA36" s="1">
        <f t="shared" si="1"/>
        <v>0.59020000000000006</v>
      </c>
    </row>
    <row r="37" spans="1:27">
      <c r="A37">
        <v>36</v>
      </c>
      <c r="B37" t="s">
        <v>184</v>
      </c>
      <c r="C37">
        <v>30</v>
      </c>
      <c r="D37">
        <v>0.99199999999999999</v>
      </c>
      <c r="E37">
        <v>1.4999999999999999E-2</v>
      </c>
      <c r="F37">
        <v>3.0000000000000001E-3</v>
      </c>
      <c r="G37">
        <v>0.91900000000000004</v>
      </c>
      <c r="H37">
        <v>4.0000000000000001E-3</v>
      </c>
      <c r="I37">
        <v>4.0000000000000001E-3</v>
      </c>
      <c r="J37">
        <v>0.157</v>
      </c>
      <c r="K37">
        <v>0.16400000000000001</v>
      </c>
      <c r="L37">
        <v>2.3E-2</v>
      </c>
      <c r="M37">
        <v>0.98099999999999998</v>
      </c>
      <c r="N37">
        <v>1E-3</v>
      </c>
      <c r="O37">
        <v>1E-3</v>
      </c>
      <c r="P37">
        <v>0.98799999999999999</v>
      </c>
      <c r="Q37">
        <v>1.4E-2</v>
      </c>
      <c r="R37">
        <v>0.46600000000000003</v>
      </c>
      <c r="S37">
        <v>0.95499999999999996</v>
      </c>
      <c r="T37">
        <v>9.1999999999999998E-2</v>
      </c>
      <c r="U37">
        <v>7.0000000000000001E-3</v>
      </c>
      <c r="V37">
        <v>1.4999999999999999E-2</v>
      </c>
      <c r="W37">
        <v>0.20699999999999999</v>
      </c>
      <c r="Z37" s="1">
        <f t="shared" si="0"/>
        <v>0.32619999999999999</v>
      </c>
      <c r="AA37" s="1">
        <f t="shared" si="1"/>
        <v>0.27460000000000001</v>
      </c>
    </row>
    <row r="38" spans="1:27">
      <c r="A38">
        <v>37</v>
      </c>
      <c r="B38" t="s">
        <v>185</v>
      </c>
      <c r="C38">
        <v>30</v>
      </c>
      <c r="D38">
        <v>0.96899999999999997</v>
      </c>
      <c r="E38">
        <v>2.5999999999999999E-2</v>
      </c>
      <c r="F38">
        <v>1E-3</v>
      </c>
      <c r="G38">
        <v>6.0000000000000001E-3</v>
      </c>
      <c r="H38">
        <v>1.7000000000000001E-2</v>
      </c>
      <c r="I38">
        <v>2E-3</v>
      </c>
      <c r="J38">
        <v>0.96899999999999997</v>
      </c>
      <c r="K38">
        <v>0.751</v>
      </c>
      <c r="L38">
        <v>6.0000000000000001E-3</v>
      </c>
      <c r="M38">
        <v>0.91</v>
      </c>
      <c r="N38">
        <v>0.14499999999999999</v>
      </c>
      <c r="O38">
        <v>0.92900000000000005</v>
      </c>
      <c r="P38">
        <v>0.99299999999999999</v>
      </c>
      <c r="Q38">
        <v>2E-3</v>
      </c>
      <c r="R38">
        <v>0.96899999999999997</v>
      </c>
      <c r="S38">
        <v>4.7E-2</v>
      </c>
      <c r="T38">
        <v>4.0000000000000001E-3</v>
      </c>
      <c r="U38">
        <v>2E-3</v>
      </c>
      <c r="V38">
        <v>1.7999999999999999E-2</v>
      </c>
      <c r="W38">
        <v>6.0000000000000001E-3</v>
      </c>
      <c r="Z38" s="1">
        <f t="shared" si="0"/>
        <v>0.36569999999999997</v>
      </c>
      <c r="AA38" s="1">
        <f t="shared" si="1"/>
        <v>0.31149999999999994</v>
      </c>
    </row>
    <row r="39" spans="1:27">
      <c r="A39">
        <v>38</v>
      </c>
      <c r="B39" t="s">
        <v>186</v>
      </c>
      <c r="C39">
        <v>30</v>
      </c>
      <c r="D39">
        <v>0.99199999999999999</v>
      </c>
      <c r="E39">
        <v>7.0000000000000001E-3</v>
      </c>
      <c r="F39">
        <v>0.09</v>
      </c>
      <c r="G39">
        <v>0.96899999999999997</v>
      </c>
      <c r="H39">
        <v>6.0000000000000001E-3</v>
      </c>
      <c r="I39">
        <v>7.0000000000000001E-3</v>
      </c>
      <c r="J39">
        <v>1.4999999999999999E-2</v>
      </c>
      <c r="K39">
        <v>1.6E-2</v>
      </c>
      <c r="L39">
        <v>0.77700000000000002</v>
      </c>
      <c r="M39">
        <v>0.89800000000000002</v>
      </c>
      <c r="N39">
        <v>0.14599999999999999</v>
      </c>
      <c r="O39">
        <v>0.95799999999999996</v>
      </c>
      <c r="P39">
        <v>0.99299999999999999</v>
      </c>
      <c r="Q39">
        <v>1.7999999999999999E-2</v>
      </c>
      <c r="R39">
        <v>0.96299999999999997</v>
      </c>
      <c r="S39">
        <v>2E-3</v>
      </c>
      <c r="T39">
        <v>0.9</v>
      </c>
      <c r="U39">
        <v>0.97799999999999998</v>
      </c>
      <c r="V39">
        <v>0.96899999999999997</v>
      </c>
      <c r="W39">
        <v>0.98899999999999999</v>
      </c>
      <c r="Z39" s="1">
        <f t="shared" si="0"/>
        <v>0.37770000000000004</v>
      </c>
      <c r="AA39" s="1">
        <f t="shared" si="1"/>
        <v>0.69159999999999999</v>
      </c>
    </row>
    <row r="40" spans="1:27">
      <c r="A40">
        <v>39</v>
      </c>
      <c r="B40" t="s">
        <v>187</v>
      </c>
      <c r="C40">
        <v>30</v>
      </c>
      <c r="D40">
        <v>0.99199999999999999</v>
      </c>
      <c r="E40">
        <v>8.0000000000000002E-3</v>
      </c>
      <c r="F40">
        <v>0.42599999999999999</v>
      </c>
      <c r="G40">
        <v>0.84299999999999997</v>
      </c>
      <c r="H40">
        <v>6.0000000000000001E-3</v>
      </c>
      <c r="I40">
        <v>0.89600000000000002</v>
      </c>
      <c r="J40">
        <v>0.01</v>
      </c>
      <c r="K40">
        <v>4.0000000000000001E-3</v>
      </c>
      <c r="L40">
        <v>0.98899999999999999</v>
      </c>
      <c r="M40">
        <v>0.53400000000000003</v>
      </c>
      <c r="N40">
        <v>9.5000000000000001E-2</v>
      </c>
      <c r="O40">
        <v>0.44500000000000001</v>
      </c>
      <c r="P40">
        <v>0.98799999999999999</v>
      </c>
      <c r="Q40">
        <v>0.98399999999999999</v>
      </c>
      <c r="R40">
        <v>0.66700000000000004</v>
      </c>
      <c r="S40">
        <v>0.02</v>
      </c>
      <c r="T40">
        <v>0.11700000000000001</v>
      </c>
      <c r="U40">
        <v>4.0000000000000001E-3</v>
      </c>
      <c r="V40">
        <v>0.94099999999999995</v>
      </c>
      <c r="W40">
        <v>0.92400000000000004</v>
      </c>
      <c r="Z40" s="1">
        <f t="shared" si="0"/>
        <v>0.47079999999999994</v>
      </c>
      <c r="AA40" s="1">
        <f t="shared" si="1"/>
        <v>0.51850000000000007</v>
      </c>
    </row>
    <row r="41" spans="1:27">
      <c r="A41">
        <v>40</v>
      </c>
      <c r="B41" t="s">
        <v>188</v>
      </c>
      <c r="C41">
        <v>30</v>
      </c>
      <c r="D41">
        <v>0.625</v>
      </c>
      <c r="E41">
        <v>2.8000000000000001E-2</v>
      </c>
      <c r="F41">
        <v>1E-3</v>
      </c>
      <c r="G41">
        <v>1.0999999999999999E-2</v>
      </c>
      <c r="H41">
        <v>1.7999999999999999E-2</v>
      </c>
      <c r="I41">
        <v>0.313</v>
      </c>
      <c r="J41">
        <v>0.30199999999999999</v>
      </c>
      <c r="K41">
        <v>7.0000000000000001E-3</v>
      </c>
      <c r="L41">
        <v>2E-3</v>
      </c>
      <c r="M41">
        <v>0.98699999999999999</v>
      </c>
      <c r="N41">
        <v>2E-3</v>
      </c>
      <c r="O41">
        <v>2.4E-2</v>
      </c>
      <c r="P41">
        <v>0.98699999999999999</v>
      </c>
      <c r="Q41">
        <v>1E-3</v>
      </c>
      <c r="R41">
        <v>0.96</v>
      </c>
      <c r="S41">
        <v>7.6999999999999999E-2</v>
      </c>
      <c r="T41">
        <v>1.4999999999999999E-2</v>
      </c>
      <c r="U41">
        <v>2E-3</v>
      </c>
      <c r="V41">
        <v>8.9999999999999993E-3</v>
      </c>
      <c r="W41">
        <v>2E-3</v>
      </c>
      <c r="Z41" s="1">
        <f t="shared" si="0"/>
        <v>0.22939999999999999</v>
      </c>
      <c r="AA41" s="1">
        <f t="shared" si="1"/>
        <v>0.20789999999999992</v>
      </c>
    </row>
    <row r="42" spans="1:27">
      <c r="A42">
        <v>41</v>
      </c>
      <c r="B42" t="s">
        <v>189</v>
      </c>
      <c r="C42">
        <v>30</v>
      </c>
      <c r="D42">
        <v>0.46700000000000003</v>
      </c>
      <c r="E42">
        <v>1.7999999999999999E-2</v>
      </c>
      <c r="F42">
        <v>3.5000000000000003E-2</v>
      </c>
      <c r="G42">
        <v>1E-3</v>
      </c>
      <c r="H42">
        <v>0.97799999999999998</v>
      </c>
      <c r="I42">
        <v>1E-3</v>
      </c>
      <c r="J42">
        <v>0.97799999999999998</v>
      </c>
      <c r="K42">
        <v>0.98899999999999999</v>
      </c>
      <c r="L42">
        <v>2E-3</v>
      </c>
      <c r="M42">
        <v>0.23400000000000001</v>
      </c>
      <c r="N42">
        <v>0.751</v>
      </c>
      <c r="O42">
        <v>0.85299999999999998</v>
      </c>
      <c r="P42">
        <v>0.99</v>
      </c>
      <c r="Q42">
        <v>1.0999999999999999E-2</v>
      </c>
      <c r="R42">
        <v>3.5999999999999997E-2</v>
      </c>
      <c r="S42">
        <v>0.82</v>
      </c>
      <c r="T42">
        <v>6.0000000000000001E-3</v>
      </c>
      <c r="U42">
        <v>1E-3</v>
      </c>
      <c r="V42">
        <v>8.7999999999999995E-2</v>
      </c>
      <c r="W42">
        <v>0.97799999999999998</v>
      </c>
      <c r="Z42" s="1">
        <f t="shared" si="0"/>
        <v>0.37029999999999996</v>
      </c>
      <c r="AA42" s="1">
        <f t="shared" si="1"/>
        <v>0.45339999999999997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1.7999999999999999E-2</v>
      </c>
      <c r="F43">
        <v>0.44800000000000001</v>
      </c>
      <c r="G43">
        <v>7.0000000000000001E-3</v>
      </c>
      <c r="H43">
        <v>0.99</v>
      </c>
      <c r="I43">
        <v>0.98299999999999998</v>
      </c>
      <c r="J43">
        <v>4.0000000000000001E-3</v>
      </c>
      <c r="K43">
        <v>7.0000000000000001E-3</v>
      </c>
      <c r="L43">
        <v>0.245</v>
      </c>
      <c r="M43">
        <v>0.89900000000000002</v>
      </c>
      <c r="N43">
        <v>1.2999999999999999E-2</v>
      </c>
      <c r="O43">
        <v>8.0000000000000002E-3</v>
      </c>
      <c r="P43">
        <v>2E-3</v>
      </c>
      <c r="Q43">
        <v>0.47599999999999998</v>
      </c>
      <c r="R43">
        <v>8.7999999999999995E-2</v>
      </c>
      <c r="S43">
        <v>0.96899999999999997</v>
      </c>
      <c r="T43">
        <v>5.0000000000000001E-3</v>
      </c>
      <c r="U43">
        <v>4.0000000000000001E-3</v>
      </c>
      <c r="V43">
        <v>2E-3</v>
      </c>
      <c r="W43">
        <v>0.255</v>
      </c>
      <c r="Z43" s="1">
        <f t="shared" si="0"/>
        <v>0.36050000000000004</v>
      </c>
      <c r="AA43" s="1">
        <f t="shared" si="1"/>
        <v>0.1822</v>
      </c>
    </row>
    <row r="44" spans="1:27">
      <c r="A44">
        <v>43</v>
      </c>
      <c r="B44" t="s">
        <v>191</v>
      </c>
      <c r="C44">
        <v>30</v>
      </c>
      <c r="D44">
        <v>0.53800000000000003</v>
      </c>
      <c r="E44">
        <v>1.2E-2</v>
      </c>
      <c r="F44">
        <v>0.76100000000000001</v>
      </c>
      <c r="G44">
        <v>0.96699999999999997</v>
      </c>
      <c r="H44">
        <v>0.27700000000000002</v>
      </c>
      <c r="I44">
        <v>0.98699999999999999</v>
      </c>
      <c r="J44">
        <v>1E-3</v>
      </c>
      <c r="K44">
        <v>1E-3</v>
      </c>
      <c r="L44">
        <v>0.98899999999999999</v>
      </c>
      <c r="M44">
        <v>0.71399999999999997</v>
      </c>
      <c r="N44">
        <v>1E-3</v>
      </c>
      <c r="O44">
        <v>1E-3</v>
      </c>
      <c r="P44">
        <v>3.0000000000000001E-3</v>
      </c>
      <c r="Q44">
        <v>0.98199999999999998</v>
      </c>
      <c r="R44">
        <v>0.09</v>
      </c>
      <c r="S44">
        <v>0.98299999999999998</v>
      </c>
      <c r="T44">
        <v>1.7000000000000001E-2</v>
      </c>
      <c r="U44">
        <v>7.5999999999999998E-2</v>
      </c>
      <c r="V44">
        <v>3.5000000000000003E-2</v>
      </c>
      <c r="W44">
        <v>0.08</v>
      </c>
      <c r="Z44" s="1">
        <f t="shared" si="0"/>
        <v>0.52469999999999994</v>
      </c>
      <c r="AA44" s="1">
        <f t="shared" si="1"/>
        <v>0.22680000000000003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1.4E-2</v>
      </c>
      <c r="F45">
        <v>0.81100000000000005</v>
      </c>
      <c r="G45">
        <v>2E-3</v>
      </c>
      <c r="H45">
        <v>0.99099999999999999</v>
      </c>
      <c r="I45">
        <v>2.1999999999999999E-2</v>
      </c>
      <c r="J45">
        <v>0.96599999999999997</v>
      </c>
      <c r="K45">
        <v>0.98499999999999999</v>
      </c>
      <c r="L45">
        <v>7.4999999999999997E-2</v>
      </c>
      <c r="M45">
        <v>3.0000000000000001E-3</v>
      </c>
      <c r="N45">
        <v>0.89100000000000001</v>
      </c>
      <c r="O45">
        <v>0.94</v>
      </c>
      <c r="P45">
        <v>3.7999999999999999E-2</v>
      </c>
      <c r="Q45">
        <v>0.97</v>
      </c>
      <c r="R45">
        <v>0.04</v>
      </c>
      <c r="S45">
        <v>0.98299999999999998</v>
      </c>
      <c r="T45">
        <v>4.0000000000000001E-3</v>
      </c>
      <c r="U45">
        <v>2E-3</v>
      </c>
      <c r="V45">
        <v>5.8000000000000003E-2</v>
      </c>
      <c r="W45">
        <v>0.376</v>
      </c>
      <c r="Z45" s="1">
        <f t="shared" si="0"/>
        <v>0.3871</v>
      </c>
      <c r="AA45" s="1">
        <f t="shared" si="1"/>
        <v>0.43019999999999997</v>
      </c>
    </row>
    <row r="46" spans="1:27">
      <c r="A46">
        <v>45</v>
      </c>
      <c r="B46" t="s">
        <v>193</v>
      </c>
      <c r="C46">
        <v>30</v>
      </c>
      <c r="D46">
        <v>0.98599999999999999</v>
      </c>
      <c r="E46">
        <v>1.4E-2</v>
      </c>
      <c r="F46">
        <v>0.06</v>
      </c>
      <c r="G46">
        <v>0.97399999999999998</v>
      </c>
      <c r="H46">
        <v>8.0000000000000002E-3</v>
      </c>
      <c r="I46">
        <v>4.0000000000000001E-3</v>
      </c>
      <c r="J46">
        <v>4.9000000000000002E-2</v>
      </c>
      <c r="K46">
        <v>0.05</v>
      </c>
      <c r="L46">
        <v>0.79300000000000004</v>
      </c>
      <c r="M46">
        <v>0.26300000000000001</v>
      </c>
      <c r="N46">
        <v>3.0000000000000001E-3</v>
      </c>
      <c r="O46">
        <v>1E-3</v>
      </c>
      <c r="P46">
        <v>6.0000000000000001E-3</v>
      </c>
      <c r="Q46">
        <v>0.98799999999999999</v>
      </c>
      <c r="R46">
        <v>1.4999999999999999E-2</v>
      </c>
      <c r="S46">
        <v>0.98499999999999999</v>
      </c>
      <c r="T46">
        <v>9.0999999999999998E-2</v>
      </c>
      <c r="U46">
        <v>1.7000000000000001E-2</v>
      </c>
      <c r="V46">
        <v>4.2000000000000003E-2</v>
      </c>
      <c r="W46">
        <v>3.0000000000000001E-3</v>
      </c>
      <c r="Z46" s="1">
        <f t="shared" si="0"/>
        <v>0.32009999999999994</v>
      </c>
      <c r="AA46" s="1">
        <f t="shared" si="1"/>
        <v>0.21509999999999999</v>
      </c>
    </row>
    <row r="47" spans="1:27">
      <c r="A47">
        <v>46</v>
      </c>
      <c r="B47" t="s">
        <v>194</v>
      </c>
      <c r="C47">
        <v>30</v>
      </c>
      <c r="D47">
        <v>0.96199999999999997</v>
      </c>
      <c r="E47">
        <v>8.0000000000000002E-3</v>
      </c>
      <c r="F47">
        <v>0.78800000000000003</v>
      </c>
      <c r="G47">
        <v>0.98</v>
      </c>
      <c r="H47">
        <v>3.1E-2</v>
      </c>
      <c r="I47">
        <v>0.98499999999999999</v>
      </c>
      <c r="J47">
        <v>1E-3</v>
      </c>
      <c r="K47">
        <v>1E-3</v>
      </c>
      <c r="L47">
        <v>0.99299999999999999</v>
      </c>
      <c r="M47">
        <v>0.56799999999999995</v>
      </c>
      <c r="N47">
        <v>6.0000000000000001E-3</v>
      </c>
      <c r="O47">
        <v>0.38100000000000001</v>
      </c>
      <c r="P47">
        <v>0.121</v>
      </c>
      <c r="Q47">
        <v>0.98799999999999999</v>
      </c>
      <c r="R47">
        <v>0.85199999999999998</v>
      </c>
      <c r="S47">
        <v>0.61299999999999999</v>
      </c>
      <c r="T47">
        <v>4.8000000000000001E-2</v>
      </c>
      <c r="U47">
        <v>0.97</v>
      </c>
      <c r="V47">
        <v>0.79100000000000004</v>
      </c>
      <c r="W47">
        <v>2.1000000000000001E-2</v>
      </c>
      <c r="Z47" s="1">
        <f t="shared" si="0"/>
        <v>0.53169999999999995</v>
      </c>
      <c r="AA47" s="1">
        <f t="shared" si="1"/>
        <v>0.47910000000000003</v>
      </c>
    </row>
    <row r="48" spans="1:27">
      <c r="A48">
        <v>47</v>
      </c>
      <c r="B48" t="s">
        <v>195</v>
      </c>
      <c r="C48">
        <v>30</v>
      </c>
      <c r="D48">
        <v>5.7000000000000002E-2</v>
      </c>
      <c r="E48">
        <v>1.4E-2</v>
      </c>
      <c r="F48">
        <v>0.15</v>
      </c>
      <c r="G48">
        <v>5.0000000000000001E-3</v>
      </c>
      <c r="H48">
        <v>0.98899999999999999</v>
      </c>
      <c r="I48">
        <v>0.97199999999999998</v>
      </c>
      <c r="J48">
        <v>0.66100000000000003</v>
      </c>
      <c r="K48">
        <v>4.0000000000000001E-3</v>
      </c>
      <c r="L48">
        <v>0.98899999999999999</v>
      </c>
      <c r="M48">
        <v>9.4E-2</v>
      </c>
      <c r="N48">
        <v>0.39200000000000002</v>
      </c>
      <c r="O48">
        <v>0.98699999999999999</v>
      </c>
      <c r="P48">
        <v>0.01</v>
      </c>
      <c r="Q48">
        <v>0.98</v>
      </c>
      <c r="R48">
        <v>0.39100000000000001</v>
      </c>
      <c r="S48">
        <v>0.24299999999999999</v>
      </c>
      <c r="T48">
        <v>4.0000000000000001E-3</v>
      </c>
      <c r="U48">
        <v>7.0000000000000001E-3</v>
      </c>
      <c r="V48">
        <v>0.47699999999999998</v>
      </c>
      <c r="W48">
        <v>0.03</v>
      </c>
      <c r="Z48" s="1">
        <f t="shared" si="0"/>
        <v>0.39350000000000002</v>
      </c>
      <c r="AA48" s="1">
        <f t="shared" si="1"/>
        <v>0.35209999999999997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1.1791666666666666E-2</v>
      </c>
      <c r="E50" s="2">
        <f t="shared" ref="E50:W50" si="2">AVERAGE(E1:E24)</f>
        <v>3.3625000000000009E-2</v>
      </c>
      <c r="F50" s="2">
        <f t="shared" si="2"/>
        <v>5.8750000000000009E-3</v>
      </c>
      <c r="G50" s="2">
        <f t="shared" si="2"/>
        <v>8.5000000000000023E-3</v>
      </c>
      <c r="H50" s="2">
        <f t="shared" si="2"/>
        <v>5.7500000000000016E-3</v>
      </c>
      <c r="I50" s="2">
        <f t="shared" si="2"/>
        <v>2.3916666666666669E-2</v>
      </c>
      <c r="J50" s="2">
        <f t="shared" si="2"/>
        <v>2.4166666666666672E-3</v>
      </c>
      <c r="K50" s="2">
        <f t="shared" si="2"/>
        <v>2.4958333333333336E-2</v>
      </c>
      <c r="L50" s="2">
        <f t="shared" si="2"/>
        <v>2.491666666666667E-2</v>
      </c>
      <c r="M50" s="2">
        <f t="shared" si="2"/>
        <v>0.90558333333333341</v>
      </c>
      <c r="N50" s="2">
        <f t="shared" si="2"/>
        <v>0.85104166666666636</v>
      </c>
      <c r="O50" s="2">
        <f t="shared" si="2"/>
        <v>2.3666666666666669E-2</v>
      </c>
      <c r="P50" s="2">
        <f t="shared" si="2"/>
        <v>2.1083333333333332E-2</v>
      </c>
      <c r="Q50" s="2">
        <f t="shared" si="2"/>
        <v>2.0000000000000005E-3</v>
      </c>
      <c r="R50" s="2">
        <f t="shared" si="2"/>
        <v>0.59970833333333329</v>
      </c>
      <c r="S50" s="2">
        <f t="shared" si="2"/>
        <v>9.0749999999999942E-2</v>
      </c>
      <c r="T50" s="2">
        <f t="shared" si="2"/>
        <v>1.9375000000000003E-2</v>
      </c>
      <c r="U50" s="2">
        <f t="shared" si="2"/>
        <v>5.8749999999999997E-2</v>
      </c>
      <c r="V50" s="2">
        <f t="shared" si="2"/>
        <v>2.4041666666666673E-2</v>
      </c>
      <c r="W50" s="2">
        <f t="shared" si="2"/>
        <v>4.7166666666666655E-2</v>
      </c>
      <c r="Y50" s="1" t="s">
        <v>0</v>
      </c>
      <c r="Z50" s="2">
        <f>AVERAGE(Z1:Z24)</f>
        <v>0.10473333333333333</v>
      </c>
      <c r="AA50" s="2">
        <f>AVERAGE(AA1:AA24)</f>
        <v>0.17375833333333326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0.38583333333333331</v>
      </c>
      <c r="E51" s="2">
        <f t="shared" ref="E51:W51" si="3">AVERAGE(E25:E48)</f>
        <v>1.6000000000000004E-2</v>
      </c>
      <c r="F51" s="2">
        <f t="shared" si="3"/>
        <v>0.33983333333333343</v>
      </c>
      <c r="G51" s="2">
        <f t="shared" si="3"/>
        <v>0.4246250000000002</v>
      </c>
      <c r="H51" s="2">
        <f t="shared" si="3"/>
        <v>0.25295833333333329</v>
      </c>
      <c r="I51" s="2">
        <f t="shared" si="3"/>
        <v>0.35799999999999993</v>
      </c>
      <c r="J51" s="2">
        <f t="shared" si="3"/>
        <v>0.25587500000000002</v>
      </c>
      <c r="K51" s="2">
        <f t="shared" si="3"/>
        <v>0.41329166666666656</v>
      </c>
      <c r="L51" s="2">
        <f t="shared" si="3"/>
        <v>0.2538333333333333</v>
      </c>
      <c r="M51" s="2">
        <f t="shared" si="3"/>
        <v>0.52470833333333333</v>
      </c>
      <c r="N51" s="2">
        <f t="shared" si="3"/>
        <v>0.38745833333333324</v>
      </c>
      <c r="O51" s="2">
        <f t="shared" si="3"/>
        <v>0.51441666666666663</v>
      </c>
      <c r="P51" s="2">
        <f t="shared" si="3"/>
        <v>0.4722083333333334</v>
      </c>
      <c r="Q51" s="2">
        <f t="shared" si="3"/>
        <v>0.41616666666666663</v>
      </c>
      <c r="R51" s="2">
        <f t="shared" si="3"/>
        <v>0.47533333333333333</v>
      </c>
      <c r="S51" s="2">
        <f t="shared" si="3"/>
        <v>0.41370833333333329</v>
      </c>
      <c r="T51" s="2">
        <f t="shared" si="3"/>
        <v>0.10754166666666666</v>
      </c>
      <c r="U51" s="2">
        <f t="shared" si="3"/>
        <v>0.22366666666666654</v>
      </c>
      <c r="V51" s="2">
        <f t="shared" si="3"/>
        <v>0.45766666666666672</v>
      </c>
      <c r="W51" s="2">
        <f t="shared" si="3"/>
        <v>0.387125</v>
      </c>
      <c r="Y51" s="1" t="s">
        <v>1</v>
      </c>
      <c r="Z51" s="2">
        <f>AVERAGE(Z25:Z48)</f>
        <v>0.32249583333333337</v>
      </c>
      <c r="AA51" s="2">
        <f>AVERAGE(AA25:AA48)</f>
        <v>0.3855291666666667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1.5360261156069141E-4</v>
      </c>
      <c r="E52" s="3">
        <f t="shared" ref="E52:W52" si="4">TTEST(E1:E24,E25:E48,2,2)</f>
        <v>4.422550945990953E-12</v>
      </c>
      <c r="F52" s="3">
        <f t="shared" si="4"/>
        <v>1.0371634869334199E-4</v>
      </c>
      <c r="G52" s="3">
        <f t="shared" si="4"/>
        <v>5.9283979674462689E-5</v>
      </c>
      <c r="H52" s="3">
        <f t="shared" si="4"/>
        <v>3.84769680836953E-3</v>
      </c>
      <c r="I52" s="3">
        <f t="shared" si="4"/>
        <v>6.7783488542168149E-4</v>
      </c>
      <c r="J52" s="3">
        <f t="shared" si="4"/>
        <v>1.3738747607246712E-3</v>
      </c>
      <c r="K52" s="3">
        <f t="shared" si="4"/>
        <v>2.3647770120079433E-4</v>
      </c>
      <c r="L52" s="3">
        <f t="shared" si="4"/>
        <v>8.1073058124496705E-3</v>
      </c>
      <c r="M52" s="3">
        <f t="shared" si="4"/>
        <v>3.5230746415564515E-5</v>
      </c>
      <c r="N52" s="3">
        <f t="shared" si="4"/>
        <v>1.5012026670503484E-5</v>
      </c>
      <c r="O52" s="3">
        <f t="shared" si="4"/>
        <v>5.0595470220350173E-6</v>
      </c>
      <c r="P52" s="3">
        <f t="shared" si="4"/>
        <v>2.2703749793683582E-5</v>
      </c>
      <c r="Q52" s="3">
        <f t="shared" si="4"/>
        <v>6.1883885656382898E-5</v>
      </c>
      <c r="R52" s="3">
        <f t="shared" si="4"/>
        <v>0.22400884316517455</v>
      </c>
      <c r="S52" s="3">
        <f t="shared" si="4"/>
        <v>1.5873408109228092E-3</v>
      </c>
      <c r="T52" s="3">
        <f t="shared" si="4"/>
        <v>7.6855657167728061E-2</v>
      </c>
      <c r="U52" s="3">
        <f t="shared" si="4"/>
        <v>5.0539124169487561E-2</v>
      </c>
      <c r="V52" s="3">
        <f t="shared" si="4"/>
        <v>1.4322943663206996E-5</v>
      </c>
      <c r="W52" s="3">
        <f t="shared" si="4"/>
        <v>7.4359146623815978E-4</v>
      </c>
      <c r="Y52" s="1" t="s">
        <v>16</v>
      </c>
      <c r="Z52" s="3">
        <f>TTEST(Z1:Z24,Z25:Z48,2,2)</f>
        <v>1.8163246290840941E-12</v>
      </c>
      <c r="AA52" s="3">
        <f>TTEST(AA1:AA24,AA25:AA48,2,2)</f>
        <v>3.2991832811272395E-8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4.4338859713307114E-3</v>
      </c>
      <c r="E53" s="3">
        <f t="shared" ref="E53:W53" si="5">STDEV(E1:E24)/SQRT(COUNT(E1:E24))</f>
        <v>1.3403067191688832E-3</v>
      </c>
      <c r="F53" s="3">
        <f t="shared" si="5"/>
        <v>1.6344485618854068E-3</v>
      </c>
      <c r="G53" s="3">
        <f t="shared" si="5"/>
        <v>1.4682632943206321E-3</v>
      </c>
      <c r="H53" s="3">
        <f t="shared" si="5"/>
        <v>1.4424340338570027E-3</v>
      </c>
      <c r="I53" s="3">
        <f t="shared" si="5"/>
        <v>1.307516129901154E-2</v>
      </c>
      <c r="J53" s="3">
        <f t="shared" si="5"/>
        <v>4.0341237697140583E-4</v>
      </c>
      <c r="K53" s="3">
        <f t="shared" si="5"/>
        <v>5.2217074664073536E-3</v>
      </c>
      <c r="L53" s="3">
        <f t="shared" si="5"/>
        <v>1.1470490915202752E-2</v>
      </c>
      <c r="M53" s="3">
        <f t="shared" si="5"/>
        <v>3.0355019919273991E-2</v>
      </c>
      <c r="N53" s="3">
        <f t="shared" si="5"/>
        <v>3.9458907223839088E-2</v>
      </c>
      <c r="O53" s="3">
        <f t="shared" si="5"/>
        <v>7.0722633019819313E-3</v>
      </c>
      <c r="P53" s="3">
        <f t="shared" si="5"/>
        <v>8.4690221247079207E-3</v>
      </c>
      <c r="Q53" s="3">
        <f t="shared" si="5"/>
        <v>2.9488391230979408E-4</v>
      </c>
      <c r="R53" s="3">
        <f t="shared" si="5"/>
        <v>5.2709364428248952E-2</v>
      </c>
      <c r="S53" s="3">
        <f t="shared" si="5"/>
        <v>2.822343884079332E-2</v>
      </c>
      <c r="T53" s="3">
        <f t="shared" si="5"/>
        <v>8.5820448941506568E-3</v>
      </c>
      <c r="U53" s="3">
        <f t="shared" si="5"/>
        <v>1.6183084073962156E-2</v>
      </c>
      <c r="V53" s="3">
        <f t="shared" si="5"/>
        <v>5.6870304923796597E-3</v>
      </c>
      <c r="W53" s="3">
        <f t="shared" si="5"/>
        <v>2.8855315403806283E-2</v>
      </c>
      <c r="Z53" s="3">
        <f>STDEV(Z1:Z24)/SQRT(COUNT(Z1:Z24))</f>
        <v>3.7840946051435464E-3</v>
      </c>
      <c r="AA53" s="3">
        <f>STDEV(AA1:AA24)/SQRT(COUNT(AA1:AA24))</f>
        <v>9.2454001815447783E-3</v>
      </c>
      <c r="AC53" s="3"/>
      <c r="AD53" s="3"/>
    </row>
    <row r="54" spans="1:30">
      <c r="C54" s="1" t="s">
        <v>1</v>
      </c>
      <c r="D54" s="3">
        <f>STDEV(D25:D48)/SQRT(COUNT(D25:D48))</f>
        <v>9.0561626600676653E-2</v>
      </c>
      <c r="E54" s="3">
        <f t="shared" ref="E54:W54" si="6">STDEV(E25:E48)/SQRT(COUNT(E25:E48))</f>
        <v>1.3513278493843494E-3</v>
      </c>
      <c r="F54" s="3">
        <f t="shared" si="6"/>
        <v>7.8586116953172941E-2</v>
      </c>
      <c r="G54" s="3">
        <f t="shared" si="6"/>
        <v>9.4086546892525574E-2</v>
      </c>
      <c r="H54" s="3">
        <f t="shared" si="6"/>
        <v>8.1185698729148714E-2</v>
      </c>
      <c r="I54" s="3">
        <f t="shared" si="6"/>
        <v>9.0713875710261752E-2</v>
      </c>
      <c r="J54" s="3">
        <f t="shared" si="6"/>
        <v>7.4393619031044814E-2</v>
      </c>
      <c r="K54" s="3">
        <f t="shared" si="6"/>
        <v>9.7231337003722232E-2</v>
      </c>
      <c r="L54" s="3">
        <f t="shared" si="6"/>
        <v>8.1911707208297033E-2</v>
      </c>
      <c r="M54" s="3">
        <f t="shared" si="6"/>
        <v>7.7387283136078469E-2</v>
      </c>
      <c r="N54" s="3">
        <f t="shared" si="6"/>
        <v>8.7278227840347986E-2</v>
      </c>
      <c r="O54" s="3">
        <f t="shared" si="6"/>
        <v>9.4769283469761337E-2</v>
      </c>
      <c r="P54" s="3">
        <f t="shared" si="6"/>
        <v>9.529840584396447E-2</v>
      </c>
      <c r="Q54" s="3">
        <f t="shared" si="6"/>
        <v>9.393592995865889E-2</v>
      </c>
      <c r="R54" s="3">
        <f t="shared" si="6"/>
        <v>8.604882896462672E-2</v>
      </c>
      <c r="S54" s="3">
        <f t="shared" si="6"/>
        <v>9.1962706665639923E-2</v>
      </c>
      <c r="T54" s="3">
        <f t="shared" si="6"/>
        <v>4.7953101302386156E-2</v>
      </c>
      <c r="U54" s="3">
        <f t="shared" si="6"/>
        <v>8.0520513784355749E-2</v>
      </c>
      <c r="V54" s="3">
        <f t="shared" si="6"/>
        <v>8.9152118547715362E-2</v>
      </c>
      <c r="W54" s="3">
        <f t="shared" si="6"/>
        <v>8.9522552265507038E-2</v>
      </c>
      <c r="Z54" s="3">
        <f>STDEV(Z25:Z48)/SQRT(COUNT(Z25:Z48))</f>
        <v>2.2525292128561872E-2</v>
      </c>
      <c r="AA54" s="3">
        <f>STDEV(AA25:AA48)/SQRT(COUNT(AA25:AA48))</f>
        <v>3.0584327756510078E-2</v>
      </c>
      <c r="AC54" s="3"/>
      <c r="AD54" s="3"/>
    </row>
    <row r="55" spans="1:30">
      <c r="D55" s="2">
        <f>D50-D51</f>
        <v>-0.37404166666666666</v>
      </c>
      <c r="E55" s="2">
        <f t="shared" ref="E55:W55" si="7">E50-E51</f>
        <v>1.7625000000000005E-2</v>
      </c>
      <c r="F55" s="2">
        <f t="shared" si="7"/>
        <v>-0.33395833333333341</v>
      </c>
      <c r="G55" s="2">
        <f t="shared" si="7"/>
        <v>-0.41612500000000019</v>
      </c>
      <c r="H55" s="2">
        <f t="shared" si="7"/>
        <v>-0.24720833333333328</v>
      </c>
      <c r="I55" s="2">
        <f t="shared" si="7"/>
        <v>-0.33408333333333329</v>
      </c>
      <c r="J55" s="2">
        <f t="shared" si="7"/>
        <v>-0.25345833333333334</v>
      </c>
      <c r="K55" s="2">
        <f t="shared" si="7"/>
        <v>-0.3883333333333332</v>
      </c>
      <c r="L55" s="2">
        <f t="shared" si="7"/>
        <v>-0.22891666666666663</v>
      </c>
      <c r="M55" s="2">
        <f t="shared" si="7"/>
        <v>0.38087500000000007</v>
      </c>
      <c r="N55" s="2">
        <f t="shared" si="7"/>
        <v>0.46358333333333313</v>
      </c>
      <c r="O55" s="2">
        <f t="shared" si="7"/>
        <v>-0.49074999999999996</v>
      </c>
      <c r="P55" s="2">
        <f t="shared" si="7"/>
        <v>-0.45112500000000005</v>
      </c>
      <c r="Q55" s="2">
        <f t="shared" si="7"/>
        <v>-0.41416666666666663</v>
      </c>
      <c r="R55" s="2">
        <f t="shared" si="7"/>
        <v>0.12437499999999996</v>
      </c>
      <c r="S55" s="2">
        <f t="shared" si="7"/>
        <v>-0.32295833333333335</v>
      </c>
      <c r="T55" s="2">
        <f t="shared" si="7"/>
        <v>-8.8166666666666657E-2</v>
      </c>
      <c r="U55" s="2">
        <f t="shared" si="7"/>
        <v>-0.16491666666666654</v>
      </c>
      <c r="V55" s="2">
        <f t="shared" si="7"/>
        <v>-0.43362500000000004</v>
      </c>
      <c r="W55" s="2">
        <f t="shared" si="7"/>
        <v>-0.33995833333333336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1.8770238095238097E-2</v>
      </c>
      <c r="E58" s="1">
        <f>(E50+0.6*(F50+D50)+0.15*G50)/(1+2*0.6+0.15)</f>
        <v>1.9361702127659575E-2</v>
      </c>
      <c r="F58" s="1">
        <f t="shared" ref="F58:U59" si="9">(F50+0.6*(G50+E50)+0.15*(D50+H50))/(1+2*0.6+2*0.15)</f>
        <v>1.3512500000000002E-2</v>
      </c>
      <c r="G58" s="1">
        <f t="shared" si="9"/>
        <v>9.6425000000000018E-3</v>
      </c>
      <c r="H58" s="1">
        <f t="shared" si="9"/>
        <v>1.05775E-2</v>
      </c>
      <c r="I58" s="1">
        <f t="shared" si="9"/>
        <v>1.353416666666667E-2</v>
      </c>
      <c r="J58" s="1">
        <f t="shared" si="9"/>
        <v>1.4536666666666666E-2</v>
      </c>
      <c r="K58" s="1">
        <f t="shared" si="9"/>
        <v>7.2313333333333341E-2</v>
      </c>
      <c r="L58" s="1">
        <f t="shared" si="9"/>
        <v>0.28450416666666667</v>
      </c>
      <c r="M58" s="1">
        <f t="shared" si="9"/>
        <v>0.57538083333333334</v>
      </c>
      <c r="N58" s="1">
        <f t="shared" si="9"/>
        <v>0.56619666666666657</v>
      </c>
      <c r="O58" s="1">
        <f t="shared" si="9"/>
        <v>0.27323166666666659</v>
      </c>
      <c r="P58" s="1">
        <f t="shared" si="9"/>
        <v>0.10163833333333332</v>
      </c>
      <c r="Q58" s="1">
        <f t="shared" si="9"/>
        <v>0.15665499999999996</v>
      </c>
      <c r="R58" s="1">
        <f t="shared" si="9"/>
        <v>0.26457083333333331</v>
      </c>
      <c r="S58" s="1">
        <f t="shared" si="9"/>
        <v>0.188525</v>
      </c>
      <c r="T58" s="1">
        <f t="shared" si="9"/>
        <v>8.1054999999999974E-2</v>
      </c>
      <c r="U58" s="1">
        <f t="shared" si="9"/>
        <v>4.2194999999999996E-2</v>
      </c>
      <c r="V58" s="1">
        <f>(V50+0.6*(W50+U50)+0.15*T50)/(1+2*0.6+0.15)</f>
        <v>3.850975177304964E-2</v>
      </c>
      <c r="W58" s="1">
        <f>(W50+0.6*(V50)+0.15*U58)/(1+0.6+0.15)</f>
        <v>3.8811952380952371E-2</v>
      </c>
    </row>
    <row r="59" spans="1:30">
      <c r="C59" s="1" t="s">
        <v>1</v>
      </c>
      <c r="D59" s="1">
        <f>(D51+0.6*(E51)+0.15*F51)/(1+0.6+0.15)</f>
        <v>0.25509047619047615</v>
      </c>
      <c r="E59" s="1">
        <f>(E51+0.6*(F51+D51)+0.15*G51)/(1+2*0.6+0.15)</f>
        <v>0.21918882978723403</v>
      </c>
      <c r="F59" s="1">
        <f t="shared" si="9"/>
        <v>0.28001083333333343</v>
      </c>
      <c r="G59" s="1">
        <f t="shared" si="9"/>
        <v>0.33456000000000008</v>
      </c>
      <c r="H59" s="1">
        <f t="shared" si="9"/>
        <v>0.32475583333333335</v>
      </c>
      <c r="I59" s="1">
        <f t="shared" si="9"/>
        <v>0.31559499999999996</v>
      </c>
      <c r="J59" s="1">
        <f t="shared" si="9"/>
        <v>0.31786749999999997</v>
      </c>
      <c r="K59" s="1">
        <f t="shared" si="9"/>
        <v>0.34060916666666657</v>
      </c>
      <c r="L59" s="1">
        <f t="shared" si="9"/>
        <v>0.36525333333333332</v>
      </c>
      <c r="M59" s="1">
        <f t="shared" si="9"/>
        <v>0.41945583333333325</v>
      </c>
      <c r="N59" s="1">
        <f t="shared" si="9"/>
        <v>0.4479358333333332</v>
      </c>
      <c r="O59" s="1">
        <f t="shared" si="9"/>
        <v>0.46853916666666662</v>
      </c>
      <c r="P59" s="1">
        <f t="shared" si="9"/>
        <v>0.46399083333333335</v>
      </c>
      <c r="Q59" s="1">
        <f t="shared" si="9"/>
        <v>0.44956416666666665</v>
      </c>
      <c r="R59" s="1">
        <f t="shared" si="9"/>
        <v>0.42408833333333334</v>
      </c>
      <c r="S59" s="1">
        <f t="shared" si="9"/>
        <v>0.34376333333333331</v>
      </c>
      <c r="T59" s="1">
        <f t="shared" si="9"/>
        <v>0.25196666666666656</v>
      </c>
      <c r="U59" s="1">
        <f t="shared" si="9"/>
        <v>0.27316666666666667</v>
      </c>
      <c r="V59" s="1">
        <f>(V51+0.6*(W51+U51)+0.15*T51)/(1+2*0.6+0.15)</f>
        <v>0.35756294326241128</v>
      </c>
      <c r="W59" s="1">
        <f>(W51+0.6*(V51)+0.15*U59)/(1+0.6+0.15)</f>
        <v>0.40154285714285715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3.7256330319726257E-2</v>
      </c>
      <c r="E61" s="1">
        <f ca="1">E1+NORMINV(RAND(),0,'Total-Smoothed'!$AG$2)</f>
        <v>-7.9256551015642225E-3</v>
      </c>
      <c r="F61" s="1">
        <f ca="1">F1+NORMINV(RAND(),0,'Total-Smoothed'!$AG$2)</f>
        <v>-6.4006046104474162E-2</v>
      </c>
      <c r="G61" s="1">
        <f ca="1">G1+NORMINV(RAND(),0,'Total-Smoothed'!$AG$2)</f>
        <v>-2.3951399075223735E-2</v>
      </c>
      <c r="H61" s="1">
        <f ca="1">H1+NORMINV(RAND(),0,'Total-Smoothed'!$AG$2)</f>
        <v>-4.2646088308218234E-2</v>
      </c>
      <c r="I61" s="1">
        <f ca="1">I1+NORMINV(RAND(),0,'Total-Smoothed'!$AG$2)</f>
        <v>-7.7012976512372516E-2</v>
      </c>
      <c r="J61" s="1">
        <f ca="1">J1+NORMINV(RAND(),0,'Total-Smoothed'!$AG$2)</f>
        <v>-7.7607980656443226E-2</v>
      </c>
      <c r="K61" s="1">
        <f ca="1">K1+NORMINV(RAND(),0,'Total-Smoothed'!$AG$2)</f>
        <v>0.20926502988014584</v>
      </c>
      <c r="L61" s="1">
        <f ca="1">L1+NORMINV(RAND(),0,'Total-Smoothed'!$AG$2)</f>
        <v>-9.4794268509568735E-2</v>
      </c>
      <c r="M61" s="1">
        <f ca="1">M1+NORMINV(RAND(),0,'Total-Smoothed'!$AG$2)</f>
        <v>0.83346066200321656</v>
      </c>
      <c r="N61" s="1">
        <f ca="1">N1+NORMINV(RAND(),0,'Total-Smoothed'!$AG$2)</f>
        <v>0.7819475142770681</v>
      </c>
      <c r="O61" s="1">
        <f ca="1">O1+NORMINV(RAND(),0,'Total-Smoothed'!$AG$2)</f>
        <v>9.2651730497149282E-3</v>
      </c>
      <c r="P61" s="1">
        <f ca="1">P1+NORMINV(RAND(),0,'Total-Smoothed'!$AG$2)</f>
        <v>4.3378162457461837E-2</v>
      </c>
      <c r="Q61" s="1">
        <f ca="1">Q1+NORMINV(RAND(),0,'Total-Smoothed'!$AG$2)</f>
        <v>-5.2946874455992735E-2</v>
      </c>
      <c r="R61" s="1">
        <f ca="1">R1+NORMINV(RAND(),0,'Total-Smoothed'!$AG$2)</f>
        <v>0.61225174941091498</v>
      </c>
      <c r="S61" s="1">
        <f ca="1">S1+NORMINV(RAND(),0,'Total-Smoothed'!$AG$2)</f>
        <v>0.17443055267472149</v>
      </c>
      <c r="T61" s="1">
        <f ca="1">T1+NORMINV(RAND(),0,'Total-Smoothed'!$AG$2)</f>
        <v>5.5174182344722961E-2</v>
      </c>
      <c r="U61" s="1">
        <f ca="1">U1+NORMINV(RAND(),0,'Total-Smoothed'!$AG$2)</f>
        <v>-2.2004155090352622E-2</v>
      </c>
      <c r="V61" s="1">
        <f ca="1">V1+NORMINV(RAND(),0,'Total-Smoothed'!$AG$2)</f>
        <v>-3.4095331498211739E-3</v>
      </c>
      <c r="W61" s="1">
        <f ca="1">W1+NORMINV(RAND(),0,'Total-Smoothed'!$AG$2)</f>
        <v>-1.6585057275893138E-2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-3.7420634175274005E-2</v>
      </c>
      <c r="E62" s="1">
        <f ca="1">E2+NORMINV(RAND(),0,'Total-Smoothed'!$AG$2)</f>
        <v>-9.8980176343169135E-4</v>
      </c>
      <c r="F62" s="1">
        <f ca="1">F2+NORMINV(RAND(),0,'Total-Smoothed'!$AG$2)</f>
        <v>0.18986523354753224</v>
      </c>
      <c r="G62" s="1">
        <f ca="1">G2+NORMINV(RAND(),0,'Total-Smoothed'!$AG$2)</f>
        <v>-1.3251621328630484E-2</v>
      </c>
      <c r="H62" s="1">
        <f ca="1">H2+NORMINV(RAND(),0,'Total-Smoothed'!$AG$2)</f>
        <v>1.4498066721489945E-2</v>
      </c>
      <c r="I62" s="1">
        <f ca="1">I2+NORMINV(RAND(),0,'Total-Smoothed'!$AG$2)</f>
        <v>-7.9840873170539783E-2</v>
      </c>
      <c r="J62" s="1">
        <f ca="1">J2+NORMINV(RAND(),0,'Total-Smoothed'!$AG$2)</f>
        <v>1.4439079059338548E-2</v>
      </c>
      <c r="K62" s="1">
        <f ca="1">K2+NORMINV(RAND(),0,'Total-Smoothed'!$AG$2)</f>
        <v>5.8175915757839938E-2</v>
      </c>
      <c r="L62" s="1">
        <f ca="1">L2+NORMINV(RAND(),0,'Total-Smoothed'!$AG$2)</f>
        <v>8.0341955814309196E-2</v>
      </c>
      <c r="M62" s="1">
        <f ca="1">M2+NORMINV(RAND(),0,'Total-Smoothed'!$AG$2)</f>
        <v>1.2117076774886653</v>
      </c>
      <c r="N62" s="1">
        <f ca="1">N2+NORMINV(RAND(),0,'Total-Smoothed'!$AG$2)</f>
        <v>0.86072378196528776</v>
      </c>
      <c r="O62" s="1">
        <f ca="1">O2+NORMINV(RAND(),0,'Total-Smoothed'!$AG$2)</f>
        <v>1.5380825639602542E-2</v>
      </c>
      <c r="P62" s="1">
        <f ca="1">P2+NORMINV(RAND(),0,'Total-Smoothed'!$AG$2)</f>
        <v>6.209174210757859E-2</v>
      </c>
      <c r="Q62" s="1">
        <f ca="1">Q2+NORMINV(RAND(),0,'Total-Smoothed'!$AG$2)</f>
        <v>-0.24181563045651394</v>
      </c>
      <c r="R62" s="1">
        <f ca="1">R2+NORMINV(RAND(),0,'Total-Smoothed'!$AG$2)</f>
        <v>0.8928800122939442</v>
      </c>
      <c r="S62" s="1">
        <f ca="1">S2+NORMINV(RAND(),0,'Total-Smoothed'!$AG$2)</f>
        <v>0.17474840677326131</v>
      </c>
      <c r="T62" s="1">
        <f ca="1">T2+NORMINV(RAND(),0,'Total-Smoothed'!$AG$2)</f>
        <v>0.10092700418075605</v>
      </c>
      <c r="U62" s="1">
        <f ca="1">U2+NORMINV(RAND(),0,'Total-Smoothed'!$AG$2)</f>
        <v>6.9376230230673019E-3</v>
      </c>
      <c r="V62" s="1">
        <f ca="1">V2+NORMINV(RAND(),0,'Total-Smoothed'!$AG$2)</f>
        <v>0.11910932593048709</v>
      </c>
      <c r="W62" s="1">
        <f ca="1">W2+NORMINV(RAND(),0,'Total-Smoothed'!$AG$2)</f>
        <v>-8.7349751064773051E-2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9.7641497256857765E-2</v>
      </c>
      <c r="E63" s="1">
        <f ca="1">E3+NORMINV(RAND(),0,'Total-Smoothed'!$AG$2)</f>
        <v>8.8578048572889992E-2</v>
      </c>
      <c r="F63" s="1">
        <f ca="1">F3+NORMINV(RAND(),0,'Total-Smoothed'!$AG$2)</f>
        <v>-4.250082039974834E-2</v>
      </c>
      <c r="G63" s="1">
        <f ca="1">G3+NORMINV(RAND(),0,'Total-Smoothed'!$AG$2)</f>
        <v>-2.6868214165954245E-2</v>
      </c>
      <c r="H63" s="1">
        <f ca="1">H3+NORMINV(RAND(),0,'Total-Smoothed'!$AG$2)</f>
        <v>-0.17049886075411791</v>
      </c>
      <c r="I63" s="1">
        <f ca="1">I3+NORMINV(RAND(),0,'Total-Smoothed'!$AG$2)</f>
        <v>0.17244902080991828</v>
      </c>
      <c r="J63" s="1">
        <f ca="1">J3+NORMINV(RAND(),0,'Total-Smoothed'!$AG$2)</f>
        <v>6.9146483371563802E-2</v>
      </c>
      <c r="K63" s="1">
        <f ca="1">K3+NORMINV(RAND(),0,'Total-Smoothed'!$AG$2)</f>
        <v>-9.7263357450340912E-2</v>
      </c>
      <c r="L63" s="1">
        <f ca="1">L3+NORMINV(RAND(),0,'Total-Smoothed'!$AG$2)</f>
        <v>4.1457497951974454E-2</v>
      </c>
      <c r="M63" s="1">
        <f ca="1">M3+NORMINV(RAND(),0,'Total-Smoothed'!$AG$2)</f>
        <v>0.67811400769314689</v>
      </c>
      <c r="N63" s="1">
        <f ca="1">N3+NORMINV(RAND(),0,'Total-Smoothed'!$AG$2)</f>
        <v>0.37961657178005037</v>
      </c>
      <c r="O63" s="1">
        <f ca="1">O3+NORMINV(RAND(),0,'Total-Smoothed'!$AG$2)</f>
        <v>-1.164473491234503E-2</v>
      </c>
      <c r="P63" s="1">
        <f ca="1">P3+NORMINV(RAND(),0,'Total-Smoothed'!$AG$2)</f>
        <v>3.442603243376573E-4</v>
      </c>
      <c r="Q63" s="1">
        <f ca="1">Q3+NORMINV(RAND(),0,'Total-Smoothed'!$AG$2)</f>
        <v>0.10859827541345585</v>
      </c>
      <c r="R63" s="1">
        <f ca="1">R3+NORMINV(RAND(),0,'Total-Smoothed'!$AG$2)</f>
        <v>7.181198127089361E-2</v>
      </c>
      <c r="S63" s="1">
        <f ca="1">S3+NORMINV(RAND(),0,'Total-Smoothed'!$AG$2)</f>
        <v>4.5711985380164605E-2</v>
      </c>
      <c r="T63" s="1">
        <f ca="1">T3+NORMINV(RAND(),0,'Total-Smoothed'!$AG$2)</f>
        <v>0.15753334544241382</v>
      </c>
      <c r="U63" s="1">
        <f ca="1">U3+NORMINV(RAND(),0,'Total-Smoothed'!$AG$2)</f>
        <v>-0.12525705108475205</v>
      </c>
      <c r="V63" s="1">
        <f ca="1">V3+NORMINV(RAND(),0,'Total-Smoothed'!$AG$2)</f>
        <v>0.17703863845345413</v>
      </c>
      <c r="W63" s="1">
        <f ca="1">W3+NORMINV(RAND(),0,'Total-Smoothed'!$AG$2)</f>
        <v>-4.0068392356694515E-2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7.302780911075292E-2</v>
      </c>
      <c r="E64" s="1">
        <f ca="1">E4+NORMINV(RAND(),0,'Total-Smoothed'!$AG$2)</f>
        <v>0.18343124299558697</v>
      </c>
      <c r="F64" s="1">
        <f ca="1">F4+NORMINV(RAND(),0,'Total-Smoothed'!$AG$2)</f>
        <v>-8.8331900549341119E-2</v>
      </c>
      <c r="G64" s="1">
        <f ca="1">G4+NORMINV(RAND(),0,'Total-Smoothed'!$AG$2)</f>
        <v>6.0863459140808193E-2</v>
      </c>
      <c r="H64" s="1">
        <f ca="1">H4+NORMINV(RAND(),0,'Total-Smoothed'!$AG$2)</f>
        <v>0.18018336329660886</v>
      </c>
      <c r="I64" s="1">
        <f ca="1">I4+NORMINV(RAND(),0,'Total-Smoothed'!$AG$2)</f>
        <v>1.7870682869044387E-2</v>
      </c>
      <c r="J64" s="1">
        <f ca="1">J4+NORMINV(RAND(),0,'Total-Smoothed'!$AG$2)</f>
        <v>2.1692749471133001E-2</v>
      </c>
      <c r="K64" s="1">
        <f ca="1">K4+NORMINV(RAND(),0,'Total-Smoothed'!$AG$2)</f>
        <v>-0.15306731545034619</v>
      </c>
      <c r="L64" s="1">
        <f ca="1">L4+NORMINV(RAND(),0,'Total-Smoothed'!$AG$2)</f>
        <v>0.25057145180437379</v>
      </c>
      <c r="M64" s="1">
        <f ca="1">M4+NORMINV(RAND(),0,'Total-Smoothed'!$AG$2)</f>
        <v>0.99299825163601652</v>
      </c>
      <c r="N64" s="1">
        <f ca="1">N4+NORMINV(RAND(),0,'Total-Smoothed'!$AG$2)</f>
        <v>0.70569007151348195</v>
      </c>
      <c r="O64" s="1">
        <f ca="1">O4+NORMINV(RAND(),0,'Total-Smoothed'!$AG$2)</f>
        <v>2.7558282033988836E-2</v>
      </c>
      <c r="P64" s="1">
        <f ca="1">P4+NORMINV(RAND(),0,'Total-Smoothed'!$AG$2)</f>
        <v>-9.6680126724970381E-2</v>
      </c>
      <c r="Q64" s="1">
        <f ca="1">Q4+NORMINV(RAND(),0,'Total-Smoothed'!$AG$2)</f>
        <v>-1.1832469624154004E-2</v>
      </c>
      <c r="R64" s="1">
        <f ca="1">R4+NORMINV(RAND(),0,'Total-Smoothed'!$AG$2)</f>
        <v>0.90154700361413864</v>
      </c>
      <c r="S64" s="1">
        <f ca="1">S4+NORMINV(RAND(),0,'Total-Smoothed'!$AG$2)</f>
        <v>-5.9137964897892352E-2</v>
      </c>
      <c r="T64" s="1">
        <f ca="1">T4+NORMINV(RAND(),0,'Total-Smoothed'!$AG$2)</f>
        <v>8.1792430623282827E-2</v>
      </c>
      <c r="U64" s="1">
        <f ca="1">U4+NORMINV(RAND(),0,'Total-Smoothed'!$AG$2)</f>
        <v>3.5748044807216148E-2</v>
      </c>
      <c r="V64" s="1">
        <f ca="1">V4+NORMINV(RAND(),0,'Total-Smoothed'!$AG$2)</f>
        <v>0.14158128770094799</v>
      </c>
      <c r="W64" s="1">
        <f ca="1">W4+NORMINV(RAND(),0,'Total-Smoothed'!$AG$2)</f>
        <v>0.11724521767984263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0.20269109495176801</v>
      </c>
      <c r="E65" s="1">
        <f ca="1">E5+NORMINV(RAND(),0,'Total-Smoothed'!$AG$2)</f>
        <v>0.19302562096563683</v>
      </c>
      <c r="F65" s="1">
        <f ca="1">F5+NORMINV(RAND(),0,'Total-Smoothed'!$AG$2)</f>
        <v>1.5803841365334415E-2</v>
      </c>
      <c r="G65" s="1">
        <f ca="1">G5+NORMINV(RAND(),0,'Total-Smoothed'!$AG$2)</f>
        <v>7.1907801830087825E-2</v>
      </c>
      <c r="H65" s="1">
        <f ca="1">H5+NORMINV(RAND(),0,'Total-Smoothed'!$AG$2)</f>
        <v>0.12033077368891767</v>
      </c>
      <c r="I65" s="1">
        <f ca="1">I5+NORMINV(RAND(),0,'Total-Smoothed'!$AG$2)</f>
        <v>-0.11940721233907946</v>
      </c>
      <c r="J65" s="1">
        <f ca="1">J5+NORMINV(RAND(),0,'Total-Smoothed'!$AG$2)</f>
        <v>-5.8117665152190218E-2</v>
      </c>
      <c r="K65" s="1">
        <f ca="1">K5+NORMINV(RAND(),0,'Total-Smoothed'!$AG$2)</f>
        <v>8.1090541284119438E-2</v>
      </c>
      <c r="L65" s="1">
        <f ca="1">L5+NORMINV(RAND(),0,'Total-Smoothed'!$AG$2)</f>
        <v>-3.7605412542997596E-2</v>
      </c>
      <c r="M65" s="1">
        <f ca="1">M5+NORMINV(RAND(),0,'Total-Smoothed'!$AG$2)</f>
        <v>0.90628377814862116</v>
      </c>
      <c r="N65" s="1">
        <f ca="1">N5+NORMINV(RAND(),0,'Total-Smoothed'!$AG$2)</f>
        <v>0.90404223957088492</v>
      </c>
      <c r="O65" s="1">
        <f ca="1">O5+NORMINV(RAND(),0,'Total-Smoothed'!$AG$2)</f>
        <v>-0.18086973433750933</v>
      </c>
      <c r="P65" s="1">
        <f ca="1">P5+NORMINV(RAND(),0,'Total-Smoothed'!$AG$2)</f>
        <v>-0.22814951703385028</v>
      </c>
      <c r="Q65" s="1">
        <f ca="1">Q5+NORMINV(RAND(),0,'Total-Smoothed'!$AG$2)</f>
        <v>-5.4369238082906661E-2</v>
      </c>
      <c r="R65" s="1">
        <f ca="1">R5+NORMINV(RAND(),0,'Total-Smoothed'!$AG$2)</f>
        <v>0.98863247233870144</v>
      </c>
      <c r="S65" s="1">
        <f ca="1">S5+NORMINV(RAND(),0,'Total-Smoothed'!$AG$2)</f>
        <v>7.1630233233078142E-2</v>
      </c>
      <c r="T65" s="1">
        <f ca="1">T5+NORMINV(RAND(),0,'Total-Smoothed'!$AG$2)</f>
        <v>-8.273826148258881E-2</v>
      </c>
      <c r="U65" s="1">
        <f ca="1">U5+NORMINV(RAND(),0,'Total-Smoothed'!$AG$2)</f>
        <v>3.4450902990375398E-2</v>
      </c>
      <c r="V65" s="1">
        <f ca="1">V5+NORMINV(RAND(),0,'Total-Smoothed'!$AG$2)</f>
        <v>4.9499051838616838E-2</v>
      </c>
      <c r="W65" s="1">
        <f ca="1">W5+NORMINV(RAND(),0,'Total-Smoothed'!$AG$2)</f>
        <v>-5.0667828290404927E-2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0.10737926227654634</v>
      </c>
      <c r="E66" s="1">
        <f ca="1">E6+NORMINV(RAND(),0,'Total-Smoothed'!$AG$2)</f>
        <v>0.17011573752686374</v>
      </c>
      <c r="F66" s="1">
        <f ca="1">F6+NORMINV(RAND(),0,'Total-Smoothed'!$AG$2)</f>
        <v>-7.3025375268311446E-2</v>
      </c>
      <c r="G66" s="1">
        <f ca="1">G6+NORMINV(RAND(),0,'Total-Smoothed'!$AG$2)</f>
        <v>-3.9822833689658707E-2</v>
      </c>
      <c r="H66" s="1">
        <f ca="1">H6+NORMINV(RAND(),0,'Total-Smoothed'!$AG$2)</f>
        <v>-2.7105139777727602E-3</v>
      </c>
      <c r="I66" s="1">
        <f ca="1">I6+NORMINV(RAND(),0,'Total-Smoothed'!$AG$2)</f>
        <v>-0.13977992480568635</v>
      </c>
      <c r="J66" s="1">
        <f ca="1">J6+NORMINV(RAND(),0,'Total-Smoothed'!$AG$2)</f>
        <v>9.3075141317692969E-2</v>
      </c>
      <c r="K66" s="1">
        <f ca="1">K6+NORMINV(RAND(),0,'Total-Smoothed'!$AG$2)</f>
        <v>-0.21424220726544008</v>
      </c>
      <c r="L66" s="1">
        <f ca="1">L6+NORMINV(RAND(),0,'Total-Smoothed'!$AG$2)</f>
        <v>0.14127214680809588</v>
      </c>
      <c r="M66" s="1">
        <f ca="1">M6+NORMINV(RAND(),0,'Total-Smoothed'!$AG$2)</f>
        <v>1.1058664512211034</v>
      </c>
      <c r="N66" s="1">
        <f ca="1">N6+NORMINV(RAND(),0,'Total-Smoothed'!$AG$2)</f>
        <v>0.329594361041599</v>
      </c>
      <c r="O66" s="1">
        <f ca="1">O6+NORMINV(RAND(),0,'Total-Smoothed'!$AG$2)</f>
        <v>-0.1464653784717502</v>
      </c>
      <c r="P66" s="1">
        <f ca="1">P6+NORMINV(RAND(),0,'Total-Smoothed'!$AG$2)</f>
        <v>-8.3589085010106146E-2</v>
      </c>
      <c r="Q66" s="1">
        <f ca="1">Q6+NORMINV(RAND(),0,'Total-Smoothed'!$AG$2)</f>
        <v>2.6673029596190216E-2</v>
      </c>
      <c r="R66" s="1">
        <f ca="1">R6+NORMINV(RAND(),0,'Total-Smoothed'!$AG$2)</f>
        <v>0.65672793676117558</v>
      </c>
      <c r="S66" s="1">
        <f ca="1">S6+NORMINV(RAND(),0,'Total-Smoothed'!$AG$2)</f>
        <v>2.8568180677398511E-2</v>
      </c>
      <c r="T66" s="1">
        <f ca="1">T6+NORMINV(RAND(),0,'Total-Smoothed'!$AG$2)</f>
        <v>3.0406852035210929E-2</v>
      </c>
      <c r="U66" s="1">
        <f ca="1">U6+NORMINV(RAND(),0,'Total-Smoothed'!$AG$2)</f>
        <v>7.3737140717949665E-2</v>
      </c>
      <c r="V66" s="1">
        <f ca="1">V6+NORMINV(RAND(),0,'Total-Smoothed'!$AG$2)</f>
        <v>-2.9549545447856956E-2</v>
      </c>
      <c r="W66" s="1">
        <f ca="1">W6+NORMINV(RAND(),0,'Total-Smoothed'!$AG$2)</f>
        <v>-1.776190709745128E-2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-8.0218402191698221E-2</v>
      </c>
      <c r="E67" s="1">
        <f ca="1">E7+NORMINV(RAND(),0,'Total-Smoothed'!$AG$2)</f>
        <v>2.0124616530497075E-2</v>
      </c>
      <c r="F67" s="1">
        <f ca="1">F7+NORMINV(RAND(),0,'Total-Smoothed'!$AG$2)</f>
        <v>-9.6528729735651769E-2</v>
      </c>
      <c r="G67" s="1">
        <f ca="1">G7+NORMINV(RAND(),0,'Total-Smoothed'!$AG$2)</f>
        <v>4.7977314954141238E-2</v>
      </c>
      <c r="H67" s="1">
        <f ca="1">H7+NORMINV(RAND(),0,'Total-Smoothed'!$AG$2)</f>
        <v>-8.5600251829150556E-2</v>
      </c>
      <c r="I67" s="1">
        <f ca="1">I7+NORMINV(RAND(),0,'Total-Smoothed'!$AG$2)</f>
        <v>-0.12862430534901392</v>
      </c>
      <c r="J67" s="1">
        <f ca="1">J7+NORMINV(RAND(),0,'Total-Smoothed'!$AG$2)</f>
        <v>9.4466206265991365E-2</v>
      </c>
      <c r="K67" s="1">
        <f ca="1">K7+NORMINV(RAND(),0,'Total-Smoothed'!$AG$2)</f>
        <v>5.5140858488094087E-2</v>
      </c>
      <c r="L67" s="1">
        <f ca="1">L7+NORMINV(RAND(),0,'Total-Smoothed'!$AG$2)</f>
        <v>0.15650957640067198</v>
      </c>
      <c r="M67" s="1">
        <f ca="1">M7+NORMINV(RAND(),0,'Total-Smoothed'!$AG$2)</f>
        <v>0.848296426590334</v>
      </c>
      <c r="N67" s="1">
        <f ca="1">N7+NORMINV(RAND(),0,'Total-Smoothed'!$AG$2)</f>
        <v>0.82163935783522901</v>
      </c>
      <c r="O67" s="1">
        <f ca="1">O7+NORMINV(RAND(),0,'Total-Smoothed'!$AG$2)</f>
        <v>2.1765958809554974E-2</v>
      </c>
      <c r="P67" s="1">
        <f ca="1">P7+NORMINV(RAND(),0,'Total-Smoothed'!$AG$2)</f>
        <v>6.131949661009288E-2</v>
      </c>
      <c r="Q67" s="1">
        <f ca="1">Q7+NORMINV(RAND(),0,'Total-Smoothed'!$AG$2)</f>
        <v>0.10914700737074774</v>
      </c>
      <c r="R67" s="1">
        <f ca="1">R7+NORMINV(RAND(),0,'Total-Smoothed'!$AG$2)</f>
        <v>0.95651466467667101</v>
      </c>
      <c r="S67" s="1">
        <f ca="1">S7+NORMINV(RAND(),0,'Total-Smoothed'!$AG$2)</f>
        <v>0.30382485689433292</v>
      </c>
      <c r="T67" s="1">
        <f ca="1">T7+NORMINV(RAND(),0,'Total-Smoothed'!$AG$2)</f>
        <v>-4.1436830652893449E-2</v>
      </c>
      <c r="U67" s="1">
        <f ca="1">U7+NORMINV(RAND(),0,'Total-Smoothed'!$AG$2)</f>
        <v>-1.9131587356132795E-2</v>
      </c>
      <c r="V67" s="1">
        <f ca="1">V7+NORMINV(RAND(),0,'Total-Smoothed'!$AG$2)</f>
        <v>8.7243582611994677E-2</v>
      </c>
      <c r="W67" s="1">
        <f ca="1">W7+NORMINV(RAND(),0,'Total-Smoothed'!$AG$2)</f>
        <v>-1.4349957005466641E-2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9.4850299687808635E-3</v>
      </c>
      <c r="E68" s="1">
        <f ca="1">E8+NORMINV(RAND(),0,'Total-Smoothed'!$AG$2)</f>
        <v>0.1127817921123315</v>
      </c>
      <c r="F68" s="1">
        <f ca="1">F8+NORMINV(RAND(),0,'Total-Smoothed'!$AG$2)</f>
        <v>-7.9991972530493824E-2</v>
      </c>
      <c r="G68" s="1">
        <f ca="1">G8+NORMINV(RAND(),0,'Total-Smoothed'!$AG$2)</f>
        <v>2.102586561325372E-2</v>
      </c>
      <c r="H68" s="1">
        <f ca="1">H8+NORMINV(RAND(),0,'Total-Smoothed'!$AG$2)</f>
        <v>0.1632439042346277</v>
      </c>
      <c r="I68" s="1">
        <f ca="1">I8+NORMINV(RAND(),0,'Total-Smoothed'!$AG$2)</f>
        <v>-8.5692453035350113E-2</v>
      </c>
      <c r="J68" s="1">
        <f ca="1">J8+NORMINV(RAND(),0,'Total-Smoothed'!$AG$2)</f>
        <v>-5.362017907138894E-2</v>
      </c>
      <c r="K68" s="1">
        <f ca="1">K8+NORMINV(RAND(),0,'Total-Smoothed'!$AG$2)</f>
        <v>4.0628432812072075E-2</v>
      </c>
      <c r="L68" s="1">
        <f ca="1">L8+NORMINV(RAND(),0,'Total-Smoothed'!$AG$2)</f>
        <v>2.1255319471971325E-2</v>
      </c>
      <c r="M68" s="1">
        <f ca="1">M8+NORMINV(RAND(),0,'Total-Smoothed'!$AG$2)</f>
        <v>0.92644394328500612</v>
      </c>
      <c r="N68" s="1">
        <f ca="1">N8+NORMINV(RAND(),0,'Total-Smoothed'!$AG$2)</f>
        <v>0.8793501493756688</v>
      </c>
      <c r="O68" s="1">
        <f ca="1">O8+NORMINV(RAND(),0,'Total-Smoothed'!$AG$2)</f>
        <v>-2.4399202385382693E-2</v>
      </c>
      <c r="P68" s="1">
        <f ca="1">P8+NORMINV(RAND(),0,'Total-Smoothed'!$AG$2)</f>
        <v>5.1858392722921427E-2</v>
      </c>
      <c r="Q68" s="1">
        <f ca="1">Q8+NORMINV(RAND(),0,'Total-Smoothed'!$AG$2)</f>
        <v>-0.25420470766076425</v>
      </c>
      <c r="R68" s="1">
        <f ca="1">R8+NORMINV(RAND(),0,'Total-Smoothed'!$AG$2)</f>
        <v>0.73286365870244319</v>
      </c>
      <c r="S68" s="1">
        <f ca="1">S8+NORMINV(RAND(),0,'Total-Smoothed'!$AG$2)</f>
        <v>0.37675509276425134</v>
      </c>
      <c r="T68" s="1">
        <f ca="1">T8+NORMINV(RAND(),0,'Total-Smoothed'!$AG$2)</f>
        <v>0.21792592366738936</v>
      </c>
      <c r="U68" s="1">
        <f ca="1">U8+NORMINV(RAND(),0,'Total-Smoothed'!$AG$2)</f>
        <v>6.1899545923832691E-2</v>
      </c>
      <c r="V68" s="1">
        <f ca="1">V8+NORMINV(RAND(),0,'Total-Smoothed'!$AG$2)</f>
        <v>0.22830586237876033</v>
      </c>
      <c r="W68" s="1">
        <f ca="1">W8+NORMINV(RAND(),0,'Total-Smoothed'!$AG$2)</f>
        <v>-1.6712557343054303E-2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6.8221197673005871E-2</v>
      </c>
      <c r="E69" s="1">
        <f ca="1">E9+NORMINV(RAND(),0,'Total-Smoothed'!$AG$2)</f>
        <v>0.19587705140064843</v>
      </c>
      <c r="F69" s="1">
        <f ca="1">F9+NORMINV(RAND(),0,'Total-Smoothed'!$AG$2)</f>
        <v>0.22577457491959008</v>
      </c>
      <c r="G69" s="1">
        <f ca="1">G9+NORMINV(RAND(),0,'Total-Smoothed'!$AG$2)</f>
        <v>-5.3125002518880284E-2</v>
      </c>
      <c r="H69" s="1">
        <f ca="1">H9+NORMINV(RAND(),0,'Total-Smoothed'!$AG$2)</f>
        <v>0.18997961517437292</v>
      </c>
      <c r="I69" s="1">
        <f ca="1">I9+NORMINV(RAND(),0,'Total-Smoothed'!$AG$2)</f>
        <v>-2.4190575520773697E-2</v>
      </c>
      <c r="J69" s="1">
        <f ca="1">J9+NORMINV(RAND(),0,'Total-Smoothed'!$AG$2)</f>
        <v>-3.4175110714475175E-2</v>
      </c>
      <c r="K69" s="1">
        <f ca="1">K9+NORMINV(RAND(),0,'Total-Smoothed'!$AG$2)</f>
        <v>7.102779018876762E-2</v>
      </c>
      <c r="L69" s="1">
        <f ca="1">L9+NORMINV(RAND(),0,'Total-Smoothed'!$AG$2)</f>
        <v>-0.18512566860138852</v>
      </c>
      <c r="M69" s="1">
        <f ca="1">M9+NORMINV(RAND(),0,'Total-Smoothed'!$AG$2)</f>
        <v>0.93694486808917965</v>
      </c>
      <c r="N69" s="1">
        <f ca="1">N9+NORMINV(RAND(),0,'Total-Smoothed'!$AG$2)</f>
        <v>1.0278576107098945</v>
      </c>
      <c r="O69" s="1">
        <f ca="1">O9+NORMINV(RAND(),0,'Total-Smoothed'!$AG$2)</f>
        <v>-0.10320932240023317</v>
      </c>
      <c r="P69" s="1">
        <f ca="1">P9+NORMINV(RAND(),0,'Total-Smoothed'!$AG$2)</f>
        <v>-2.8214615645409738E-3</v>
      </c>
      <c r="Q69" s="1">
        <f ca="1">Q9+NORMINV(RAND(),0,'Total-Smoothed'!$AG$2)</f>
        <v>1.1234853831239414E-2</v>
      </c>
      <c r="R69" s="1">
        <f ca="1">R9+NORMINV(RAND(),0,'Total-Smoothed'!$AG$2)</f>
        <v>0.76024530564452941</v>
      </c>
      <c r="S69" s="1">
        <f ca="1">S9+NORMINV(RAND(),0,'Total-Smoothed'!$AG$2)</f>
        <v>0.64807516332107329</v>
      </c>
      <c r="T69" s="1">
        <f ca="1">T9+NORMINV(RAND(),0,'Total-Smoothed'!$AG$2)</f>
        <v>6.2508643942080583E-2</v>
      </c>
      <c r="U69" s="1">
        <f ca="1">U9+NORMINV(RAND(),0,'Total-Smoothed'!$AG$2)</f>
        <v>-8.6634784593929703E-2</v>
      </c>
      <c r="V69" s="1">
        <f ca="1">V9+NORMINV(RAND(),0,'Total-Smoothed'!$AG$2)</f>
        <v>-5.0695764658390763E-2</v>
      </c>
      <c r="W69" s="1">
        <f ca="1">W9+NORMINV(RAND(),0,'Total-Smoothed'!$AG$2)</f>
        <v>-3.0790551780818021E-2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0.19715694085963331</v>
      </c>
      <c r="E70" s="1">
        <f ca="1">E10+NORMINV(RAND(),0,'Total-Smoothed'!$AG$2)</f>
        <v>-2.9845123529125585E-2</v>
      </c>
      <c r="F70" s="1">
        <f ca="1">F10+NORMINV(RAND(),0,'Total-Smoothed'!$AG$2)</f>
        <v>-8.588484949445846E-2</v>
      </c>
      <c r="G70" s="1">
        <f ca="1">G10+NORMINV(RAND(),0,'Total-Smoothed'!$AG$2)</f>
        <v>-4.373576074920469E-2</v>
      </c>
      <c r="H70" s="1">
        <f ca="1">H10+NORMINV(RAND(),0,'Total-Smoothed'!$AG$2)</f>
        <v>0.18445300384119526</v>
      </c>
      <c r="I70" s="1">
        <f ca="1">I10+NORMINV(RAND(),0,'Total-Smoothed'!$AG$2)</f>
        <v>-1.6336151246592222E-2</v>
      </c>
      <c r="J70" s="1">
        <f ca="1">J10+NORMINV(RAND(),0,'Total-Smoothed'!$AG$2)</f>
        <v>-1.3931642202877023E-2</v>
      </c>
      <c r="K70" s="1">
        <f ca="1">K10+NORMINV(RAND(),0,'Total-Smoothed'!$AG$2)</f>
        <v>-2.6623350870431273E-2</v>
      </c>
      <c r="L70" s="1">
        <f ca="1">L10+NORMINV(RAND(),0,'Total-Smoothed'!$AG$2)</f>
        <v>1.9669143951716657E-2</v>
      </c>
      <c r="M70" s="1">
        <f ca="1">M10+NORMINV(RAND(),0,'Total-Smoothed'!$AG$2)</f>
        <v>0.8834869425674069</v>
      </c>
      <c r="N70" s="1">
        <f ca="1">N10+NORMINV(RAND(),0,'Total-Smoothed'!$AG$2)</f>
        <v>0.84623488539987046</v>
      </c>
      <c r="O70" s="1">
        <f ca="1">O10+NORMINV(RAND(),0,'Total-Smoothed'!$AG$2)</f>
        <v>0.16730877490062684</v>
      </c>
      <c r="P70" s="1">
        <f ca="1">P10+NORMINV(RAND(),0,'Total-Smoothed'!$AG$2)</f>
        <v>-2.2872817890202291E-2</v>
      </c>
      <c r="Q70" s="1">
        <f ca="1">Q10+NORMINV(RAND(),0,'Total-Smoothed'!$AG$2)</f>
        <v>6.8867475523506874E-2</v>
      </c>
      <c r="R70" s="1">
        <f ca="1">R10+NORMINV(RAND(),0,'Total-Smoothed'!$AG$2)</f>
        <v>0.48983586726799572</v>
      </c>
      <c r="S70" s="1">
        <f ca="1">S10+NORMINV(RAND(),0,'Total-Smoothed'!$AG$2)</f>
        <v>0.29743524018368694</v>
      </c>
      <c r="T70" s="1">
        <f ca="1">T10+NORMINV(RAND(),0,'Total-Smoothed'!$AG$2)</f>
        <v>7.9535463433870024E-2</v>
      </c>
      <c r="U70" s="1">
        <f ca="1">U10+NORMINV(RAND(),0,'Total-Smoothed'!$AG$2)</f>
        <v>-4.4562945087697647E-2</v>
      </c>
      <c r="V70" s="1">
        <f ca="1">V10+NORMINV(RAND(),0,'Total-Smoothed'!$AG$2)</f>
        <v>-2.3631538663065103E-2</v>
      </c>
      <c r="W70" s="1">
        <f ca="1">W10+NORMINV(RAND(),0,'Total-Smoothed'!$AG$2)</f>
        <v>-2.2038741050482077E-2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-8.645565308362306E-2</v>
      </c>
      <c r="E71" s="1">
        <f ca="1">E11+NORMINV(RAND(),0,'Total-Smoothed'!$AG$2)</f>
        <v>3.0589283038486542E-2</v>
      </c>
      <c r="F71" s="1">
        <f ca="1">F11+NORMINV(RAND(),0,'Total-Smoothed'!$AG$2)</f>
        <v>5.8911597219152935E-2</v>
      </c>
      <c r="G71" s="1">
        <f ca="1">G11+NORMINV(RAND(),0,'Total-Smoothed'!$AG$2)</f>
        <v>0.17114179323800471</v>
      </c>
      <c r="H71" s="1">
        <f ca="1">H11+NORMINV(RAND(),0,'Total-Smoothed'!$AG$2)</f>
        <v>3.0621799756249219E-3</v>
      </c>
      <c r="I71" s="1">
        <f ca="1">I11+NORMINV(RAND(),0,'Total-Smoothed'!$AG$2)</f>
        <v>3.9909685834026709E-3</v>
      </c>
      <c r="J71" s="1">
        <f ca="1">J11+NORMINV(RAND(),0,'Total-Smoothed'!$AG$2)</f>
        <v>-0.11307585031963252</v>
      </c>
      <c r="K71" s="1">
        <f ca="1">K11+NORMINV(RAND(),0,'Total-Smoothed'!$AG$2)</f>
        <v>5.6496938329556365E-2</v>
      </c>
      <c r="L71" s="1">
        <f ca="1">L11+NORMINV(RAND(),0,'Total-Smoothed'!$AG$2)</f>
        <v>6.2086932242089624E-2</v>
      </c>
      <c r="M71" s="1">
        <f ca="1">M11+NORMINV(RAND(),0,'Total-Smoothed'!$AG$2)</f>
        <v>0.93160285534572596</v>
      </c>
      <c r="N71" s="1">
        <f ca="1">N11+NORMINV(RAND(),0,'Total-Smoothed'!$AG$2)</f>
        <v>0.68034794918234842</v>
      </c>
      <c r="O71" s="1">
        <f ca="1">O11+NORMINV(RAND(),0,'Total-Smoothed'!$AG$2)</f>
        <v>-7.2504078734295457E-2</v>
      </c>
      <c r="P71" s="1">
        <f ca="1">P11+NORMINV(RAND(),0,'Total-Smoothed'!$AG$2)</f>
        <v>-5.5829352421096767E-2</v>
      </c>
      <c r="Q71" s="1">
        <f ca="1">Q11+NORMINV(RAND(),0,'Total-Smoothed'!$AG$2)</f>
        <v>-0.15632559956445163</v>
      </c>
      <c r="R71" s="1">
        <f ca="1">R11+NORMINV(RAND(),0,'Total-Smoothed'!$AG$2)</f>
        <v>0.61500733740746982</v>
      </c>
      <c r="S71" s="1">
        <f ca="1">S11+NORMINV(RAND(),0,'Total-Smoothed'!$AG$2)</f>
        <v>-8.7247331891548291E-3</v>
      </c>
      <c r="T71" s="1">
        <f ca="1">T11+NORMINV(RAND(),0,'Total-Smoothed'!$AG$2)</f>
        <v>0.2965604799375165</v>
      </c>
      <c r="U71" s="1">
        <f ca="1">U11+NORMINV(RAND(),0,'Total-Smoothed'!$AG$2)</f>
        <v>0.13362551619209506</v>
      </c>
      <c r="V71" s="1">
        <f ca="1">V11+NORMINV(RAND(),0,'Total-Smoothed'!$AG$2)</f>
        <v>9.4170909584199103E-2</v>
      </c>
      <c r="W71" s="1">
        <f ca="1">W11+NORMINV(RAND(),0,'Total-Smoothed'!$AG$2)</f>
        <v>-7.9416228586321386E-2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4.1898042164278074E-2</v>
      </c>
      <c r="E72" s="1">
        <f ca="1">E12+NORMINV(RAND(),0,'Total-Smoothed'!$AG$2)</f>
        <v>8.4820599798562005E-2</v>
      </c>
      <c r="F72" s="1">
        <f ca="1">F12+NORMINV(RAND(),0,'Total-Smoothed'!$AG$2)</f>
        <v>2.1959020180496575E-2</v>
      </c>
      <c r="G72" s="1">
        <f ca="1">G12+NORMINV(RAND(),0,'Total-Smoothed'!$AG$2)</f>
        <v>-7.6606430279870158E-2</v>
      </c>
      <c r="H72" s="1">
        <f ca="1">H12+NORMINV(RAND(),0,'Total-Smoothed'!$AG$2)</f>
        <v>-9.3329013349427621E-3</v>
      </c>
      <c r="I72" s="1">
        <f ca="1">I12+NORMINV(RAND(),0,'Total-Smoothed'!$AG$2)</f>
        <v>0.10013474887733356</v>
      </c>
      <c r="J72" s="1">
        <f ca="1">J12+NORMINV(RAND(),0,'Total-Smoothed'!$AG$2)</f>
        <v>-3.3060005780219191E-2</v>
      </c>
      <c r="K72" s="1">
        <f ca="1">K12+NORMINV(RAND(),0,'Total-Smoothed'!$AG$2)</f>
        <v>0.1480168864940663</v>
      </c>
      <c r="L72" s="1">
        <f ca="1">L12+NORMINV(RAND(),0,'Total-Smoothed'!$AG$2)</f>
        <v>-8.2978340168965936E-2</v>
      </c>
      <c r="M72" s="1">
        <f ca="1">M12+NORMINV(RAND(),0,'Total-Smoothed'!$AG$2)</f>
        <v>1.041427032099534</v>
      </c>
      <c r="N72" s="1">
        <f ca="1">N12+NORMINV(RAND(),0,'Total-Smoothed'!$AG$2)</f>
        <v>0.87813452525518443</v>
      </c>
      <c r="O72" s="1">
        <f ca="1">O12+NORMINV(RAND(),0,'Total-Smoothed'!$AG$2)</f>
        <v>0.1075029317955416</v>
      </c>
      <c r="P72" s="1">
        <f ca="1">P12+NORMINV(RAND(),0,'Total-Smoothed'!$AG$2)</f>
        <v>-9.2564559902536814E-3</v>
      </c>
      <c r="Q72" s="1">
        <f ca="1">Q12+NORMINV(RAND(),0,'Total-Smoothed'!$AG$2)</f>
        <v>-5.906554610049386E-2</v>
      </c>
      <c r="R72" s="1">
        <f ca="1">R12+NORMINV(RAND(),0,'Total-Smoothed'!$AG$2)</f>
        <v>0.62035766078937105</v>
      </c>
      <c r="S72" s="1">
        <f ca="1">S12+NORMINV(RAND(),0,'Total-Smoothed'!$AG$2)</f>
        <v>0.35807814593389758</v>
      </c>
      <c r="T72" s="1">
        <f ca="1">T12+NORMINV(RAND(),0,'Total-Smoothed'!$AG$2)</f>
        <v>-5.9015961395037883E-2</v>
      </c>
      <c r="U72" s="1">
        <f ca="1">U12+NORMINV(RAND(),0,'Total-Smoothed'!$AG$2)</f>
        <v>5.3856076257972042E-2</v>
      </c>
      <c r="V72" s="1">
        <f ca="1">V12+NORMINV(RAND(),0,'Total-Smoothed'!$AG$2)</f>
        <v>9.9544564410328842E-2</v>
      </c>
      <c r="W72" s="1">
        <f ca="1">W12+NORMINV(RAND(),0,'Total-Smoothed'!$AG$2)</f>
        <v>-8.3594291542880853E-2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-0.10243829260541144</v>
      </c>
      <c r="E73" s="1">
        <f ca="1">E13+NORMINV(RAND(),0,'Total-Smoothed'!$AG$2)</f>
        <v>9.8749328573268152E-2</v>
      </c>
      <c r="F73" s="1">
        <f ca="1">F13+NORMINV(RAND(),0,'Total-Smoothed'!$AG$2)</f>
        <v>-9.6096866455236518E-2</v>
      </c>
      <c r="G73" s="1">
        <f ca="1">G13+NORMINV(RAND(),0,'Total-Smoothed'!$AG$2)</f>
        <v>0.16893032064955418</v>
      </c>
      <c r="H73" s="1">
        <f ca="1">H13+NORMINV(RAND(),0,'Total-Smoothed'!$AG$2)</f>
        <v>3.7897307223701451E-2</v>
      </c>
      <c r="I73" s="1">
        <f ca="1">I13+NORMINV(RAND(),0,'Total-Smoothed'!$AG$2)</f>
        <v>9.6242277274348614E-3</v>
      </c>
      <c r="J73" s="1">
        <f ca="1">J13+NORMINV(RAND(),0,'Total-Smoothed'!$AG$2)</f>
        <v>1.7923496943945277E-2</v>
      </c>
      <c r="K73" s="1">
        <f ca="1">K13+NORMINV(RAND(),0,'Total-Smoothed'!$AG$2)</f>
        <v>3.6289777546710082E-2</v>
      </c>
      <c r="L73" s="1">
        <f ca="1">L13+NORMINV(RAND(),0,'Total-Smoothed'!$AG$2)</f>
        <v>0.23316259077069329</v>
      </c>
      <c r="M73" s="1">
        <f ca="1">M13+NORMINV(RAND(),0,'Total-Smoothed'!$AG$2)</f>
        <v>0.8142120997422102</v>
      </c>
      <c r="N73" s="1">
        <f ca="1">N13+NORMINV(RAND(),0,'Total-Smoothed'!$AG$2)</f>
        <v>1.0791417565946761</v>
      </c>
      <c r="O73" s="1">
        <f ca="1">O13+NORMINV(RAND(),0,'Total-Smoothed'!$AG$2)</f>
        <v>8.5605264424853944E-2</v>
      </c>
      <c r="P73" s="1">
        <f ca="1">P13+NORMINV(RAND(),0,'Total-Smoothed'!$AG$2)</f>
        <v>8.0773034837260976E-2</v>
      </c>
      <c r="Q73" s="1">
        <f ca="1">Q13+NORMINV(RAND(),0,'Total-Smoothed'!$AG$2)</f>
        <v>0.16134895933354687</v>
      </c>
      <c r="R73" s="1">
        <f ca="1">R13+NORMINV(RAND(),0,'Total-Smoothed'!$AG$2)</f>
        <v>0.131335307810791</v>
      </c>
      <c r="S73" s="1">
        <f ca="1">S13+NORMINV(RAND(),0,'Total-Smoothed'!$AG$2)</f>
        <v>-4.1155042578118341E-2</v>
      </c>
      <c r="T73" s="1">
        <f ca="1">T13+NORMINV(RAND(),0,'Total-Smoothed'!$AG$2)</f>
        <v>0.11937058035398987</v>
      </c>
      <c r="U73" s="1">
        <f ca="1">U13+NORMINV(RAND(),0,'Total-Smoothed'!$AG$2)</f>
        <v>0.17938900432576474</v>
      </c>
      <c r="V73" s="1">
        <f ca="1">V13+NORMINV(RAND(),0,'Total-Smoothed'!$AG$2)</f>
        <v>-2.4017735941494874E-2</v>
      </c>
      <c r="W73" s="1">
        <f ca="1">W13+NORMINV(RAND(),0,'Total-Smoothed'!$AG$2)</f>
        <v>6.302581497621805E-2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0.15972606366709666</v>
      </c>
      <c r="E74" s="1">
        <f ca="1">E14+NORMINV(RAND(),0,'Total-Smoothed'!$AG$2)</f>
        <v>-2.7520553937185062E-2</v>
      </c>
      <c r="F74" s="1">
        <f ca="1">F14+NORMINV(RAND(),0,'Total-Smoothed'!$AG$2)</f>
        <v>7.2487137172351883E-3</v>
      </c>
      <c r="G74" s="1">
        <f ca="1">G14+NORMINV(RAND(),0,'Total-Smoothed'!$AG$2)</f>
        <v>6.8900381191212529E-2</v>
      </c>
      <c r="H74" s="1">
        <f ca="1">H14+NORMINV(RAND(),0,'Total-Smoothed'!$AG$2)</f>
        <v>7.9732954772756506E-2</v>
      </c>
      <c r="I74" s="1">
        <f ca="1">I14+NORMINV(RAND(),0,'Total-Smoothed'!$AG$2)</f>
        <v>-1.9160978169928292E-2</v>
      </c>
      <c r="J74" s="1">
        <f ca="1">J14+NORMINV(RAND(),0,'Total-Smoothed'!$AG$2)</f>
        <v>-0.11977780271120467</v>
      </c>
      <c r="K74" s="1">
        <f ca="1">K14+NORMINV(RAND(),0,'Total-Smoothed'!$AG$2)</f>
        <v>4.5404835201436705E-2</v>
      </c>
      <c r="L74" s="1">
        <f ca="1">L14+NORMINV(RAND(),0,'Total-Smoothed'!$AG$2)</f>
        <v>0.1594846985296513</v>
      </c>
      <c r="M74" s="1">
        <f ca="1">M14+NORMINV(RAND(),0,'Total-Smoothed'!$AG$2)</f>
        <v>0.69649959876431877</v>
      </c>
      <c r="N74" s="1">
        <f ca="1">N14+NORMINV(RAND(),0,'Total-Smoothed'!$AG$2)</f>
        <v>0.80090656572263352</v>
      </c>
      <c r="O74" s="1">
        <f ca="1">O14+NORMINV(RAND(),0,'Total-Smoothed'!$AG$2)</f>
        <v>3.1761335766422705E-2</v>
      </c>
      <c r="P74" s="1">
        <f ca="1">P14+NORMINV(RAND(),0,'Total-Smoothed'!$AG$2)</f>
        <v>-0.25594260175036815</v>
      </c>
      <c r="Q74" s="1">
        <f ca="1">Q14+NORMINV(RAND(),0,'Total-Smoothed'!$AG$2)</f>
        <v>0.15051002741882138</v>
      </c>
      <c r="R74" s="1">
        <f ca="1">R14+NORMINV(RAND(),0,'Total-Smoothed'!$AG$2)</f>
        <v>0.83499904548381532</v>
      </c>
      <c r="S74" s="1">
        <f ca="1">S14+NORMINV(RAND(),0,'Total-Smoothed'!$AG$2)</f>
        <v>-2.4277459006788571E-2</v>
      </c>
      <c r="T74" s="1">
        <f ca="1">T14+NORMINV(RAND(),0,'Total-Smoothed'!$AG$2)</f>
        <v>4.4136396669520954E-2</v>
      </c>
      <c r="U74" s="1">
        <f ca="1">U14+NORMINV(RAND(),0,'Total-Smoothed'!$AG$2)</f>
        <v>0.31860153710365124</v>
      </c>
      <c r="V74" s="1">
        <f ca="1">V14+NORMINV(RAND(),0,'Total-Smoothed'!$AG$2)</f>
        <v>-4.7304342323043265E-2</v>
      </c>
      <c r="W74" s="1">
        <f ca="1">W14+NORMINV(RAND(),0,'Total-Smoothed'!$AG$2)</f>
        <v>0.1064277183046024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-5.776583027921374E-2</v>
      </c>
      <c r="E75" s="1">
        <f ca="1">E15+NORMINV(RAND(),0,'Total-Smoothed'!$AG$2)</f>
        <v>0.27593458560715545</v>
      </c>
      <c r="F75" s="1">
        <f ca="1">F15+NORMINV(RAND(),0,'Total-Smoothed'!$AG$2)</f>
        <v>-5.1616922765021736E-2</v>
      </c>
      <c r="G75" s="1">
        <f ca="1">G15+NORMINV(RAND(),0,'Total-Smoothed'!$AG$2)</f>
        <v>6.1416990468042207E-2</v>
      </c>
      <c r="H75" s="1">
        <f ca="1">H15+NORMINV(RAND(),0,'Total-Smoothed'!$AG$2)</f>
        <v>-4.1809263772636308E-2</v>
      </c>
      <c r="I75" s="1">
        <f ca="1">I15+NORMINV(RAND(),0,'Total-Smoothed'!$AG$2)</f>
        <v>2.6307302568288761E-2</v>
      </c>
      <c r="J75" s="1">
        <f ca="1">J15+NORMINV(RAND(),0,'Total-Smoothed'!$AG$2)</f>
        <v>0.14544852672478814</v>
      </c>
      <c r="K75" s="1">
        <f ca="1">K15+NORMINV(RAND(),0,'Total-Smoothed'!$AG$2)</f>
        <v>-9.8960355170968253E-2</v>
      </c>
      <c r="L75" s="1">
        <f ca="1">L15+NORMINV(RAND(),0,'Total-Smoothed'!$AG$2)</f>
        <v>-6.4644637355200721E-2</v>
      </c>
      <c r="M75" s="1">
        <f ca="1">M15+NORMINV(RAND(),0,'Total-Smoothed'!$AG$2)</f>
        <v>1.049851366573231</v>
      </c>
      <c r="N75" s="1">
        <f ca="1">N15+NORMINV(RAND(),0,'Total-Smoothed'!$AG$2)</f>
        <v>1.1995636614198002</v>
      </c>
      <c r="O75" s="1">
        <f ca="1">O15+NORMINV(RAND(),0,'Total-Smoothed'!$AG$2)</f>
        <v>9.7782376346285504E-2</v>
      </c>
      <c r="P75" s="1">
        <f ca="1">P15+NORMINV(RAND(),0,'Total-Smoothed'!$AG$2)</f>
        <v>0.27745251270830784</v>
      </c>
      <c r="Q75" s="1">
        <f ca="1">Q15+NORMINV(RAND(),0,'Total-Smoothed'!$AG$2)</f>
        <v>0.12761295216868043</v>
      </c>
      <c r="R75" s="1">
        <f ca="1">R15+NORMINV(RAND(),0,'Total-Smoothed'!$AG$2)</f>
        <v>0.5337564397741128</v>
      </c>
      <c r="S75" s="1">
        <f ca="1">S15+NORMINV(RAND(),0,'Total-Smoothed'!$AG$2)</f>
        <v>0.1016175573582536</v>
      </c>
      <c r="T75" s="1">
        <f ca="1">T15+NORMINV(RAND(),0,'Total-Smoothed'!$AG$2)</f>
        <v>-0.16356804644090303</v>
      </c>
      <c r="U75" s="1">
        <f ca="1">U15+NORMINV(RAND(),0,'Total-Smoothed'!$AG$2)</f>
        <v>-0.10346915875951902</v>
      </c>
      <c r="V75" s="1">
        <f ca="1">V15+NORMINV(RAND(),0,'Total-Smoothed'!$AG$2)</f>
        <v>-9.3049751920608617E-2</v>
      </c>
      <c r="W75" s="1">
        <f ca="1">W15+NORMINV(RAND(),0,'Total-Smoothed'!$AG$2)</f>
        <v>0.42684340221922068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-0.10732263155656695</v>
      </c>
      <c r="E76" s="1">
        <f ca="1">E16+NORMINV(RAND(),0,'Total-Smoothed'!$AG$2)</f>
        <v>4.0645141527624849E-2</v>
      </c>
      <c r="F76" s="1">
        <f ca="1">F16+NORMINV(RAND(),0,'Total-Smoothed'!$AG$2)</f>
        <v>4.5782643560693462E-2</v>
      </c>
      <c r="G76" s="1">
        <f ca="1">G16+NORMINV(RAND(),0,'Total-Smoothed'!$AG$2)</f>
        <v>0.13441325227843745</v>
      </c>
      <c r="H76" s="1">
        <f ca="1">H16+NORMINV(RAND(),0,'Total-Smoothed'!$AG$2)</f>
        <v>-6.5811054316829015E-2</v>
      </c>
      <c r="I76" s="1">
        <f ca="1">I16+NORMINV(RAND(),0,'Total-Smoothed'!$AG$2)</f>
        <v>-0.19815171548171112</v>
      </c>
      <c r="J76" s="1">
        <f ca="1">J16+NORMINV(RAND(),0,'Total-Smoothed'!$AG$2)</f>
        <v>3.7468428101230099E-2</v>
      </c>
      <c r="K76" s="1">
        <f ca="1">K16+NORMINV(RAND(),0,'Total-Smoothed'!$AG$2)</f>
        <v>0.10284718986439674</v>
      </c>
      <c r="L76" s="1">
        <f ca="1">L16+NORMINV(RAND(),0,'Total-Smoothed'!$AG$2)</f>
        <v>-3.8676350215700088E-2</v>
      </c>
      <c r="M76" s="1">
        <f ca="1">M16+NORMINV(RAND(),0,'Total-Smoothed'!$AG$2)</f>
        <v>0.90284141831949172</v>
      </c>
      <c r="N76" s="1">
        <f ca="1">N16+NORMINV(RAND(),0,'Total-Smoothed'!$AG$2)</f>
        <v>0.92521370145280346</v>
      </c>
      <c r="O76" s="1">
        <f ca="1">O16+NORMINV(RAND(),0,'Total-Smoothed'!$AG$2)</f>
        <v>9.9990056982432407E-2</v>
      </c>
      <c r="P76" s="1">
        <f ca="1">P16+NORMINV(RAND(),0,'Total-Smoothed'!$AG$2)</f>
        <v>1.3331101708458025E-2</v>
      </c>
      <c r="Q76" s="1">
        <f ca="1">Q16+NORMINV(RAND(),0,'Total-Smoothed'!$AG$2)</f>
        <v>-0.11077430240474738</v>
      </c>
      <c r="R76" s="1">
        <f ca="1">R16+NORMINV(RAND(),0,'Total-Smoothed'!$AG$2)</f>
        <v>0.72758057894165262</v>
      </c>
      <c r="S76" s="1">
        <f ca="1">S16+NORMINV(RAND(),0,'Total-Smoothed'!$AG$2)</f>
        <v>6.1691641526818941E-2</v>
      </c>
      <c r="T76" s="1">
        <f ca="1">T16+NORMINV(RAND(),0,'Total-Smoothed'!$AG$2)</f>
        <v>-2.5369981795633857E-2</v>
      </c>
      <c r="U76" s="1">
        <f ca="1">U16+NORMINV(RAND(),0,'Total-Smoothed'!$AG$2)</f>
        <v>0.15345796707904205</v>
      </c>
      <c r="V76" s="1">
        <f ca="1">V16+NORMINV(RAND(),0,'Total-Smoothed'!$AG$2)</f>
        <v>-0.11322754423820547</v>
      </c>
      <c r="W76" s="1">
        <f ca="1">W16+NORMINV(RAND(),0,'Total-Smoothed'!$AG$2)</f>
        <v>8.0067477681829785E-2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-0.11037597958912056</v>
      </c>
      <c r="E77" s="1">
        <f ca="1">E17+NORMINV(RAND(),0,'Total-Smoothed'!$AG$2)</f>
        <v>0.17907738472290854</v>
      </c>
      <c r="F77" s="1">
        <f ca="1">F17+NORMINV(RAND(),0,'Total-Smoothed'!$AG$2)</f>
        <v>-0.18765097811770132</v>
      </c>
      <c r="G77" s="1">
        <f ca="1">G17+NORMINV(RAND(),0,'Total-Smoothed'!$AG$2)</f>
        <v>4.0586040789528127E-2</v>
      </c>
      <c r="H77" s="1">
        <f ca="1">H17+NORMINV(RAND(),0,'Total-Smoothed'!$AG$2)</f>
        <v>-1.120503436174837E-2</v>
      </c>
      <c r="I77" s="1">
        <f ca="1">I17+NORMINV(RAND(),0,'Total-Smoothed'!$AG$2)</f>
        <v>2.6983046605388063E-2</v>
      </c>
      <c r="J77" s="1">
        <f ca="1">J17+NORMINV(RAND(),0,'Total-Smoothed'!$AG$2)</f>
        <v>5.5064305395448293E-2</v>
      </c>
      <c r="K77" s="1">
        <f ca="1">K17+NORMINV(RAND(),0,'Total-Smoothed'!$AG$2)</f>
        <v>4.2759002909445704E-2</v>
      </c>
      <c r="L77" s="1">
        <f ca="1">L17+NORMINV(RAND(),0,'Total-Smoothed'!$AG$2)</f>
        <v>-5.5745830084954373E-2</v>
      </c>
      <c r="M77" s="1">
        <f ca="1">M17+NORMINV(RAND(),0,'Total-Smoothed'!$AG$2)</f>
        <v>0.96260176589957913</v>
      </c>
      <c r="N77" s="1">
        <f ca="1">N17+NORMINV(RAND(),0,'Total-Smoothed'!$AG$2)</f>
        <v>0.89124772657781337</v>
      </c>
      <c r="O77" s="1">
        <f ca="1">O17+NORMINV(RAND(),0,'Total-Smoothed'!$AG$2)</f>
        <v>-0.14161623864686723</v>
      </c>
      <c r="P77" s="1">
        <f ca="1">P17+NORMINV(RAND(),0,'Total-Smoothed'!$AG$2)</f>
        <v>-0.13714109545588912</v>
      </c>
      <c r="Q77" s="1">
        <f ca="1">Q17+NORMINV(RAND(),0,'Total-Smoothed'!$AG$2)</f>
        <v>-7.5546962276213589E-2</v>
      </c>
      <c r="R77" s="1">
        <f ca="1">R17+NORMINV(RAND(),0,'Total-Smoothed'!$AG$2)</f>
        <v>-0.11068846491131884</v>
      </c>
      <c r="S77" s="1">
        <f ca="1">S17+NORMINV(RAND(),0,'Total-Smoothed'!$AG$2)</f>
        <v>-5.2492988314210953E-2</v>
      </c>
      <c r="T77" s="1">
        <f ca="1">T17+NORMINV(RAND(),0,'Total-Smoothed'!$AG$2)</f>
        <v>0.13891595598054043</v>
      </c>
      <c r="U77" s="1">
        <f ca="1">U17+NORMINV(RAND(),0,'Total-Smoothed'!$AG$2)</f>
        <v>2.7858807433204357E-2</v>
      </c>
      <c r="V77" s="1">
        <f ca="1">V17+NORMINV(RAND(),0,'Total-Smoothed'!$AG$2)</f>
        <v>-6.013157632602352E-2</v>
      </c>
      <c r="W77" s="1">
        <f ca="1">W17+NORMINV(RAND(),0,'Total-Smoothed'!$AG$2)</f>
        <v>-1.1896757444921613E-2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-1.3288700472497968E-2</v>
      </c>
      <c r="E78" s="1">
        <f ca="1">E18+NORMINV(RAND(),0,'Total-Smoothed'!$AG$2)</f>
        <v>7.7683679907583653E-2</v>
      </c>
      <c r="F78" s="1">
        <f ca="1">F18+NORMINV(RAND(),0,'Total-Smoothed'!$AG$2)</f>
        <v>-6.3082931362707734E-2</v>
      </c>
      <c r="G78" s="1">
        <f ca="1">G18+NORMINV(RAND(),0,'Total-Smoothed'!$AG$2)</f>
        <v>0.12810838718257678</v>
      </c>
      <c r="H78" s="1">
        <f ca="1">H18+NORMINV(RAND(),0,'Total-Smoothed'!$AG$2)</f>
        <v>-8.3175717273985539E-3</v>
      </c>
      <c r="I78" s="1">
        <f ca="1">I18+NORMINV(RAND(),0,'Total-Smoothed'!$AG$2)</f>
        <v>0.10137785923329443</v>
      </c>
      <c r="J78" s="1">
        <f ca="1">J18+NORMINV(RAND(),0,'Total-Smoothed'!$AG$2)</f>
        <v>-5.7271053969179531E-2</v>
      </c>
      <c r="K78" s="1">
        <f ca="1">K18+NORMINV(RAND(),0,'Total-Smoothed'!$AG$2)</f>
        <v>7.9194571539095773E-2</v>
      </c>
      <c r="L78" s="1">
        <f ca="1">L18+NORMINV(RAND(),0,'Total-Smoothed'!$AG$2)</f>
        <v>2.4179003836814011E-2</v>
      </c>
      <c r="M78" s="1">
        <f ca="1">M18+NORMINV(RAND(),0,'Total-Smoothed'!$AG$2)</f>
        <v>0.51137767490588137</v>
      </c>
      <c r="N78" s="1">
        <f ca="1">N18+NORMINV(RAND(),0,'Total-Smoothed'!$AG$2)</f>
        <v>1.0213950787130339</v>
      </c>
      <c r="O78" s="1">
        <f ca="1">O18+NORMINV(RAND(),0,'Total-Smoothed'!$AG$2)</f>
        <v>-2.3495885838031347E-2</v>
      </c>
      <c r="P78" s="1">
        <f ca="1">P18+NORMINV(RAND(),0,'Total-Smoothed'!$AG$2)</f>
        <v>-4.1822448749724656E-2</v>
      </c>
      <c r="Q78" s="1">
        <f ca="1">Q18+NORMINV(RAND(),0,'Total-Smoothed'!$AG$2)</f>
        <v>0.1796952665090544</v>
      </c>
      <c r="R78" s="1">
        <f ca="1">R18+NORMINV(RAND(),0,'Total-Smoothed'!$AG$2)</f>
        <v>0.59543753923115006</v>
      </c>
      <c r="S78" s="1">
        <f ca="1">S18+NORMINV(RAND(),0,'Total-Smoothed'!$AG$2)</f>
        <v>5.5416406289272448E-2</v>
      </c>
      <c r="T78" s="1">
        <f ca="1">T18+NORMINV(RAND(),0,'Total-Smoothed'!$AG$2)</f>
        <v>8.0584798030019167E-2</v>
      </c>
      <c r="U78" s="1">
        <f ca="1">U18+NORMINV(RAND(),0,'Total-Smoothed'!$AG$2)</f>
        <v>0.22312199811222849</v>
      </c>
      <c r="V78" s="1">
        <f ca="1">V18+NORMINV(RAND(),0,'Total-Smoothed'!$AG$2)</f>
        <v>5.3969127574015993E-2</v>
      </c>
      <c r="W78" s="1">
        <f ca="1">W18+NORMINV(RAND(),0,'Total-Smoothed'!$AG$2)</f>
        <v>0.12636297791468659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3.2832195158477892E-2</v>
      </c>
      <c r="E79" s="1">
        <f ca="1">E19+NORMINV(RAND(),0,'Total-Smoothed'!$AG$2)</f>
        <v>7.7524105126706933E-2</v>
      </c>
      <c r="F79" s="1">
        <f ca="1">F19+NORMINV(RAND(),0,'Total-Smoothed'!$AG$2)</f>
        <v>-2.4758818274871568E-2</v>
      </c>
      <c r="G79" s="1">
        <f ca="1">G19+NORMINV(RAND(),0,'Total-Smoothed'!$AG$2)</f>
        <v>0.12697703430860802</v>
      </c>
      <c r="H79" s="1">
        <f ca="1">H19+NORMINV(RAND(),0,'Total-Smoothed'!$AG$2)</f>
        <v>0.22796702808405495</v>
      </c>
      <c r="I79" s="1">
        <f ca="1">I19+NORMINV(RAND(),0,'Total-Smoothed'!$AG$2)</f>
        <v>-4.9513351626384816E-2</v>
      </c>
      <c r="J79" s="1">
        <f ca="1">J19+NORMINV(RAND(),0,'Total-Smoothed'!$AG$2)</f>
        <v>0.17250118602046965</v>
      </c>
      <c r="K79" s="1">
        <f ca="1">K19+NORMINV(RAND(),0,'Total-Smoothed'!$AG$2)</f>
        <v>0.16489150162836189</v>
      </c>
      <c r="L79" s="1">
        <f ca="1">L19+NORMINV(RAND(),0,'Total-Smoothed'!$AG$2)</f>
        <v>-8.4661686712714956E-2</v>
      </c>
      <c r="M79" s="1">
        <f ca="1">M19+NORMINV(RAND(),0,'Total-Smoothed'!$AG$2)</f>
        <v>0.85034823954940142</v>
      </c>
      <c r="N79" s="1">
        <f ca="1">N19+NORMINV(RAND(),0,'Total-Smoothed'!$AG$2)</f>
        <v>1.0383944835779477</v>
      </c>
      <c r="O79" s="1">
        <f ca="1">O19+NORMINV(RAND(),0,'Total-Smoothed'!$AG$2)</f>
        <v>3.7695520433426437E-2</v>
      </c>
      <c r="P79" s="1">
        <f ca="1">P19+NORMINV(RAND(),0,'Total-Smoothed'!$AG$2)</f>
        <v>0.27126456448776765</v>
      </c>
      <c r="Q79" s="1">
        <f ca="1">Q19+NORMINV(RAND(),0,'Total-Smoothed'!$AG$2)</f>
        <v>-0.10521994701641375</v>
      </c>
      <c r="R79" s="1">
        <f ca="1">R19+NORMINV(RAND(),0,'Total-Smoothed'!$AG$2)</f>
        <v>0.58715441242233768</v>
      </c>
      <c r="S79" s="1">
        <f ca="1">S19+NORMINV(RAND(),0,'Total-Smoothed'!$AG$2)</f>
        <v>3.4324584534320961E-2</v>
      </c>
      <c r="T79" s="1">
        <f ca="1">T19+NORMINV(RAND(),0,'Total-Smoothed'!$AG$2)</f>
        <v>7.3508184465520363E-2</v>
      </c>
      <c r="U79" s="1">
        <f ca="1">U19+NORMINV(RAND(),0,'Total-Smoothed'!$AG$2)</f>
        <v>-4.4684935541865201E-3</v>
      </c>
      <c r="V79" s="1">
        <f ca="1">V19+NORMINV(RAND(),0,'Total-Smoothed'!$AG$2)</f>
        <v>-7.2224749451778383E-2</v>
      </c>
      <c r="W79" s="1">
        <f ca="1">W19+NORMINV(RAND(),0,'Total-Smoothed'!$AG$2)</f>
        <v>2.2145142696389473E-2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5.1747670666353614E-2</v>
      </c>
      <c r="E80" s="1">
        <f ca="1">E20+NORMINV(RAND(),0,'Total-Smoothed'!$AG$2)</f>
        <v>0.11123714068193746</v>
      </c>
      <c r="F80" s="1">
        <f ca="1">F20+NORMINV(RAND(),0,'Total-Smoothed'!$AG$2)</f>
        <v>-0.20418974963437722</v>
      </c>
      <c r="G80" s="1">
        <f ca="1">G20+NORMINV(RAND(),0,'Total-Smoothed'!$AG$2)</f>
        <v>-0.22023149082204849</v>
      </c>
      <c r="H80" s="1">
        <f ca="1">H20+NORMINV(RAND(),0,'Total-Smoothed'!$AG$2)</f>
        <v>0.12000716383157646</v>
      </c>
      <c r="I80" s="1">
        <f ca="1">I20+NORMINV(RAND(),0,'Total-Smoothed'!$AG$2)</f>
        <v>-0.10839730937040154</v>
      </c>
      <c r="J80" s="1">
        <f ca="1">J20+NORMINV(RAND(),0,'Total-Smoothed'!$AG$2)</f>
        <v>2.854214630504601E-2</v>
      </c>
      <c r="K80" s="1">
        <f ca="1">K20+NORMINV(RAND(),0,'Total-Smoothed'!$AG$2)</f>
        <v>0.11048356979661517</v>
      </c>
      <c r="L80" s="1">
        <f ca="1">L20+NORMINV(RAND(),0,'Total-Smoothed'!$AG$2)</f>
        <v>1.9602751187310754E-3</v>
      </c>
      <c r="M80" s="1">
        <f ca="1">M20+NORMINV(RAND(),0,'Total-Smoothed'!$AG$2)</f>
        <v>0.42739322695488052</v>
      </c>
      <c r="N80" s="1">
        <f ca="1">N20+NORMINV(RAND(),0,'Total-Smoothed'!$AG$2)</f>
        <v>0.81701540377532778</v>
      </c>
      <c r="O80" s="1">
        <f ca="1">O20+NORMINV(RAND(),0,'Total-Smoothed'!$AG$2)</f>
        <v>0.17785749860314426</v>
      </c>
      <c r="P80" s="1">
        <f ca="1">P20+NORMINV(RAND(),0,'Total-Smoothed'!$AG$2)</f>
        <v>9.3065513126078941E-2</v>
      </c>
      <c r="Q80" s="1">
        <f ca="1">Q20+NORMINV(RAND(),0,'Total-Smoothed'!$AG$2)</f>
        <v>2.9535230447520305E-2</v>
      </c>
      <c r="R80" s="1">
        <f ca="1">R20+NORMINV(RAND(),0,'Total-Smoothed'!$AG$2)</f>
        <v>0.46963602279602279</v>
      </c>
      <c r="S80" s="1">
        <f ca="1">S20+NORMINV(RAND(),0,'Total-Smoothed'!$AG$2)</f>
        <v>8.9138241778262933E-2</v>
      </c>
      <c r="T80" s="1">
        <f ca="1">T20+NORMINV(RAND(),0,'Total-Smoothed'!$AG$2)</f>
        <v>1.335038296528793E-2</v>
      </c>
      <c r="U80" s="1">
        <f ca="1">U20+NORMINV(RAND(),0,'Total-Smoothed'!$AG$2)</f>
        <v>0.14488621055605488</v>
      </c>
      <c r="V80" s="1">
        <f ca="1">V20+NORMINV(RAND(),0,'Total-Smoothed'!$AG$2)</f>
        <v>0.1063563633014733</v>
      </c>
      <c r="W80" s="1">
        <f ca="1">W20+NORMINV(RAND(),0,'Total-Smoothed'!$AG$2)</f>
        <v>5.5648529020046161E-2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3.9552889134468541E-3</v>
      </c>
      <c r="E81" s="1">
        <f ca="1">E21+NORMINV(RAND(),0,'Total-Smoothed'!$AG$2)</f>
        <v>9.4338859397823036E-3</v>
      </c>
      <c r="F81" s="1">
        <f ca="1">F21+NORMINV(RAND(),0,'Total-Smoothed'!$AG$2)</f>
        <v>-0.2445019277088602</v>
      </c>
      <c r="G81" s="1">
        <f ca="1">G21+NORMINV(RAND(),0,'Total-Smoothed'!$AG$2)</f>
        <v>9.6596551110604001E-2</v>
      </c>
      <c r="H81" s="1">
        <f ca="1">H21+NORMINV(RAND(),0,'Total-Smoothed'!$AG$2)</f>
        <v>0.10235690502929677</v>
      </c>
      <c r="I81" s="1">
        <f ca="1">I21+NORMINV(RAND(),0,'Total-Smoothed'!$AG$2)</f>
        <v>0.12379705383183855</v>
      </c>
      <c r="J81" s="1">
        <f ca="1">J21+NORMINV(RAND(),0,'Total-Smoothed'!$AG$2)</f>
        <v>0.15159649594468075</v>
      </c>
      <c r="K81" s="1">
        <f ca="1">K21+NORMINV(RAND(),0,'Total-Smoothed'!$AG$2)</f>
        <v>-5.8887553606297501E-2</v>
      </c>
      <c r="L81" s="1">
        <f ca="1">L21+NORMINV(RAND(),0,'Total-Smoothed'!$AG$2)</f>
        <v>-6.367594304411435E-2</v>
      </c>
      <c r="M81" s="1">
        <f ca="1">M21+NORMINV(RAND(),0,'Total-Smoothed'!$AG$2)</f>
        <v>0.98171365007809663</v>
      </c>
      <c r="N81" s="1">
        <f ca="1">N21+NORMINV(RAND(),0,'Total-Smoothed'!$AG$2)</f>
        <v>0.84633416030072617</v>
      </c>
      <c r="O81" s="1">
        <f ca="1">O21+NORMINV(RAND(),0,'Total-Smoothed'!$AG$2)</f>
        <v>0.16780739639581016</v>
      </c>
      <c r="P81" s="1">
        <f ca="1">P21+NORMINV(RAND(),0,'Total-Smoothed'!$AG$2)</f>
        <v>9.1655348301159983E-2</v>
      </c>
      <c r="Q81" s="1">
        <f ca="1">Q21+NORMINV(RAND(),0,'Total-Smoothed'!$AG$2)</f>
        <v>0.1491703547325561</v>
      </c>
      <c r="R81" s="1">
        <f ca="1">R21+NORMINV(RAND(),0,'Total-Smoothed'!$AG$2)</f>
        <v>0.39555795821172146</v>
      </c>
      <c r="S81" s="1">
        <f ca="1">S21+NORMINV(RAND(),0,'Total-Smoothed'!$AG$2)</f>
        <v>-0.22078665745668347</v>
      </c>
      <c r="T81" s="1">
        <f ca="1">T21+NORMINV(RAND(),0,'Total-Smoothed'!$AG$2)</f>
        <v>1.0658106697821027E-2</v>
      </c>
      <c r="U81" s="1">
        <f ca="1">U21+NORMINV(RAND(),0,'Total-Smoothed'!$AG$2)</f>
        <v>8.6420096117391959E-2</v>
      </c>
      <c r="V81" s="1">
        <f ca="1">V21+NORMINV(RAND(),0,'Total-Smoothed'!$AG$2)</f>
        <v>9.9086671459067605E-2</v>
      </c>
      <c r="W81" s="1">
        <f ca="1">W21+NORMINV(RAND(),0,'Total-Smoothed'!$AG$2)</f>
        <v>-5.9625635373535685E-2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-0.15975933418732927</v>
      </c>
      <c r="E82" s="1">
        <f ca="1">E22+NORMINV(RAND(),0,'Total-Smoothed'!$AG$2)</f>
        <v>5.9748567960584476E-2</v>
      </c>
      <c r="F82" s="1">
        <f ca="1">F22+NORMINV(RAND(),0,'Total-Smoothed'!$AG$2)</f>
        <v>1.2259868731705406E-2</v>
      </c>
      <c r="G82" s="1">
        <f ca="1">G22+NORMINV(RAND(),0,'Total-Smoothed'!$AG$2)</f>
        <v>0.15402555666721998</v>
      </c>
      <c r="H82" s="1">
        <f ca="1">H22+NORMINV(RAND(),0,'Total-Smoothed'!$AG$2)</f>
        <v>5.7354019805390524E-2</v>
      </c>
      <c r="I82" s="1">
        <f ca="1">I22+NORMINV(RAND(),0,'Total-Smoothed'!$AG$2)</f>
        <v>-1.4833496174530281E-3</v>
      </c>
      <c r="J82" s="1">
        <f ca="1">J22+NORMINV(RAND(),0,'Total-Smoothed'!$AG$2)</f>
        <v>1.4649408613338473E-2</v>
      </c>
      <c r="K82" s="1">
        <f ca="1">K22+NORMINV(RAND(),0,'Total-Smoothed'!$AG$2)</f>
        <v>-9.3654121084590036E-2</v>
      </c>
      <c r="L82" s="1">
        <f ca="1">L22+NORMINV(RAND(),0,'Total-Smoothed'!$AG$2)</f>
        <v>5.1255086226757576E-2</v>
      </c>
      <c r="M82" s="1">
        <f ca="1">M22+NORMINV(RAND(),0,'Total-Smoothed'!$AG$2)</f>
        <v>0.95718552226730014</v>
      </c>
      <c r="N82" s="1">
        <f ca="1">N22+NORMINV(RAND(),0,'Total-Smoothed'!$AG$2)</f>
        <v>0.50497396467888334</v>
      </c>
      <c r="O82" s="1">
        <f ca="1">O22+NORMINV(RAND(),0,'Total-Smoothed'!$AG$2)</f>
        <v>-0.12895433169109388</v>
      </c>
      <c r="P82" s="1">
        <f ca="1">P22+NORMINV(RAND(),0,'Total-Smoothed'!$AG$2)</f>
        <v>-9.4704126835532934E-2</v>
      </c>
      <c r="Q82" s="1">
        <f ca="1">Q22+NORMINV(RAND(),0,'Total-Smoothed'!$AG$2)</f>
        <v>0.14883865756769726</v>
      </c>
      <c r="R82" s="1">
        <f ca="1">R22+NORMINV(RAND(),0,'Total-Smoothed'!$AG$2)</f>
        <v>-2.4782585561438281E-2</v>
      </c>
      <c r="S82" s="1">
        <f ca="1">S22+NORMINV(RAND(),0,'Total-Smoothed'!$AG$2)</f>
        <v>1.8710201532263413E-2</v>
      </c>
      <c r="T82" s="1">
        <f ca="1">T22+NORMINV(RAND(),0,'Total-Smoothed'!$AG$2)</f>
        <v>-7.6362730958706854E-2</v>
      </c>
      <c r="U82" s="1">
        <f ca="1">U22+NORMINV(RAND(),0,'Total-Smoothed'!$AG$2)</f>
        <v>5.9163371739790645E-2</v>
      </c>
      <c r="V82" s="1">
        <f ca="1">V22+NORMINV(RAND(),0,'Total-Smoothed'!$AG$2)</f>
        <v>-6.9026644003420512E-2</v>
      </c>
      <c r="W82" s="1">
        <f ca="1">W22+NORMINV(RAND(),0,'Total-Smoothed'!$AG$2)</f>
        <v>-9.0746001189714459E-2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0.15240159274271661</v>
      </c>
      <c r="E83" s="1">
        <f ca="1">E23+NORMINV(RAND(),0,'Total-Smoothed'!$AG$2)</f>
        <v>8.8331579126191898E-3</v>
      </c>
      <c r="F83" s="1">
        <f ca="1">F23+NORMINV(RAND(),0,'Total-Smoothed'!$AG$2)</f>
        <v>0.14866224410350617</v>
      </c>
      <c r="G83" s="1">
        <f ca="1">G23+NORMINV(RAND(),0,'Total-Smoothed'!$AG$2)</f>
        <v>-6.0716801767519493E-2</v>
      </c>
      <c r="H83" s="1">
        <f ca="1">H23+NORMINV(RAND(),0,'Total-Smoothed'!$AG$2)</f>
        <v>0.14207487048844022</v>
      </c>
      <c r="I83" s="1">
        <f ca="1">I23+NORMINV(RAND(),0,'Total-Smoothed'!$AG$2)</f>
        <v>-1.9280850678199566E-3</v>
      </c>
      <c r="J83" s="1">
        <f ca="1">J23+NORMINV(RAND(),0,'Total-Smoothed'!$AG$2)</f>
        <v>-0.1287650081987006</v>
      </c>
      <c r="K83" s="1">
        <f ca="1">K23+NORMINV(RAND(),0,'Total-Smoothed'!$AG$2)</f>
        <v>-9.0912586944120688E-2</v>
      </c>
      <c r="L83" s="1">
        <f ca="1">L23+NORMINV(RAND(),0,'Total-Smoothed'!$AG$2)</f>
        <v>-5.3357415664262824E-2</v>
      </c>
      <c r="M83" s="1">
        <f ca="1">M23+NORMINV(RAND(),0,'Total-Smoothed'!$AG$2)</f>
        <v>0.88662788849508678</v>
      </c>
      <c r="N83" s="1">
        <f ca="1">N23+NORMINV(RAND(),0,'Total-Smoothed'!$AG$2)</f>
        <v>0.94464956639263065</v>
      </c>
      <c r="O83" s="1">
        <f ca="1">O23+NORMINV(RAND(),0,'Total-Smoothed'!$AG$2)</f>
        <v>4.1561959900198009E-2</v>
      </c>
      <c r="P83" s="1">
        <f ca="1">P23+NORMINV(RAND(),0,'Total-Smoothed'!$AG$2)</f>
        <v>0.14905168930049123</v>
      </c>
      <c r="Q83" s="1">
        <f ca="1">Q23+NORMINV(RAND(),0,'Total-Smoothed'!$AG$2)</f>
        <v>-8.5020685511588173E-2</v>
      </c>
      <c r="R83" s="1">
        <f ca="1">R23+NORMINV(RAND(),0,'Total-Smoothed'!$AG$2)</f>
        <v>0.59504094377785322</v>
      </c>
      <c r="S83" s="1">
        <f ca="1">S23+NORMINV(RAND(),0,'Total-Smoothed'!$AG$2)</f>
        <v>-0.11231736252605801</v>
      </c>
      <c r="T83" s="1">
        <f ca="1">T23+NORMINV(RAND(),0,'Total-Smoothed'!$AG$2)</f>
        <v>-5.3565948805312992E-2</v>
      </c>
      <c r="U83" s="1">
        <f ca="1">U23+NORMINV(RAND(),0,'Total-Smoothed'!$AG$2)</f>
        <v>0.2753617627595405</v>
      </c>
      <c r="V83" s="1">
        <f ca="1">V23+NORMINV(RAND(),0,'Total-Smoothed'!$AG$2)</f>
        <v>-1.1576537056887808E-2</v>
      </c>
      <c r="W83" s="1">
        <f ca="1">W23+NORMINV(RAND(),0,'Total-Smoothed'!$AG$2)</f>
        <v>0.10292717466684043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-7.8683303037429431E-2</v>
      </c>
      <c r="E84" s="1">
        <f ca="1">E24+NORMINV(RAND(),0,'Total-Smoothed'!$AG$2)</f>
        <v>3.2542066418725438E-3</v>
      </c>
      <c r="F84" s="1">
        <f ca="1">F24+NORMINV(RAND(),0,'Total-Smoothed'!$AG$2)</f>
        <v>-0.14181403177300231</v>
      </c>
      <c r="G84" s="1">
        <f ca="1">G24+NORMINV(RAND(),0,'Total-Smoothed'!$AG$2)</f>
        <v>6.8197925609270696E-2</v>
      </c>
      <c r="H84" s="1">
        <f ca="1">H24+NORMINV(RAND(),0,'Total-Smoothed'!$AG$2)</f>
        <v>0.12199003958491506</v>
      </c>
      <c r="I84" s="1">
        <f ca="1">I24+NORMINV(RAND(),0,'Total-Smoothed'!$AG$2)</f>
        <v>-1.4676176651272365E-2</v>
      </c>
      <c r="J84" s="1">
        <f ca="1">J24+NORMINV(RAND(),0,'Total-Smoothed'!$AG$2)</f>
        <v>-1.2226190993667115E-2</v>
      </c>
      <c r="K84" s="1">
        <f ca="1">K24+NORMINV(RAND(),0,'Total-Smoothed'!$AG$2)</f>
        <v>-0.10780264878781624</v>
      </c>
      <c r="L84" s="1">
        <f ca="1">L24+NORMINV(RAND(),0,'Total-Smoothed'!$AG$2)</f>
        <v>9.2851558510058142E-3</v>
      </c>
      <c r="M84" s="1">
        <f ca="1">M24+NORMINV(RAND(),0,'Total-Smoothed'!$AG$2)</f>
        <v>1.2693165131217481</v>
      </c>
      <c r="N84" s="1">
        <f ca="1">N24+NORMINV(RAND(),0,'Total-Smoothed'!$AG$2)</f>
        <v>1.0188751640366089</v>
      </c>
      <c r="O84" s="1">
        <f ca="1">O24+NORMINV(RAND(),0,'Total-Smoothed'!$AG$2)</f>
        <v>-7.7244189148171327E-2</v>
      </c>
      <c r="P84" s="1">
        <f ca="1">P24+NORMINV(RAND(),0,'Total-Smoothed'!$AG$2)</f>
        <v>0.12515168142682767</v>
      </c>
      <c r="Q84" s="1">
        <f ca="1">Q24+NORMINV(RAND(),0,'Total-Smoothed'!$AG$2)</f>
        <v>0.19128882315860518</v>
      </c>
      <c r="R84" s="1">
        <f ca="1">R24+NORMINV(RAND(),0,'Total-Smoothed'!$AG$2)</f>
        <v>0.8230718297717291</v>
      </c>
      <c r="S84" s="1">
        <f ca="1">S24+NORMINV(RAND(),0,'Total-Smoothed'!$AG$2)</f>
        <v>7.9173767182980373E-2</v>
      </c>
      <c r="T84" s="1">
        <f ca="1">T24+NORMINV(RAND(),0,'Total-Smoothed'!$AG$2)</f>
        <v>-6.9279506774986774E-2</v>
      </c>
      <c r="U84" s="1">
        <f ca="1">U24+NORMINV(RAND(),0,'Total-Smoothed'!$AG$2)</f>
        <v>-0.11703612411661179</v>
      </c>
      <c r="V84" s="1">
        <f ca="1">V24+NORMINV(RAND(),0,'Total-Smoothed'!$AG$2)</f>
        <v>7.5500599753251713E-2</v>
      </c>
      <c r="W84" s="1">
        <f ca="1">W24+NORMINV(RAND(),0,'Total-Smoothed'!$AG$2)</f>
        <v>-2.9787397254126248E-2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5.6636665861892956E-2</v>
      </c>
      <c r="E85" s="1">
        <f ca="1">E25+NORMINV(RAND(),0,'Total-Smoothed'!$AG$2)</f>
        <v>-0.19613251699272735</v>
      </c>
      <c r="F85" s="1">
        <f ca="1">F25+NORMINV(RAND(),0,'Total-Smoothed'!$AG$2)</f>
        <v>1.0837677751875172</v>
      </c>
      <c r="G85" s="1">
        <f ca="1">G25+NORMINV(RAND(),0,'Total-Smoothed'!$AG$2)</f>
        <v>1.1715418375360691</v>
      </c>
      <c r="H85" s="1">
        <f ca="1">H25+NORMINV(RAND(),0,'Total-Smoothed'!$AG$2)</f>
        <v>-0.14735607649025573</v>
      </c>
      <c r="I85" s="1">
        <f ca="1">I25+NORMINV(RAND(),0,'Total-Smoothed'!$AG$2)</f>
        <v>1.0497752471567348</v>
      </c>
      <c r="J85" s="1">
        <f ca="1">J25+NORMINV(RAND(),0,'Total-Smoothed'!$AG$2)</f>
        <v>-3.2105506883983462E-2</v>
      </c>
      <c r="K85" s="1">
        <f ca="1">K25+NORMINV(RAND(),0,'Total-Smoothed'!$AG$2)</f>
        <v>-0.11447504028672409</v>
      </c>
      <c r="L85" s="1">
        <f ca="1">L25+NORMINV(RAND(),0,'Total-Smoothed'!$AG$2)</f>
        <v>8.929686129127215E-2</v>
      </c>
      <c r="M85" s="1">
        <f ca="1">M25+NORMINV(RAND(),0,'Total-Smoothed'!$AG$2)</f>
        <v>1.0678902593481396</v>
      </c>
      <c r="N85" s="1">
        <f ca="1">N25+NORMINV(RAND(),0,'Total-Smoothed'!$AG$2)</f>
        <v>0.1788624004351401</v>
      </c>
      <c r="O85" s="1">
        <f ca="1">O25+NORMINV(RAND(),0,'Total-Smoothed'!$AG$2)</f>
        <v>0.73950453384264836</v>
      </c>
      <c r="P85" s="1">
        <f ca="1">P25+NORMINV(RAND(),0,'Total-Smoothed'!$AG$2)</f>
        <v>0.83710185307643303</v>
      </c>
      <c r="Q85" s="1">
        <f ca="1">Q25+NORMINV(RAND(),0,'Total-Smoothed'!$AG$2)</f>
        <v>-1.0260624934466696E-2</v>
      </c>
      <c r="R85" s="1">
        <f ca="1">R25+NORMINV(RAND(),0,'Total-Smoothed'!$AG$2)</f>
        <v>0.84344349892871651</v>
      </c>
      <c r="S85" s="1">
        <f ca="1">S25+NORMINV(RAND(),0,'Total-Smoothed'!$AG$2)</f>
        <v>-6.248950081904088E-2</v>
      </c>
      <c r="T85" s="1">
        <f ca="1">T25+NORMINV(RAND(),0,'Total-Smoothed'!$AG$2)</f>
        <v>4.9975422421331466E-3</v>
      </c>
      <c r="U85" s="1">
        <f ca="1">U25+NORMINV(RAND(),0,'Total-Smoothed'!$AG$2)</f>
        <v>-0.17894128979651652</v>
      </c>
      <c r="V85" s="1">
        <f ca="1">V25+NORMINV(RAND(),0,'Total-Smoothed'!$AG$2)</f>
        <v>0.81963034729516382</v>
      </c>
      <c r="W85" s="1">
        <f ca="1">W25+NORMINV(RAND(),0,'Total-Smoothed'!$AG$2)</f>
        <v>1.0222303826706194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0.12126303216152817</v>
      </c>
      <c r="E86" s="1">
        <f ca="1">E26+NORMINV(RAND(),0,'Total-Smoothed'!$AG$2)</f>
        <v>-6.0029719697638456E-2</v>
      </c>
      <c r="F86" s="1">
        <f ca="1">F26+NORMINV(RAND(),0,'Total-Smoothed'!$AG$2)</f>
        <v>0.1622766922823749</v>
      </c>
      <c r="G86" s="1">
        <f ca="1">G26+NORMINV(RAND(),0,'Total-Smoothed'!$AG$2)</f>
        <v>0.11910875934003065</v>
      </c>
      <c r="H86" s="1">
        <f ca="1">H26+NORMINV(RAND(),0,'Total-Smoothed'!$AG$2)</f>
        <v>3.1526561077822944E-2</v>
      </c>
      <c r="I86" s="1">
        <f ca="1">I26+NORMINV(RAND(),0,'Total-Smoothed'!$AG$2)</f>
        <v>0.61457775544285109</v>
      </c>
      <c r="J86" s="1">
        <f ca="1">J26+NORMINV(RAND(),0,'Total-Smoothed'!$AG$2)</f>
        <v>1.1667226828138783E-2</v>
      </c>
      <c r="K86" s="1">
        <f ca="1">K26+NORMINV(RAND(),0,'Total-Smoothed'!$AG$2)</f>
        <v>0.11254002970608487</v>
      </c>
      <c r="L86" s="1">
        <f ca="1">L26+NORMINV(RAND(),0,'Total-Smoothed'!$AG$2)</f>
        <v>-1.2190364527582234E-2</v>
      </c>
      <c r="M86" s="1">
        <f ca="1">M26+NORMINV(RAND(),0,'Total-Smoothed'!$AG$2)</f>
        <v>0.39979333347343515</v>
      </c>
      <c r="N86" s="1">
        <f ca="1">N26+NORMINV(RAND(),0,'Total-Smoothed'!$AG$2)</f>
        <v>1.1013615934209147</v>
      </c>
      <c r="O86" s="1">
        <f ca="1">O26+NORMINV(RAND(),0,'Total-Smoothed'!$AG$2)</f>
        <v>0.88872500170392288</v>
      </c>
      <c r="P86" s="1">
        <f ca="1">P26+NORMINV(RAND(),0,'Total-Smoothed'!$AG$2)</f>
        <v>0.89281490552428877</v>
      </c>
      <c r="Q86" s="1">
        <f ca="1">Q26+NORMINV(RAND(),0,'Total-Smoothed'!$AG$2)</f>
        <v>7.4548551939061847E-2</v>
      </c>
      <c r="R86" s="1">
        <f ca="1">R26+NORMINV(RAND(),0,'Total-Smoothed'!$AG$2)</f>
        <v>0.93143208230449803</v>
      </c>
      <c r="S86" s="1">
        <f ca="1">S26+NORMINV(RAND(),0,'Total-Smoothed'!$AG$2)</f>
        <v>-0.11842101966398511</v>
      </c>
      <c r="T86" s="1">
        <f ca="1">T26+NORMINV(RAND(),0,'Total-Smoothed'!$AG$2)</f>
        <v>0.14927296252986966</v>
      </c>
      <c r="U86" s="1">
        <f ca="1">U26+NORMINV(RAND(),0,'Total-Smoothed'!$AG$2)</f>
        <v>0.16822997188946581</v>
      </c>
      <c r="V86" s="1">
        <f ca="1">V26+NORMINV(RAND(),0,'Total-Smoothed'!$AG$2)</f>
        <v>1.0038664831818875</v>
      </c>
      <c r="W86" s="1">
        <f ca="1">W26+NORMINV(RAND(),0,'Total-Smoothed'!$AG$2)</f>
        <v>-2.8231179135444824E-2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-4.1332843274234692E-2</v>
      </c>
      <c r="E87" s="1">
        <f ca="1">E27+NORMINV(RAND(),0,'Total-Smoothed'!$AG$2)</f>
        <v>2.7126587293240977E-2</v>
      </c>
      <c r="F87" s="1">
        <f ca="1">F27+NORMINV(RAND(),0,'Total-Smoothed'!$AG$2)</f>
        <v>0.25841800239648771</v>
      </c>
      <c r="G87" s="1">
        <f ca="1">G27+NORMINV(RAND(),0,'Total-Smoothed'!$AG$2)</f>
        <v>1.0702545404721864</v>
      </c>
      <c r="H87" s="1">
        <f ca="1">H27+NORMINV(RAND(),0,'Total-Smoothed'!$AG$2)</f>
        <v>0.13716852839952925</v>
      </c>
      <c r="I87" s="1">
        <f ca="1">I27+NORMINV(RAND(),0,'Total-Smoothed'!$AG$2)</f>
        <v>1.095688866879331E-2</v>
      </c>
      <c r="J87" s="1">
        <f ca="1">J27+NORMINV(RAND(),0,'Total-Smoothed'!$AG$2)</f>
        <v>-2.5950515231200288E-2</v>
      </c>
      <c r="K87" s="1">
        <f ca="1">K27+NORMINV(RAND(),0,'Total-Smoothed'!$AG$2)</f>
        <v>-7.4402292748151676E-3</v>
      </c>
      <c r="L87" s="1">
        <f ca="1">L27+NORMINV(RAND(),0,'Total-Smoothed'!$AG$2)</f>
        <v>-0.1028399134142589</v>
      </c>
      <c r="M87" s="1">
        <f ca="1">M27+NORMINV(RAND(),0,'Total-Smoothed'!$AG$2)</f>
        <v>1.0875278505891048</v>
      </c>
      <c r="N87" s="1">
        <f ca="1">N27+NORMINV(RAND(),0,'Total-Smoothed'!$AG$2)</f>
        <v>0.10659560023404001</v>
      </c>
      <c r="O87" s="1">
        <f ca="1">O27+NORMINV(RAND(),0,'Total-Smoothed'!$AG$2)</f>
        <v>-7.1959959518395025E-2</v>
      </c>
      <c r="P87" s="1">
        <f ca="1">P27+NORMINV(RAND(),0,'Total-Smoothed'!$AG$2)</f>
        <v>0.85872568205839617</v>
      </c>
      <c r="Q87" s="1">
        <f ca="1">Q27+NORMINV(RAND(),0,'Total-Smoothed'!$AG$2)</f>
        <v>-0.1828297345859517</v>
      </c>
      <c r="R87" s="1">
        <f ca="1">R27+NORMINV(RAND(),0,'Total-Smoothed'!$AG$2)</f>
        <v>0.96579367966375329</v>
      </c>
      <c r="S87" s="1">
        <f ca="1">S27+NORMINV(RAND(),0,'Total-Smoothed'!$AG$2)</f>
        <v>0.11670407106119121</v>
      </c>
      <c r="T87" s="1">
        <f ca="1">T27+NORMINV(RAND(),0,'Total-Smoothed'!$AG$2)</f>
        <v>0.1275847954636242</v>
      </c>
      <c r="U87" s="1">
        <f ca="1">U27+NORMINV(RAND(),0,'Total-Smoothed'!$AG$2)</f>
        <v>1.0872799262061794</v>
      </c>
      <c r="V87" s="1">
        <f ca="1">V27+NORMINV(RAND(),0,'Total-Smoothed'!$AG$2)</f>
        <v>0.83992474992491839</v>
      </c>
      <c r="W87" s="1">
        <f ca="1">W27+NORMINV(RAND(),0,'Total-Smoothed'!$AG$2)</f>
        <v>5.83246380006638E-2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2.9682549821113753E-3</v>
      </c>
      <c r="E88" s="1">
        <f ca="1">E28+NORMINV(RAND(),0,'Total-Smoothed'!$AG$2)</f>
        <v>-6.5526780220266895E-2</v>
      </c>
      <c r="F88" s="1">
        <f ca="1">F28+NORMINV(RAND(),0,'Total-Smoothed'!$AG$2)</f>
        <v>1.1423985542942474</v>
      </c>
      <c r="G88" s="1">
        <f ca="1">G28+NORMINV(RAND(),0,'Total-Smoothed'!$AG$2)</f>
        <v>1.1106336960805381</v>
      </c>
      <c r="H88" s="1">
        <f ca="1">H28+NORMINV(RAND(),0,'Total-Smoothed'!$AG$2)</f>
        <v>0.11747818978477681</v>
      </c>
      <c r="I88" s="1">
        <f ca="1">I28+NORMINV(RAND(),0,'Total-Smoothed'!$AG$2)</f>
        <v>0.19244557521338532</v>
      </c>
      <c r="J88" s="1">
        <f ca="1">J28+NORMINV(RAND(),0,'Total-Smoothed'!$AG$2)</f>
        <v>-4.588741320361768E-2</v>
      </c>
      <c r="K88" s="1">
        <f ca="1">K28+NORMINV(RAND(),0,'Total-Smoothed'!$AG$2)</f>
        <v>0.77545977394605992</v>
      </c>
      <c r="L88" s="1">
        <f ca="1">L28+NORMINV(RAND(),0,'Total-Smoothed'!$AG$2)</f>
        <v>0.1490596417239182</v>
      </c>
      <c r="M88" s="1">
        <f ca="1">M28+NORMINV(RAND(),0,'Total-Smoothed'!$AG$2)</f>
        <v>-8.2082796074073747E-2</v>
      </c>
      <c r="N88" s="1">
        <f ca="1">N28+NORMINV(RAND(),0,'Total-Smoothed'!$AG$2)</f>
        <v>0.77725132291395016</v>
      </c>
      <c r="O88" s="1">
        <f ca="1">O28+NORMINV(RAND(),0,'Total-Smoothed'!$AG$2)</f>
        <v>0.98337765494852691</v>
      </c>
      <c r="P88" s="1">
        <f ca="1">P28+NORMINV(RAND(),0,'Total-Smoothed'!$AG$2)</f>
        <v>0.75084873082266335</v>
      </c>
      <c r="Q88" s="1">
        <f ca="1">Q28+NORMINV(RAND(),0,'Total-Smoothed'!$AG$2)</f>
        <v>0.34227554918420794</v>
      </c>
      <c r="R88" s="1">
        <f ca="1">R28+NORMINV(RAND(),0,'Total-Smoothed'!$AG$2)</f>
        <v>0.61479832239687993</v>
      </c>
      <c r="S88" s="1">
        <f ca="1">S28+NORMINV(RAND(),0,'Total-Smoothed'!$AG$2)</f>
        <v>0.18748994032831617</v>
      </c>
      <c r="T88" s="1">
        <f ca="1">T28+NORMINV(RAND(),0,'Total-Smoothed'!$AG$2)</f>
        <v>0.21917632268812112</v>
      </c>
      <c r="U88" s="1">
        <f ca="1">U28+NORMINV(RAND(),0,'Total-Smoothed'!$AG$2)</f>
        <v>0.99549972872769221</v>
      </c>
      <c r="V88" s="1">
        <f ca="1">V28+NORMINV(RAND(),0,'Total-Smoothed'!$AG$2)</f>
        <v>1.0660169862505533</v>
      </c>
      <c r="W88" s="1">
        <f ca="1">W28+NORMINV(RAND(),0,'Total-Smoothed'!$AG$2)</f>
        <v>1.016197220537062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3.9643600769476532E-2</v>
      </c>
      <c r="E89" s="1">
        <f ca="1">E29+NORMINV(RAND(),0,'Total-Smoothed'!$AG$2)</f>
        <v>0.13692250758605648</v>
      </c>
      <c r="F89" s="1">
        <f ca="1">F29+NORMINV(RAND(),0,'Total-Smoothed'!$AG$2)</f>
        <v>1.0085206258009172</v>
      </c>
      <c r="G89" s="1">
        <f ca="1">G29+NORMINV(RAND(),0,'Total-Smoothed'!$AG$2)</f>
        <v>0.26173756414416532</v>
      </c>
      <c r="H89" s="1">
        <f ca="1">H29+NORMINV(RAND(),0,'Total-Smoothed'!$AG$2)</f>
        <v>5.5795421582583944E-2</v>
      </c>
      <c r="I89" s="1">
        <f ca="1">I29+NORMINV(RAND(),0,'Total-Smoothed'!$AG$2)</f>
        <v>0.80212910620184208</v>
      </c>
      <c r="J89" s="1">
        <f ca="1">J29+NORMINV(RAND(),0,'Total-Smoothed'!$AG$2)</f>
        <v>-0.14782314366639898</v>
      </c>
      <c r="K89" s="1">
        <f ca="1">K29+NORMINV(RAND(),0,'Total-Smoothed'!$AG$2)</f>
        <v>4.9957321485324162E-2</v>
      </c>
      <c r="L89" s="1">
        <f ca="1">L29+NORMINV(RAND(),0,'Total-Smoothed'!$AG$2)</f>
        <v>-0.13435430658402434</v>
      </c>
      <c r="M89" s="1">
        <f ca="1">M29+NORMINV(RAND(),0,'Total-Smoothed'!$AG$2)</f>
        <v>0.96634073813227828</v>
      </c>
      <c r="N89" s="1">
        <f ca="1">N29+NORMINV(RAND(),0,'Total-Smoothed'!$AG$2)</f>
        <v>2.7091027383285254E-2</v>
      </c>
      <c r="O89" s="1">
        <f ca="1">O29+NORMINV(RAND(),0,'Total-Smoothed'!$AG$2)</f>
        <v>0.9646930273858757</v>
      </c>
      <c r="P89" s="1">
        <f ca="1">P29+NORMINV(RAND(),0,'Total-Smoothed'!$AG$2)</f>
        <v>4.2748101980771197E-2</v>
      </c>
      <c r="Q89" s="1">
        <f ca="1">Q29+NORMINV(RAND(),0,'Total-Smoothed'!$AG$2)</f>
        <v>-1.028988703438154E-2</v>
      </c>
      <c r="R89" s="1">
        <f ca="1">R29+NORMINV(RAND(),0,'Total-Smoothed'!$AG$2)</f>
        <v>0.86427761260339864</v>
      </c>
      <c r="S89" s="1">
        <f ca="1">S29+NORMINV(RAND(),0,'Total-Smoothed'!$AG$2)</f>
        <v>1.1556796179014088E-2</v>
      </c>
      <c r="T89" s="1">
        <f ca="1">T29+NORMINV(RAND(),0,'Total-Smoothed'!$AG$2)</f>
        <v>0.10925278707078459</v>
      </c>
      <c r="U89" s="1">
        <f ca="1">U29+NORMINV(RAND(),0,'Total-Smoothed'!$AG$2)</f>
        <v>5.7907823226953391E-2</v>
      </c>
      <c r="V89" s="1">
        <f ca="1">V29+NORMINV(RAND(),0,'Total-Smoothed'!$AG$2)</f>
        <v>8.8388185740232703E-2</v>
      </c>
      <c r="W89" s="1">
        <f ca="1">W29+NORMINV(RAND(),0,'Total-Smoothed'!$AG$2)</f>
        <v>-6.8933126021549468E-2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-0.10917732246459438</v>
      </c>
      <c r="E90" s="1">
        <f ca="1">E30+NORMINV(RAND(),0,'Total-Smoothed'!$AG$2)</f>
        <v>6.4425144207256993E-2</v>
      </c>
      <c r="F90" s="1">
        <f ca="1">F30+NORMINV(RAND(),0,'Total-Smoothed'!$AG$2)</f>
        <v>-0.1287697407441929</v>
      </c>
      <c r="G90" s="1">
        <f ca="1">G30+NORMINV(RAND(),0,'Total-Smoothed'!$AG$2)</f>
        <v>-8.9745324478388872E-2</v>
      </c>
      <c r="H90" s="1">
        <f ca="1">H30+NORMINV(RAND(),0,'Total-Smoothed'!$AG$2)</f>
        <v>7.0143041607540021E-2</v>
      </c>
      <c r="I90" s="1">
        <f ca="1">I30+NORMINV(RAND(),0,'Total-Smoothed'!$AG$2)</f>
        <v>0.84137762124799731</v>
      </c>
      <c r="J90" s="1">
        <f ca="1">J30+NORMINV(RAND(),0,'Total-Smoothed'!$AG$2)</f>
        <v>1.5056188448882197E-2</v>
      </c>
      <c r="K90" s="1">
        <f ca="1">K30+NORMINV(RAND(),0,'Total-Smoothed'!$AG$2)</f>
        <v>8.6235087109902006E-2</v>
      </c>
      <c r="L90" s="1">
        <f ca="1">L30+NORMINV(RAND(),0,'Total-Smoothed'!$AG$2)</f>
        <v>0.31814168957476002</v>
      </c>
      <c r="M90" s="1">
        <f ca="1">M30+NORMINV(RAND(),0,'Total-Smoothed'!$AG$2)</f>
        <v>0.94236025490392483</v>
      </c>
      <c r="N90" s="1">
        <f ca="1">N30+NORMINV(RAND(),0,'Total-Smoothed'!$AG$2)</f>
        <v>0.17118415198726192</v>
      </c>
      <c r="O90" s="1">
        <f ca="1">O30+NORMINV(RAND(),0,'Total-Smoothed'!$AG$2)</f>
        <v>0.96290663398830756</v>
      </c>
      <c r="P90" s="1">
        <f ca="1">P30+NORMINV(RAND(),0,'Total-Smoothed'!$AG$2)</f>
        <v>0.16865273483099719</v>
      </c>
      <c r="Q90" s="1">
        <f ca="1">Q30+NORMINV(RAND(),0,'Total-Smoothed'!$AG$2)</f>
        <v>9.7170434530696792E-2</v>
      </c>
      <c r="R90" s="1">
        <f ca="1">R30+NORMINV(RAND(),0,'Total-Smoothed'!$AG$2)</f>
        <v>1.0011149359856546</v>
      </c>
      <c r="S90" s="1">
        <f ca="1">S30+NORMINV(RAND(),0,'Total-Smoothed'!$AG$2)</f>
        <v>-9.9480339194541162E-2</v>
      </c>
      <c r="T90" s="1">
        <f ca="1">T30+NORMINV(RAND(),0,'Total-Smoothed'!$AG$2)</f>
        <v>-0.11887718689065757</v>
      </c>
      <c r="U90" s="1">
        <f ca="1">U30+NORMINV(RAND(),0,'Total-Smoothed'!$AG$2)</f>
        <v>1.0302651174237643</v>
      </c>
      <c r="V90" s="1">
        <f ca="1">V30+NORMINV(RAND(),0,'Total-Smoothed'!$AG$2)</f>
        <v>-4.3137100798189831E-3</v>
      </c>
      <c r="W90" s="1">
        <f ca="1">W30+NORMINV(RAND(),0,'Total-Smoothed'!$AG$2)</f>
        <v>-5.7536408013886979E-2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-4.9445215801886457E-3</v>
      </c>
      <c r="E91" s="1">
        <f ca="1">E31+NORMINV(RAND(),0,'Total-Smoothed'!$AG$2)</f>
        <v>-3.2143345634456928E-2</v>
      </c>
      <c r="F91" s="1">
        <f ca="1">F31+NORMINV(RAND(),0,'Total-Smoothed'!$AG$2)</f>
        <v>5.2810644067853178E-2</v>
      </c>
      <c r="G91" s="1">
        <f ca="1">G31+NORMINV(RAND(),0,'Total-Smoothed'!$AG$2)</f>
        <v>0.24986232851695089</v>
      </c>
      <c r="H91" s="1">
        <f ca="1">H31+NORMINV(RAND(),0,'Total-Smoothed'!$AG$2)</f>
        <v>0.9787789374006105</v>
      </c>
      <c r="I91" s="1">
        <f ca="1">I31+NORMINV(RAND(),0,'Total-Smoothed'!$AG$2)</f>
        <v>-8.0490852187241571E-2</v>
      </c>
      <c r="J91" s="1">
        <f ca="1">J31+NORMINV(RAND(),0,'Total-Smoothed'!$AG$2)</f>
        <v>0.16594222425453253</v>
      </c>
      <c r="K91" s="1">
        <f ca="1">K31+NORMINV(RAND(),0,'Total-Smoothed'!$AG$2)</f>
        <v>0.97195452443516861</v>
      </c>
      <c r="L91" s="1">
        <f ca="1">L31+NORMINV(RAND(),0,'Total-Smoothed'!$AG$2)</f>
        <v>0.15324945080231583</v>
      </c>
      <c r="M91" s="1">
        <f ca="1">M31+NORMINV(RAND(),0,'Total-Smoothed'!$AG$2)</f>
        <v>0.43357600810102992</v>
      </c>
      <c r="N91" s="1">
        <f ca="1">N31+NORMINV(RAND(),0,'Total-Smoothed'!$AG$2)</f>
        <v>0.8835485498522111</v>
      </c>
      <c r="O91" s="1">
        <f ca="1">O31+NORMINV(RAND(),0,'Total-Smoothed'!$AG$2)</f>
        <v>0.88229986553205975</v>
      </c>
      <c r="P91" s="1">
        <f ca="1">P31+NORMINV(RAND(),0,'Total-Smoothed'!$AG$2)</f>
        <v>0.18044172866385805</v>
      </c>
      <c r="Q91" s="1">
        <f ca="1">Q31+NORMINV(RAND(),0,'Total-Smoothed'!$AG$2)</f>
        <v>5.9980534267808222E-4</v>
      </c>
      <c r="R91" s="1">
        <f ca="1">R31+NORMINV(RAND(),0,'Total-Smoothed'!$AG$2)</f>
        <v>0.15420691937313188</v>
      </c>
      <c r="S91" s="1">
        <f ca="1">S31+NORMINV(RAND(),0,'Total-Smoothed'!$AG$2)</f>
        <v>0.10580990489077899</v>
      </c>
      <c r="T91" s="1">
        <f ca="1">T31+NORMINV(RAND(),0,'Total-Smoothed'!$AG$2)</f>
        <v>6.3243590006198808E-2</v>
      </c>
      <c r="U91" s="1">
        <f ca="1">U31+NORMINV(RAND(),0,'Total-Smoothed'!$AG$2)</f>
        <v>-0.19188313982001862</v>
      </c>
      <c r="V91" s="1">
        <f ca="1">V31+NORMINV(RAND(),0,'Total-Smoothed'!$AG$2)</f>
        <v>0.87540387307733714</v>
      </c>
      <c r="W91" s="1">
        <f ca="1">W31+NORMINV(RAND(),0,'Total-Smoothed'!$AG$2)</f>
        <v>1.0287822786536165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0.67210360894670607</v>
      </c>
      <c r="E92" s="1">
        <f ca="1">E32+NORMINV(RAND(),0,'Total-Smoothed'!$AG$2)</f>
        <v>-2.2040525646960164E-2</v>
      </c>
      <c r="F92" s="1">
        <f ca="1">F32+NORMINV(RAND(),0,'Total-Smoothed'!$AG$2)</f>
        <v>0.95349109134557219</v>
      </c>
      <c r="G92" s="1">
        <f ca="1">G32+NORMINV(RAND(),0,'Total-Smoothed'!$AG$2)</f>
        <v>0.8919548806306894</v>
      </c>
      <c r="H92" s="1">
        <f ca="1">H32+NORMINV(RAND(),0,'Total-Smoothed'!$AG$2)</f>
        <v>-8.0899741585704496E-2</v>
      </c>
      <c r="I92" s="1">
        <f ca="1">I32+NORMINV(RAND(),0,'Total-Smoothed'!$AG$2)</f>
        <v>-4.0026921069258439E-2</v>
      </c>
      <c r="J92" s="1">
        <f ca="1">J32+NORMINV(RAND(),0,'Total-Smoothed'!$AG$2)</f>
        <v>-0.11498272308187918</v>
      </c>
      <c r="K92" s="1">
        <f ca="1">K32+NORMINV(RAND(),0,'Total-Smoothed'!$AG$2)</f>
        <v>0.99485839632093287</v>
      </c>
      <c r="L92" s="1">
        <f ca="1">L32+NORMINV(RAND(),0,'Total-Smoothed'!$AG$2)</f>
        <v>1.588558766821184E-2</v>
      </c>
      <c r="M92" s="1">
        <f ca="1">M32+NORMINV(RAND(),0,'Total-Smoothed'!$AG$2)</f>
        <v>0.4350149963474878</v>
      </c>
      <c r="N92" s="1">
        <f ca="1">N32+NORMINV(RAND(),0,'Total-Smoothed'!$AG$2)</f>
        <v>0.29874167372743865</v>
      </c>
      <c r="O92" s="1">
        <f ca="1">O32+NORMINV(RAND(),0,'Total-Smoothed'!$AG$2)</f>
        <v>9.9018115957020925E-2</v>
      </c>
      <c r="P92" s="1">
        <f ca="1">P32+NORMINV(RAND(),0,'Total-Smoothed'!$AG$2)</f>
        <v>-0.1887208717634726</v>
      </c>
      <c r="Q92" s="1">
        <f ca="1">Q32+NORMINV(RAND(),0,'Total-Smoothed'!$AG$2)</f>
        <v>1.1455362457233498</v>
      </c>
      <c r="R92" s="1">
        <f ca="1">R32+NORMINV(RAND(),0,'Total-Smoothed'!$AG$2)</f>
        <v>5.2319768017818749E-2</v>
      </c>
      <c r="S92" s="1">
        <f ca="1">S32+NORMINV(RAND(),0,'Total-Smoothed'!$AG$2)</f>
        <v>0.9583115988310299</v>
      </c>
      <c r="T92" s="1">
        <f ca="1">T32+NORMINV(RAND(),0,'Total-Smoothed'!$AG$2)</f>
        <v>0.54764425872878142</v>
      </c>
      <c r="U92" s="1">
        <f ca="1">U32+NORMINV(RAND(),0,'Total-Smoothed'!$AG$2)</f>
        <v>-1.3129901236309992E-2</v>
      </c>
      <c r="V92" s="1">
        <f ca="1">V32+NORMINV(RAND(),0,'Total-Smoothed'!$AG$2)</f>
        <v>0.19293688841388862</v>
      </c>
      <c r="W92" s="1">
        <f ca="1">W32+NORMINV(RAND(),0,'Total-Smoothed'!$AG$2)</f>
        <v>0.39247443222920952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-5.2121738345396573E-2</v>
      </c>
      <c r="E93" s="1">
        <f ca="1">E33+NORMINV(RAND(),0,'Total-Smoothed'!$AG$2)</f>
        <v>0.22414688942490643</v>
      </c>
      <c r="F93" s="1">
        <f ca="1">F33+NORMINV(RAND(),0,'Total-Smoothed'!$AG$2)</f>
        <v>-1.0534304403290659E-2</v>
      </c>
      <c r="G93" s="1">
        <f ca="1">G33+NORMINV(RAND(),0,'Total-Smoothed'!$AG$2)</f>
        <v>-4.1479059673371593E-2</v>
      </c>
      <c r="H93" s="1">
        <f ca="1">H33+NORMINV(RAND(),0,'Total-Smoothed'!$AG$2)</f>
        <v>5.4410043774250141E-2</v>
      </c>
      <c r="I93" s="1">
        <f ca="1">I33+NORMINV(RAND(),0,'Total-Smoothed'!$AG$2)</f>
        <v>-0.1109165622651031</v>
      </c>
      <c r="J93" s="1">
        <f ca="1">J33+NORMINV(RAND(),0,'Total-Smoothed'!$AG$2)</f>
        <v>0.96018231881750538</v>
      </c>
      <c r="K93" s="1">
        <f ca="1">K33+NORMINV(RAND(),0,'Total-Smoothed'!$AG$2)</f>
        <v>0.99020307884741854</v>
      </c>
      <c r="L93" s="1">
        <f ca="1">L33+NORMINV(RAND(),0,'Total-Smoothed'!$AG$2)</f>
        <v>-0.14182984205391577</v>
      </c>
      <c r="M93" s="1">
        <f ca="1">M33+NORMINV(RAND(),0,'Total-Smoothed'!$AG$2)</f>
        <v>-3.5554341290745743E-2</v>
      </c>
      <c r="N93" s="1">
        <f ca="1">N33+NORMINV(RAND(),0,'Total-Smoothed'!$AG$2)</f>
        <v>0.81539387362071181</v>
      </c>
      <c r="O93" s="1">
        <f ca="1">O33+NORMINV(RAND(),0,'Total-Smoothed'!$AG$2)</f>
        <v>0.88138116775428288</v>
      </c>
      <c r="P93" s="1">
        <f ca="1">P33+NORMINV(RAND(),0,'Total-Smoothed'!$AG$2)</f>
        <v>0.14365669679386558</v>
      </c>
      <c r="Q93" s="1">
        <f ca="1">Q33+NORMINV(RAND(),0,'Total-Smoothed'!$AG$2)</f>
        <v>0.24055877918988613</v>
      </c>
      <c r="R93" s="1">
        <f ca="1">R33+NORMINV(RAND(),0,'Total-Smoothed'!$AG$2)</f>
        <v>1.3460633761245457E-2</v>
      </c>
      <c r="S93" s="1">
        <f ca="1">S33+NORMINV(RAND(),0,'Total-Smoothed'!$AG$2)</f>
        <v>0.14562885447178608</v>
      </c>
      <c r="T93" s="1">
        <f ca="1">T33+NORMINV(RAND(),0,'Total-Smoothed'!$AG$2)</f>
        <v>-2.8899696382550726E-2</v>
      </c>
      <c r="U93" s="1">
        <f ca="1">U33+NORMINV(RAND(),0,'Total-Smoothed'!$AG$2)</f>
        <v>5.5225393711036408E-2</v>
      </c>
      <c r="V93" s="1">
        <f ca="1">V33+NORMINV(RAND(),0,'Total-Smoothed'!$AG$2)</f>
        <v>0.74094347014642126</v>
      </c>
      <c r="W93" s="1">
        <f ca="1">W33+NORMINV(RAND(),0,'Total-Smoothed'!$AG$2)</f>
        <v>7.2815450317761141E-2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1.5102738927392303E-2</v>
      </c>
      <c r="E94" s="1">
        <f ca="1">E34+NORMINV(RAND(),0,'Total-Smoothed'!$AG$2)</f>
        <v>0.13884361479661333</v>
      </c>
      <c r="F94" s="1">
        <f ca="1">F34+NORMINV(RAND(),0,'Total-Smoothed'!$AG$2)</f>
        <v>0.1971210763107058</v>
      </c>
      <c r="G94" s="1">
        <f ca="1">G34+NORMINV(RAND(),0,'Total-Smoothed'!$AG$2)</f>
        <v>-1.2786466553036654E-2</v>
      </c>
      <c r="H94" s="1">
        <f ca="1">H34+NORMINV(RAND(),0,'Total-Smoothed'!$AG$2)</f>
        <v>0.12334913354661491</v>
      </c>
      <c r="I94" s="1">
        <f ca="1">I34+NORMINV(RAND(),0,'Total-Smoothed'!$AG$2)</f>
        <v>2.0865556017368753E-2</v>
      </c>
      <c r="J94" s="1">
        <f ca="1">J34+NORMINV(RAND(),0,'Total-Smoothed'!$AG$2)</f>
        <v>-1.8724721651424962E-2</v>
      </c>
      <c r="K94" s="1">
        <f ca="1">K34+NORMINV(RAND(),0,'Total-Smoothed'!$AG$2)</f>
        <v>1.0369883389442605</v>
      </c>
      <c r="L94" s="1">
        <f ca="1">L34+NORMINV(RAND(),0,'Total-Smoothed'!$AG$2)</f>
        <v>0.28648092817905518</v>
      </c>
      <c r="M94" s="1">
        <f ca="1">M34+NORMINV(RAND(),0,'Total-Smoothed'!$AG$2)</f>
        <v>-3.084701560468002E-2</v>
      </c>
      <c r="N94" s="1">
        <f ca="1">N34+NORMINV(RAND(),0,'Total-Smoothed'!$AG$2)</f>
        <v>1.2341531316429526</v>
      </c>
      <c r="O94" s="1">
        <f ca="1">O34+NORMINV(RAND(),0,'Total-Smoothed'!$AG$2)</f>
        <v>4.423118958770049E-2</v>
      </c>
      <c r="P94" s="1">
        <f ca="1">P34+NORMINV(RAND(),0,'Total-Smoothed'!$AG$2)</f>
        <v>0.32997580459434145</v>
      </c>
      <c r="Q94" s="1">
        <f ca="1">Q34+NORMINV(RAND(),0,'Total-Smoothed'!$AG$2)</f>
        <v>0.98782224214511594</v>
      </c>
      <c r="R94" s="1">
        <f ca="1">R34+NORMINV(RAND(),0,'Total-Smoothed'!$AG$2)</f>
        <v>0.17215670789956269</v>
      </c>
      <c r="S94" s="1">
        <f ca="1">S34+NORMINV(RAND(),0,'Total-Smoothed'!$AG$2)</f>
        <v>0.22513639311061434</v>
      </c>
      <c r="T94" s="1">
        <f ca="1">T34+NORMINV(RAND(),0,'Total-Smoothed'!$AG$2)</f>
        <v>6.2635062974802438E-2</v>
      </c>
      <c r="U94" s="1">
        <f ca="1">U34+NORMINV(RAND(),0,'Total-Smoothed'!$AG$2)</f>
        <v>0.11860740068674815</v>
      </c>
      <c r="V94" s="1">
        <f ca="1">V34+NORMINV(RAND(),0,'Total-Smoothed'!$AG$2)</f>
        <v>0.94162534784741281</v>
      </c>
      <c r="W94" s="1">
        <f ca="1">W34+NORMINV(RAND(),0,'Total-Smoothed'!$AG$2)</f>
        <v>1.0385238332529692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8.0678529003336191E-2</v>
      </c>
      <c r="E95" s="1">
        <f ca="1">E35+NORMINV(RAND(),0,'Total-Smoothed'!$AG$2)</f>
        <v>0.17822979392930827</v>
      </c>
      <c r="F95" s="1">
        <f ca="1">F35+NORMINV(RAND(),0,'Total-Smoothed'!$AG$2)</f>
        <v>-0.19430676946598974</v>
      </c>
      <c r="G95" s="1">
        <f ca="1">G35+NORMINV(RAND(),0,'Total-Smoothed'!$AG$2)</f>
        <v>-1.9069383129085994E-2</v>
      </c>
      <c r="H95" s="1">
        <f ca="1">H35+NORMINV(RAND(),0,'Total-Smoothed'!$AG$2)</f>
        <v>0.47104402721180699</v>
      </c>
      <c r="I95" s="1">
        <f ca="1">I35+NORMINV(RAND(),0,'Total-Smoothed'!$AG$2)</f>
        <v>-0.10837116618440701</v>
      </c>
      <c r="J95" s="1">
        <f ca="1">J35+NORMINV(RAND(),0,'Total-Smoothed'!$AG$2)</f>
        <v>0.1948575588973071</v>
      </c>
      <c r="K95" s="1">
        <f ca="1">K35+NORMINV(RAND(),0,'Total-Smoothed'!$AG$2)</f>
        <v>1.032891337337287</v>
      </c>
      <c r="L95" s="1">
        <f ca="1">L35+NORMINV(RAND(),0,'Total-Smoothed'!$AG$2)</f>
        <v>5.8827190232014354E-2</v>
      </c>
      <c r="M95" s="1">
        <f ca="1">M35+NORMINV(RAND(),0,'Total-Smoothed'!$AG$2)</f>
        <v>0.20438611809381829</v>
      </c>
      <c r="N95" s="1">
        <f ca="1">N35+NORMINV(RAND(),0,'Total-Smoothed'!$AG$2)</f>
        <v>0.64079960560507265</v>
      </c>
      <c r="O95" s="1">
        <f ca="1">O35+NORMINV(RAND(),0,'Total-Smoothed'!$AG$2)</f>
        <v>-0.17721535386206866</v>
      </c>
      <c r="P95" s="1">
        <f ca="1">P35+NORMINV(RAND(),0,'Total-Smoothed'!$AG$2)</f>
        <v>-6.5244603109819596E-2</v>
      </c>
      <c r="Q95" s="1">
        <f ca="1">Q35+NORMINV(RAND(),0,'Total-Smoothed'!$AG$2)</f>
        <v>0.13832922356653413</v>
      </c>
      <c r="R95" s="1">
        <f ca="1">R35+NORMINV(RAND(),0,'Total-Smoothed'!$AG$2)</f>
        <v>6.129978607259598E-4</v>
      </c>
      <c r="S95" s="1">
        <f ca="1">S35+NORMINV(RAND(),0,'Total-Smoothed'!$AG$2)</f>
        <v>1.0284078705223727</v>
      </c>
      <c r="T95" s="1">
        <f ca="1">T35+NORMINV(RAND(),0,'Total-Smoothed'!$AG$2)</f>
        <v>-0.10659148370301948</v>
      </c>
      <c r="U95" s="1">
        <f ca="1">U35+NORMINV(RAND(),0,'Total-Smoothed'!$AG$2)</f>
        <v>4.8289766850008464E-2</v>
      </c>
      <c r="V95" s="1">
        <f ca="1">V35+NORMINV(RAND(),0,'Total-Smoothed'!$AG$2)</f>
        <v>0.14792649743386271</v>
      </c>
      <c r="W95" s="1">
        <f ca="1">W35+NORMINV(RAND(),0,'Total-Smoothed'!$AG$2)</f>
        <v>-5.4560788881377456E-2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1.0057627797120354</v>
      </c>
      <c r="E96" s="1">
        <f ca="1">E36+NORMINV(RAND(),0,'Total-Smoothed'!$AG$2)</f>
        <v>-3.6317458585788359E-2</v>
      </c>
      <c r="F96" s="1">
        <f ca="1">F36+NORMINV(RAND(),0,'Total-Smoothed'!$AG$2)</f>
        <v>1.9695314327491012E-2</v>
      </c>
      <c r="G96" s="1">
        <f ca="1">G36+NORMINV(RAND(),0,'Total-Smoothed'!$AG$2)</f>
        <v>0.27096252447705954</v>
      </c>
      <c r="H96" s="1">
        <f ca="1">H36+NORMINV(RAND(),0,'Total-Smoothed'!$AG$2)</f>
        <v>5.3601600823685279E-2</v>
      </c>
      <c r="I96" s="1">
        <f ca="1">I36+NORMINV(RAND(),0,'Total-Smoothed'!$AG$2)</f>
        <v>3.5747941225988192E-2</v>
      </c>
      <c r="J96" s="1">
        <f ca="1">J36+NORMINV(RAND(),0,'Total-Smoothed'!$AG$2)</f>
        <v>0.52963919146457306</v>
      </c>
      <c r="K96" s="1">
        <f ca="1">K36+NORMINV(RAND(),0,'Total-Smoothed'!$AG$2)</f>
        <v>1.0413429132500673</v>
      </c>
      <c r="L96" s="1">
        <f ca="1">L36+NORMINV(RAND(),0,'Total-Smoothed'!$AG$2)</f>
        <v>-2.4722242791724497E-2</v>
      </c>
      <c r="M96" s="1">
        <f ca="1">M36+NORMINV(RAND(),0,'Total-Smoothed'!$AG$2)</f>
        <v>0.19018258583543754</v>
      </c>
      <c r="N96" s="1">
        <f ca="1">N36+NORMINV(RAND(),0,'Total-Smoothed'!$AG$2)</f>
        <v>0.90465117895758695</v>
      </c>
      <c r="O96" s="1">
        <f ca="1">O36+NORMINV(RAND(),0,'Total-Smoothed'!$AG$2)</f>
        <v>-0.11100699289328558</v>
      </c>
      <c r="P96" s="1">
        <f ca="1">P36+NORMINV(RAND(),0,'Total-Smoothed'!$AG$2)</f>
        <v>1.0606482590757418</v>
      </c>
      <c r="Q96" s="1">
        <f ca="1">Q36+NORMINV(RAND(),0,'Total-Smoothed'!$AG$2)</f>
        <v>0.97307731169297107</v>
      </c>
      <c r="R96" s="1">
        <f ca="1">R36+NORMINV(RAND(),0,'Total-Smoothed'!$AG$2)</f>
        <v>0.15862849561450704</v>
      </c>
      <c r="S96" s="1">
        <f ca="1">S36+NORMINV(RAND(),0,'Total-Smoothed'!$AG$2)</f>
        <v>0.77480355352158048</v>
      </c>
      <c r="T96" s="1">
        <f ca="1">T36+NORMINV(RAND(),0,'Total-Smoothed'!$AG$2)</f>
        <v>8.008861209338683E-2</v>
      </c>
      <c r="U96" s="1">
        <f ca="1">U36+NORMINV(RAND(),0,'Total-Smoothed'!$AG$2)</f>
        <v>0.11824514658820418</v>
      </c>
      <c r="V96" s="1">
        <f ca="1">V36+NORMINV(RAND(),0,'Total-Smoothed'!$AG$2)</f>
        <v>0.97315060174275625</v>
      </c>
      <c r="W96" s="1">
        <f ca="1">W36+NORMINV(RAND(),0,'Total-Smoothed'!$AG$2)</f>
        <v>0.86762251530680534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0.79703923565399049</v>
      </c>
      <c r="E97" s="1">
        <f ca="1">E37+NORMINV(RAND(),0,'Total-Smoothed'!$AG$2)</f>
        <v>0.16894126938332887</v>
      </c>
      <c r="F97" s="1">
        <f ca="1">F37+NORMINV(RAND(),0,'Total-Smoothed'!$AG$2)</f>
        <v>-0.10651726337793804</v>
      </c>
      <c r="G97" s="1">
        <f ca="1">G37+NORMINV(RAND(),0,'Total-Smoothed'!$AG$2)</f>
        <v>0.86006231703862146</v>
      </c>
      <c r="H97" s="1">
        <f ca="1">H37+NORMINV(RAND(),0,'Total-Smoothed'!$AG$2)</f>
        <v>-0.10793653391131297</v>
      </c>
      <c r="I97" s="1">
        <f ca="1">I37+NORMINV(RAND(),0,'Total-Smoothed'!$AG$2)</f>
        <v>0.13431481388951078</v>
      </c>
      <c r="J97" s="1">
        <f ca="1">J37+NORMINV(RAND(),0,'Total-Smoothed'!$AG$2)</f>
        <v>0.20249198128264728</v>
      </c>
      <c r="K97" s="1">
        <f ca="1">K37+NORMINV(RAND(),0,'Total-Smoothed'!$AG$2)</f>
        <v>0.11260209441884474</v>
      </c>
      <c r="L97" s="1">
        <f ca="1">L37+NORMINV(RAND(),0,'Total-Smoothed'!$AG$2)</f>
        <v>0.15933167959736533</v>
      </c>
      <c r="M97" s="1">
        <f ca="1">M37+NORMINV(RAND(),0,'Total-Smoothed'!$AG$2)</f>
        <v>1.0689890009740426</v>
      </c>
      <c r="N97" s="1">
        <f ca="1">N37+NORMINV(RAND(),0,'Total-Smoothed'!$AG$2)</f>
        <v>4.4014784867264005E-2</v>
      </c>
      <c r="O97" s="1">
        <f ca="1">O37+NORMINV(RAND(),0,'Total-Smoothed'!$AG$2)</f>
        <v>-0.12683836527645173</v>
      </c>
      <c r="P97" s="1">
        <f ca="1">P37+NORMINV(RAND(),0,'Total-Smoothed'!$AG$2)</f>
        <v>1.1195132702456518</v>
      </c>
      <c r="Q97" s="1">
        <f ca="1">Q37+NORMINV(RAND(),0,'Total-Smoothed'!$AG$2)</f>
        <v>-0.19844300835902426</v>
      </c>
      <c r="R97" s="1">
        <f ca="1">R37+NORMINV(RAND(),0,'Total-Smoothed'!$AG$2)</f>
        <v>0.45642262324070959</v>
      </c>
      <c r="S97" s="1">
        <f ca="1">S37+NORMINV(RAND(),0,'Total-Smoothed'!$AG$2)</f>
        <v>1.0581496540422943</v>
      </c>
      <c r="T97" s="1">
        <f ca="1">T37+NORMINV(RAND(),0,'Total-Smoothed'!$AG$2)</f>
        <v>0.18856169599535375</v>
      </c>
      <c r="U97" s="1">
        <f ca="1">U37+NORMINV(RAND(),0,'Total-Smoothed'!$AG$2)</f>
        <v>0.12960701618543899</v>
      </c>
      <c r="V97" s="1">
        <f ca="1">V37+NORMINV(RAND(),0,'Total-Smoothed'!$AG$2)</f>
        <v>-1.6204496761934001E-2</v>
      </c>
      <c r="W97" s="1">
        <f ca="1">W37+NORMINV(RAND(),0,'Total-Smoothed'!$AG$2)</f>
        <v>0.26762538336009295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0.93158478525784627</v>
      </c>
      <c r="E98" s="1">
        <f ca="1">E38+NORMINV(RAND(),0,'Total-Smoothed'!$AG$2)</f>
        <v>0.10831622478292895</v>
      </c>
      <c r="F98" s="1">
        <f ca="1">F38+NORMINV(RAND(),0,'Total-Smoothed'!$AG$2)</f>
        <v>-5.9707605643499688E-2</v>
      </c>
      <c r="G98" s="1">
        <f ca="1">G38+NORMINV(RAND(),0,'Total-Smoothed'!$AG$2)</f>
        <v>2.7005559794133209E-2</v>
      </c>
      <c r="H98" s="1">
        <f ca="1">H38+NORMINV(RAND(),0,'Total-Smoothed'!$AG$2)</f>
        <v>-0.10834902743167478</v>
      </c>
      <c r="I98" s="1">
        <f ca="1">I38+NORMINV(RAND(),0,'Total-Smoothed'!$AG$2)</f>
        <v>1.7553622494237378E-2</v>
      </c>
      <c r="J98" s="1">
        <f ca="1">J38+NORMINV(RAND(),0,'Total-Smoothed'!$AG$2)</f>
        <v>0.98450882995175892</v>
      </c>
      <c r="K98" s="1">
        <f ca="1">K38+NORMINV(RAND(),0,'Total-Smoothed'!$AG$2)</f>
        <v>0.72876504730132341</v>
      </c>
      <c r="L98" s="1">
        <f ca="1">L38+NORMINV(RAND(),0,'Total-Smoothed'!$AG$2)</f>
        <v>-1.0206836968131532E-2</v>
      </c>
      <c r="M98" s="1">
        <f ca="1">M38+NORMINV(RAND(),0,'Total-Smoothed'!$AG$2)</f>
        <v>0.93064857914494847</v>
      </c>
      <c r="N98" s="1">
        <f ca="1">N38+NORMINV(RAND(),0,'Total-Smoothed'!$AG$2)</f>
        <v>2.9259158529448173E-2</v>
      </c>
      <c r="O98" s="1">
        <f ca="1">O38+NORMINV(RAND(),0,'Total-Smoothed'!$AG$2)</f>
        <v>0.9412612755091373</v>
      </c>
      <c r="P98" s="1">
        <f ca="1">P38+NORMINV(RAND(),0,'Total-Smoothed'!$AG$2)</f>
        <v>1.0091021847104313</v>
      </c>
      <c r="Q98" s="1">
        <f ca="1">Q38+NORMINV(RAND(),0,'Total-Smoothed'!$AG$2)</f>
        <v>0.10476056169777324</v>
      </c>
      <c r="R98" s="1">
        <f ca="1">R38+NORMINV(RAND(),0,'Total-Smoothed'!$AG$2)</f>
        <v>0.93470602259382107</v>
      </c>
      <c r="S98" s="1">
        <f ca="1">S38+NORMINV(RAND(),0,'Total-Smoothed'!$AG$2)</f>
        <v>8.6361101434201795E-2</v>
      </c>
      <c r="T98" s="1">
        <f ca="1">T38+NORMINV(RAND(),0,'Total-Smoothed'!$AG$2)</f>
        <v>8.6580754304365348E-2</v>
      </c>
      <c r="U98" s="1">
        <f ca="1">U38+NORMINV(RAND(),0,'Total-Smoothed'!$AG$2)</f>
        <v>7.1852533819312808E-2</v>
      </c>
      <c r="V98" s="1">
        <f ca="1">V38+NORMINV(RAND(),0,'Total-Smoothed'!$AG$2)</f>
        <v>0.14441987536462336</v>
      </c>
      <c r="W98" s="1">
        <f ca="1">W38+NORMINV(RAND(),0,'Total-Smoothed'!$AG$2)</f>
        <v>-5.8642364168107967E-2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0.87998371657667318</v>
      </c>
      <c r="E99" s="1">
        <f ca="1">E39+NORMINV(RAND(),0,'Total-Smoothed'!$AG$2)</f>
        <v>1.2865995143065606E-2</v>
      </c>
      <c r="F99" s="1">
        <f ca="1">F39+NORMINV(RAND(),0,'Total-Smoothed'!$AG$2)</f>
        <v>0.12211589756332777</v>
      </c>
      <c r="G99" s="1">
        <f ca="1">G39+NORMINV(RAND(),0,'Total-Smoothed'!$AG$2)</f>
        <v>1.0732588624381822</v>
      </c>
      <c r="H99" s="1">
        <f ca="1">H39+NORMINV(RAND(),0,'Total-Smoothed'!$AG$2)</f>
        <v>-0.24871754560939807</v>
      </c>
      <c r="I99" s="1">
        <f ca="1">I39+NORMINV(RAND(),0,'Total-Smoothed'!$AG$2)</f>
        <v>2.777994635626313E-2</v>
      </c>
      <c r="J99" s="1">
        <f ca="1">J39+NORMINV(RAND(),0,'Total-Smoothed'!$AG$2)</f>
        <v>6.3021197358992271E-3</v>
      </c>
      <c r="K99" s="1">
        <f ca="1">K39+NORMINV(RAND(),0,'Total-Smoothed'!$AG$2)</f>
        <v>-0.10066516682471753</v>
      </c>
      <c r="L99" s="1">
        <f ca="1">L39+NORMINV(RAND(),0,'Total-Smoothed'!$AG$2)</f>
        <v>0.75935578163063666</v>
      </c>
      <c r="M99" s="1">
        <f ca="1">M39+NORMINV(RAND(),0,'Total-Smoothed'!$AG$2)</f>
        <v>0.89060642062344342</v>
      </c>
      <c r="N99" s="1">
        <f ca="1">N39+NORMINV(RAND(),0,'Total-Smoothed'!$AG$2)</f>
        <v>0.15941672884900449</v>
      </c>
      <c r="O99" s="1">
        <f ca="1">O39+NORMINV(RAND(),0,'Total-Smoothed'!$AG$2)</f>
        <v>0.98763021343273139</v>
      </c>
      <c r="P99" s="1">
        <f ca="1">P39+NORMINV(RAND(),0,'Total-Smoothed'!$AG$2)</f>
        <v>0.97454630215148363</v>
      </c>
      <c r="Q99" s="1">
        <f ca="1">Q39+NORMINV(RAND(),0,'Total-Smoothed'!$AG$2)</f>
        <v>8.5177727239830137E-2</v>
      </c>
      <c r="R99" s="1">
        <f ca="1">R39+NORMINV(RAND(),0,'Total-Smoothed'!$AG$2)</f>
        <v>1.0216664587120494</v>
      </c>
      <c r="S99" s="1">
        <f ca="1">S39+NORMINV(RAND(),0,'Total-Smoothed'!$AG$2)</f>
        <v>-1.9068845607695728E-2</v>
      </c>
      <c r="T99" s="1">
        <f ca="1">T39+NORMINV(RAND(),0,'Total-Smoothed'!$AG$2)</f>
        <v>1.0443509608626143</v>
      </c>
      <c r="U99" s="1">
        <f ca="1">U39+NORMINV(RAND(),0,'Total-Smoothed'!$AG$2)</f>
        <v>0.90950902215116203</v>
      </c>
      <c r="V99" s="1">
        <f ca="1">V39+NORMINV(RAND(),0,'Total-Smoothed'!$AG$2)</f>
        <v>0.94548090831984866</v>
      </c>
      <c r="W99" s="1">
        <f ca="1">W39+NORMINV(RAND(),0,'Total-Smoothed'!$AG$2)</f>
        <v>1.1745030874823676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0.99764644564041105</v>
      </c>
      <c r="E100" s="1">
        <f ca="1">E40+NORMINV(RAND(),0,'Total-Smoothed'!$AG$2)</f>
        <v>0.18110140872159317</v>
      </c>
      <c r="F100" s="1">
        <f ca="1">F40+NORMINV(RAND(),0,'Total-Smoothed'!$AG$2)</f>
        <v>0.47832365552408268</v>
      </c>
      <c r="G100" s="1">
        <f ca="1">G40+NORMINV(RAND(),0,'Total-Smoothed'!$AG$2)</f>
        <v>0.81783627516580704</v>
      </c>
      <c r="H100" s="1">
        <f ca="1">H40+NORMINV(RAND(),0,'Total-Smoothed'!$AG$2)</f>
        <v>8.5337500951221279E-2</v>
      </c>
      <c r="I100" s="1">
        <f ca="1">I40+NORMINV(RAND(),0,'Total-Smoothed'!$AG$2)</f>
        <v>0.81587252663064347</v>
      </c>
      <c r="J100" s="1">
        <f ca="1">J40+NORMINV(RAND(),0,'Total-Smoothed'!$AG$2)</f>
        <v>-6.3630170885434767E-2</v>
      </c>
      <c r="K100" s="1">
        <f ca="1">K40+NORMINV(RAND(),0,'Total-Smoothed'!$AG$2)</f>
        <v>5.8395459137713601E-2</v>
      </c>
      <c r="L100" s="1">
        <f ca="1">L40+NORMINV(RAND(),0,'Total-Smoothed'!$AG$2)</f>
        <v>1.0939566073940785</v>
      </c>
      <c r="M100" s="1">
        <f ca="1">M40+NORMINV(RAND(),0,'Total-Smoothed'!$AG$2)</f>
        <v>0.67208539169222092</v>
      </c>
      <c r="N100" s="1">
        <f ca="1">N40+NORMINV(RAND(),0,'Total-Smoothed'!$AG$2)</f>
        <v>5.0147525448633337E-2</v>
      </c>
      <c r="O100" s="1">
        <f ca="1">O40+NORMINV(RAND(),0,'Total-Smoothed'!$AG$2)</f>
        <v>0.46698274641708259</v>
      </c>
      <c r="P100" s="1">
        <f ca="1">P40+NORMINV(RAND(),0,'Total-Smoothed'!$AG$2)</f>
        <v>0.99700065053378073</v>
      </c>
      <c r="Q100" s="1">
        <f ca="1">Q40+NORMINV(RAND(),0,'Total-Smoothed'!$AG$2)</f>
        <v>0.85319424950959144</v>
      </c>
      <c r="R100" s="1">
        <f ca="1">R40+NORMINV(RAND(),0,'Total-Smoothed'!$AG$2)</f>
        <v>0.64568113015941497</v>
      </c>
      <c r="S100" s="1">
        <f ca="1">S40+NORMINV(RAND(),0,'Total-Smoothed'!$AG$2)</f>
        <v>1.5085242907922975E-2</v>
      </c>
      <c r="T100" s="1">
        <f ca="1">T40+NORMINV(RAND(),0,'Total-Smoothed'!$AG$2)</f>
        <v>0.10400558213953368</v>
      </c>
      <c r="U100" s="1">
        <f ca="1">U40+NORMINV(RAND(),0,'Total-Smoothed'!$AG$2)</f>
        <v>-0.17449670014222832</v>
      </c>
      <c r="V100" s="1">
        <f ca="1">V40+NORMINV(RAND(),0,'Total-Smoothed'!$AG$2)</f>
        <v>1.0199473473988823</v>
      </c>
      <c r="W100" s="1">
        <f ca="1">W40+NORMINV(RAND(),0,'Total-Smoothed'!$AG$2)</f>
        <v>0.92696922110867985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0.67359779672397491</v>
      </c>
      <c r="E101" s="1">
        <f ca="1">E41+NORMINV(RAND(),0,'Total-Smoothed'!$AG$2)</f>
        <v>0.12918180344628738</v>
      </c>
      <c r="F101" s="1">
        <f ca="1">F41+NORMINV(RAND(),0,'Total-Smoothed'!$AG$2)</f>
        <v>1.2443766290281606E-2</v>
      </c>
      <c r="G101" s="1">
        <f ca="1">G41+NORMINV(RAND(),0,'Total-Smoothed'!$AG$2)</f>
        <v>7.8961809500166319E-2</v>
      </c>
      <c r="H101" s="1">
        <f ca="1">H41+NORMINV(RAND(),0,'Total-Smoothed'!$AG$2)</f>
        <v>-0.12884117823943342</v>
      </c>
      <c r="I101" s="1">
        <f ca="1">I41+NORMINV(RAND(),0,'Total-Smoothed'!$AG$2)</f>
        <v>0.42463356930045659</v>
      </c>
      <c r="J101" s="1">
        <f ca="1">J41+NORMINV(RAND(),0,'Total-Smoothed'!$AG$2)</f>
        <v>0.38813959747631965</v>
      </c>
      <c r="K101" s="1">
        <f ca="1">K41+NORMINV(RAND(),0,'Total-Smoothed'!$AG$2)</f>
        <v>0.17679030957707836</v>
      </c>
      <c r="L101" s="1">
        <f ca="1">L41+NORMINV(RAND(),0,'Total-Smoothed'!$AG$2)</f>
        <v>-1.4063777027004313E-2</v>
      </c>
      <c r="M101" s="1">
        <f ca="1">M41+NORMINV(RAND(),0,'Total-Smoothed'!$AG$2)</f>
        <v>0.76265584357854976</v>
      </c>
      <c r="N101" s="1">
        <f ca="1">N41+NORMINV(RAND(),0,'Total-Smoothed'!$AG$2)</f>
        <v>-0.13494576198542219</v>
      </c>
      <c r="O101" s="1">
        <f ca="1">O41+NORMINV(RAND(),0,'Total-Smoothed'!$AG$2)</f>
        <v>0.11368648684233948</v>
      </c>
      <c r="P101" s="1">
        <f ca="1">P41+NORMINV(RAND(),0,'Total-Smoothed'!$AG$2)</f>
        <v>0.92956756183061218</v>
      </c>
      <c r="Q101" s="1">
        <f ca="1">Q41+NORMINV(RAND(),0,'Total-Smoothed'!$AG$2)</f>
        <v>-7.2292514083972637E-2</v>
      </c>
      <c r="R101" s="1">
        <f ca="1">R41+NORMINV(RAND(),0,'Total-Smoothed'!$AG$2)</f>
        <v>0.85450941658556456</v>
      </c>
      <c r="S101" s="1">
        <f ca="1">S41+NORMINV(RAND(),0,'Total-Smoothed'!$AG$2)</f>
        <v>8.7914007198188024E-2</v>
      </c>
      <c r="T101" s="1">
        <f ca="1">T41+NORMINV(RAND(),0,'Total-Smoothed'!$AG$2)</f>
        <v>-0.11039618621435481</v>
      </c>
      <c r="U101" s="1">
        <f ca="1">U41+NORMINV(RAND(),0,'Total-Smoothed'!$AG$2)</f>
        <v>0.18385054866436615</v>
      </c>
      <c r="V101" s="1">
        <f ca="1">V41+NORMINV(RAND(),0,'Total-Smoothed'!$AG$2)</f>
        <v>-2.9452776912643461E-2</v>
      </c>
      <c r="W101" s="1">
        <f ca="1">W41+NORMINV(RAND(),0,'Total-Smoothed'!$AG$2)</f>
        <v>-0.24844479883002435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0.5883317655634086</v>
      </c>
      <c r="E102" s="1">
        <f ca="1">E42+NORMINV(RAND(),0,'Total-Smoothed'!$AG$2)</f>
        <v>0.13333247761386477</v>
      </c>
      <c r="F102" s="1">
        <f ca="1">F42+NORMINV(RAND(),0,'Total-Smoothed'!$AG$2)</f>
        <v>-8.6576495794542657E-2</v>
      </c>
      <c r="G102" s="1">
        <f ca="1">G42+NORMINV(RAND(),0,'Total-Smoothed'!$AG$2)</f>
        <v>-6.3727060396561092E-2</v>
      </c>
      <c r="H102" s="1">
        <f ca="1">H42+NORMINV(RAND(),0,'Total-Smoothed'!$AG$2)</f>
        <v>1.1461034479597876</v>
      </c>
      <c r="I102" s="1">
        <f ca="1">I42+NORMINV(RAND(),0,'Total-Smoothed'!$AG$2)</f>
        <v>0.15413583821873245</v>
      </c>
      <c r="J102" s="1">
        <f ca="1">J42+NORMINV(RAND(),0,'Total-Smoothed'!$AG$2)</f>
        <v>0.8870214602965022</v>
      </c>
      <c r="K102" s="1">
        <f ca="1">K42+NORMINV(RAND(),0,'Total-Smoothed'!$AG$2)</f>
        <v>1.1761936639586934</v>
      </c>
      <c r="L102" s="1">
        <f ca="1">L42+NORMINV(RAND(),0,'Total-Smoothed'!$AG$2)</f>
        <v>-5.9297482249959944E-3</v>
      </c>
      <c r="M102" s="1">
        <f ca="1">M42+NORMINV(RAND(),0,'Total-Smoothed'!$AG$2)</f>
        <v>8.0340097547570821E-2</v>
      </c>
      <c r="N102" s="1">
        <f ca="1">N42+NORMINV(RAND(),0,'Total-Smoothed'!$AG$2)</f>
        <v>0.72513119421977801</v>
      </c>
      <c r="O102" s="1">
        <f ca="1">O42+NORMINV(RAND(),0,'Total-Smoothed'!$AG$2)</f>
        <v>0.91891682846218181</v>
      </c>
      <c r="P102" s="1">
        <f ca="1">P42+NORMINV(RAND(),0,'Total-Smoothed'!$AG$2)</f>
        <v>0.77285604169345512</v>
      </c>
      <c r="Q102" s="1">
        <f ca="1">Q42+NORMINV(RAND(),0,'Total-Smoothed'!$AG$2)</f>
        <v>-3.2032706429353422E-2</v>
      </c>
      <c r="R102" s="1">
        <f ca="1">R42+NORMINV(RAND(),0,'Total-Smoothed'!$AG$2)</f>
        <v>0.18258237717776843</v>
      </c>
      <c r="S102" s="1">
        <f ca="1">S42+NORMINV(RAND(),0,'Total-Smoothed'!$AG$2)</f>
        <v>0.76848509033863688</v>
      </c>
      <c r="T102" s="1">
        <f ca="1">T42+NORMINV(RAND(),0,'Total-Smoothed'!$AG$2)</f>
        <v>8.3124505596209056E-2</v>
      </c>
      <c r="U102" s="1">
        <f ca="1">U42+NORMINV(RAND(),0,'Total-Smoothed'!$AG$2)</f>
        <v>-1.0394892478721027E-2</v>
      </c>
      <c r="V102" s="1">
        <f ca="1">V42+NORMINV(RAND(),0,'Total-Smoothed'!$AG$2)</f>
        <v>6.133992478031508E-2</v>
      </c>
      <c r="W102" s="1">
        <f ca="1">W42+NORMINV(RAND(),0,'Total-Smoothed'!$AG$2)</f>
        <v>1.051701343105236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8.5574469476756787E-2</v>
      </c>
      <c r="E103" s="1">
        <f ca="1">E43+NORMINV(RAND(),0,'Total-Smoothed'!$AG$2)</f>
        <v>-2.3180084962218933E-3</v>
      </c>
      <c r="F103" s="1">
        <f ca="1">F43+NORMINV(RAND(),0,'Total-Smoothed'!$AG$2)</f>
        <v>0.45363907698314027</v>
      </c>
      <c r="G103" s="1">
        <f ca="1">G43+NORMINV(RAND(),0,'Total-Smoothed'!$AG$2)</f>
        <v>0.11147549004347973</v>
      </c>
      <c r="H103" s="1">
        <f ca="1">H43+NORMINV(RAND(),0,'Total-Smoothed'!$AG$2)</f>
        <v>1.0954155373135759</v>
      </c>
      <c r="I103" s="1">
        <f ca="1">I43+NORMINV(RAND(),0,'Total-Smoothed'!$AG$2)</f>
        <v>0.98983564158232829</v>
      </c>
      <c r="J103" s="1">
        <f ca="1">J43+NORMINV(RAND(),0,'Total-Smoothed'!$AG$2)</f>
        <v>-0.1431479850097091</v>
      </c>
      <c r="K103" s="1">
        <f ca="1">K43+NORMINV(RAND(),0,'Total-Smoothed'!$AG$2)</f>
        <v>7.3686445167704603E-2</v>
      </c>
      <c r="L103" s="1">
        <f ca="1">L43+NORMINV(RAND(),0,'Total-Smoothed'!$AG$2)</f>
        <v>8.733547057662816E-2</v>
      </c>
      <c r="M103" s="1">
        <f ca="1">M43+NORMINV(RAND(),0,'Total-Smoothed'!$AG$2)</f>
        <v>0.93563745433275181</v>
      </c>
      <c r="N103" s="1">
        <f ca="1">N43+NORMINV(RAND(),0,'Total-Smoothed'!$AG$2)</f>
        <v>-2.7719908277567311E-2</v>
      </c>
      <c r="O103" s="1">
        <f ca="1">O43+NORMINV(RAND(),0,'Total-Smoothed'!$AG$2)</f>
        <v>1.0979740585091559E-2</v>
      </c>
      <c r="P103" s="1">
        <f ca="1">P43+NORMINV(RAND(),0,'Total-Smoothed'!$AG$2)</f>
        <v>-0.11648950960016241</v>
      </c>
      <c r="Q103" s="1">
        <f ca="1">Q43+NORMINV(RAND(),0,'Total-Smoothed'!$AG$2)</f>
        <v>0.34959913545510857</v>
      </c>
      <c r="R103" s="1">
        <f ca="1">R43+NORMINV(RAND(),0,'Total-Smoothed'!$AG$2)</f>
        <v>-0.2652534551159188</v>
      </c>
      <c r="S103" s="1">
        <f ca="1">S43+NORMINV(RAND(),0,'Total-Smoothed'!$AG$2)</f>
        <v>1.0365792657604114</v>
      </c>
      <c r="T103" s="1">
        <f ca="1">T43+NORMINV(RAND(),0,'Total-Smoothed'!$AG$2)</f>
        <v>4.9970330925394518E-2</v>
      </c>
      <c r="U103" s="1">
        <f ca="1">U43+NORMINV(RAND(),0,'Total-Smoothed'!$AG$2)</f>
        <v>0.23098710636784966</v>
      </c>
      <c r="V103" s="1">
        <f ca="1">V43+NORMINV(RAND(),0,'Total-Smoothed'!$AG$2)</f>
        <v>-9.4468728658496426E-2</v>
      </c>
      <c r="W103" s="1">
        <f ca="1">W43+NORMINV(RAND(),0,'Total-Smoothed'!$AG$2)</f>
        <v>7.4140040562887199E-2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0.53905585215199914</v>
      </c>
      <c r="E104" s="1">
        <f ca="1">E44+NORMINV(RAND(),0,'Total-Smoothed'!$AG$2)</f>
        <v>1.7762506157978163E-2</v>
      </c>
      <c r="F104" s="1">
        <f ca="1">F44+NORMINV(RAND(),0,'Total-Smoothed'!$AG$2)</f>
        <v>0.68421278748027548</v>
      </c>
      <c r="G104" s="1">
        <f ca="1">G44+NORMINV(RAND(),0,'Total-Smoothed'!$AG$2)</f>
        <v>0.96537326364417508</v>
      </c>
      <c r="H104" s="1">
        <f ca="1">H44+NORMINV(RAND(),0,'Total-Smoothed'!$AG$2)</f>
        <v>0.12911998888004877</v>
      </c>
      <c r="I104" s="1">
        <f ca="1">I44+NORMINV(RAND(),0,'Total-Smoothed'!$AG$2)</f>
        <v>0.96132238455592822</v>
      </c>
      <c r="J104" s="1">
        <f ca="1">J44+NORMINV(RAND(),0,'Total-Smoothed'!$AG$2)</f>
        <v>8.491181037639195E-2</v>
      </c>
      <c r="K104" s="1">
        <f ca="1">K44+NORMINV(RAND(),0,'Total-Smoothed'!$AG$2)</f>
        <v>-8.4559740065939457E-2</v>
      </c>
      <c r="L104" s="1">
        <f ca="1">L44+NORMINV(RAND(),0,'Total-Smoothed'!$AG$2)</f>
        <v>1.2028809588971947</v>
      </c>
      <c r="M104" s="1">
        <f ca="1">M44+NORMINV(RAND(),0,'Total-Smoothed'!$AG$2)</f>
        <v>0.6434087877287179</v>
      </c>
      <c r="N104" s="1">
        <f ca="1">N44+NORMINV(RAND(),0,'Total-Smoothed'!$AG$2)</f>
        <v>-2.7700526646345758E-2</v>
      </c>
      <c r="O104" s="1">
        <f ca="1">O44+NORMINV(RAND(),0,'Total-Smoothed'!$AG$2)</f>
        <v>-9.0938779546207799E-2</v>
      </c>
      <c r="P104" s="1">
        <f ca="1">P44+NORMINV(RAND(),0,'Total-Smoothed'!$AG$2)</f>
        <v>-0.15044773810759937</v>
      </c>
      <c r="Q104" s="1">
        <f ca="1">Q44+NORMINV(RAND(),0,'Total-Smoothed'!$AG$2)</f>
        <v>1.1289822128137477</v>
      </c>
      <c r="R104" s="1">
        <f ca="1">R44+NORMINV(RAND(),0,'Total-Smoothed'!$AG$2)</f>
        <v>-0.17504914812639513</v>
      </c>
      <c r="S104" s="1">
        <f ca="1">S44+NORMINV(RAND(),0,'Total-Smoothed'!$AG$2)</f>
        <v>1.0132430654917528</v>
      </c>
      <c r="T104" s="1">
        <f ca="1">T44+NORMINV(RAND(),0,'Total-Smoothed'!$AG$2)</f>
        <v>-0.10989519087863635</v>
      </c>
      <c r="U104" s="1">
        <f ca="1">U44+NORMINV(RAND(),0,'Total-Smoothed'!$AG$2)</f>
        <v>5.9375295054266017E-2</v>
      </c>
      <c r="V104" s="1">
        <f ca="1">V44+NORMINV(RAND(),0,'Total-Smoothed'!$AG$2)</f>
        <v>3.5128091682078928E-2</v>
      </c>
      <c r="W104" s="1">
        <f ca="1">W44+NORMINV(RAND(),0,'Total-Smoothed'!$AG$2)</f>
        <v>9.7555708548273418E-2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2.8471015844101902E-2</v>
      </c>
      <c r="E105" s="1">
        <f ca="1">E45+NORMINV(RAND(),0,'Total-Smoothed'!$AG$2)</f>
        <v>-8.828326501816126E-3</v>
      </c>
      <c r="F105" s="1">
        <f ca="1">F45+NORMINV(RAND(),0,'Total-Smoothed'!$AG$2)</f>
        <v>0.50886188373313823</v>
      </c>
      <c r="G105" s="1">
        <f ca="1">G45+NORMINV(RAND(),0,'Total-Smoothed'!$AG$2)</f>
        <v>5.0331111208030438E-2</v>
      </c>
      <c r="H105" s="1">
        <f ca="1">H45+NORMINV(RAND(),0,'Total-Smoothed'!$AG$2)</f>
        <v>1.0291213672152715</v>
      </c>
      <c r="I105" s="1">
        <f ca="1">I45+NORMINV(RAND(),0,'Total-Smoothed'!$AG$2)</f>
        <v>6.4668524469746858E-2</v>
      </c>
      <c r="J105" s="1">
        <f ca="1">J45+NORMINV(RAND(),0,'Total-Smoothed'!$AG$2)</f>
        <v>0.91664542212806777</v>
      </c>
      <c r="K105" s="1">
        <f ca="1">K45+NORMINV(RAND(),0,'Total-Smoothed'!$AG$2)</f>
        <v>0.8611943254362785</v>
      </c>
      <c r="L105" s="1">
        <f ca="1">L45+NORMINV(RAND(),0,'Total-Smoothed'!$AG$2)</f>
        <v>5.1350367868912034E-2</v>
      </c>
      <c r="M105" s="1">
        <f ca="1">M45+NORMINV(RAND(),0,'Total-Smoothed'!$AG$2)</f>
        <v>4.6674996513001304E-2</v>
      </c>
      <c r="N105" s="1">
        <f ca="1">N45+NORMINV(RAND(),0,'Total-Smoothed'!$AG$2)</f>
        <v>0.73602565258851271</v>
      </c>
      <c r="O105" s="1">
        <f ca="1">O45+NORMINV(RAND(),0,'Total-Smoothed'!$AG$2)</f>
        <v>0.93778485198419004</v>
      </c>
      <c r="P105" s="1">
        <f ca="1">P45+NORMINV(RAND(),0,'Total-Smoothed'!$AG$2)</f>
        <v>-1.0400877690828675E-2</v>
      </c>
      <c r="Q105" s="1">
        <f ca="1">Q45+NORMINV(RAND(),0,'Total-Smoothed'!$AG$2)</f>
        <v>1.0065413223229223</v>
      </c>
      <c r="R105" s="1">
        <f ca="1">R45+NORMINV(RAND(),0,'Total-Smoothed'!$AG$2)</f>
        <v>3.2417423404191778E-2</v>
      </c>
      <c r="S105" s="1">
        <f ca="1">S45+NORMINV(RAND(),0,'Total-Smoothed'!$AG$2)</f>
        <v>1.0522056313076011</v>
      </c>
      <c r="T105" s="1">
        <f ca="1">T45+NORMINV(RAND(),0,'Total-Smoothed'!$AG$2)</f>
        <v>9.5954509655717779E-2</v>
      </c>
      <c r="U105" s="1">
        <f ca="1">U45+NORMINV(RAND(),0,'Total-Smoothed'!$AG$2)</f>
        <v>-6.3645315031342853E-2</v>
      </c>
      <c r="V105" s="1">
        <f ca="1">V45+NORMINV(RAND(),0,'Total-Smoothed'!$AG$2)</f>
        <v>0.14209484005542522</v>
      </c>
      <c r="W105" s="1">
        <f ca="1">W45+NORMINV(RAND(),0,'Total-Smoothed'!$AG$2)</f>
        <v>0.21903161443390104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0.95826435080255079</v>
      </c>
      <c r="E106" s="1">
        <f ca="1">E46+NORMINV(RAND(),0,'Total-Smoothed'!$AG$2)</f>
        <v>4.7640794533475847E-2</v>
      </c>
      <c r="F106" s="1">
        <f ca="1">F46+NORMINV(RAND(),0,'Total-Smoothed'!$AG$2)</f>
        <v>7.7771225620665824E-2</v>
      </c>
      <c r="G106" s="1">
        <f ca="1">G46+NORMINV(RAND(),0,'Total-Smoothed'!$AG$2)</f>
        <v>1.034720554297613</v>
      </c>
      <c r="H106" s="1">
        <f ca="1">H46+NORMINV(RAND(),0,'Total-Smoothed'!$AG$2)</f>
        <v>3.0409240673233372E-2</v>
      </c>
      <c r="I106" s="1">
        <f ca="1">I46+NORMINV(RAND(),0,'Total-Smoothed'!$AG$2)</f>
        <v>-3.0959660822021454E-2</v>
      </c>
      <c r="J106" s="1">
        <f ca="1">J46+NORMINV(RAND(),0,'Total-Smoothed'!$AG$2)</f>
        <v>-3.0460485524229974E-2</v>
      </c>
      <c r="K106" s="1">
        <f ca="1">K46+NORMINV(RAND(),0,'Total-Smoothed'!$AG$2)</f>
        <v>1.8969062113408122E-2</v>
      </c>
      <c r="L106" s="1">
        <f ca="1">L46+NORMINV(RAND(),0,'Total-Smoothed'!$AG$2)</f>
        <v>0.77232273749595448</v>
      </c>
      <c r="M106" s="1">
        <f ca="1">M46+NORMINV(RAND(),0,'Total-Smoothed'!$AG$2)</f>
        <v>0.27338335762733079</v>
      </c>
      <c r="N106" s="1">
        <f ca="1">N46+NORMINV(RAND(),0,'Total-Smoothed'!$AG$2)</f>
        <v>-2.1613649211142283E-2</v>
      </c>
      <c r="O106" s="1">
        <f ca="1">O46+NORMINV(RAND(),0,'Total-Smoothed'!$AG$2)</f>
        <v>-2.2095700243401403E-2</v>
      </c>
      <c r="P106" s="1">
        <f ca="1">P46+NORMINV(RAND(),0,'Total-Smoothed'!$AG$2)</f>
        <v>-2.2912158370501111E-2</v>
      </c>
      <c r="Q106" s="1">
        <f ca="1">Q46+NORMINV(RAND(),0,'Total-Smoothed'!$AG$2)</f>
        <v>1.0616185231673074</v>
      </c>
      <c r="R106" s="1">
        <f ca="1">R46+NORMINV(RAND(),0,'Total-Smoothed'!$AG$2)</f>
        <v>9.2255467920324991E-2</v>
      </c>
      <c r="S106" s="1">
        <f ca="1">S46+NORMINV(RAND(),0,'Total-Smoothed'!$AG$2)</f>
        <v>0.89087669278802373</v>
      </c>
      <c r="T106" s="1">
        <f ca="1">T46+NORMINV(RAND(),0,'Total-Smoothed'!$AG$2)</f>
        <v>4.0948617484500696E-2</v>
      </c>
      <c r="U106" s="1">
        <f ca="1">U46+NORMINV(RAND(),0,'Total-Smoothed'!$AG$2)</f>
        <v>2.8278031142531246E-2</v>
      </c>
      <c r="V106" s="1">
        <f ca="1">V46+NORMINV(RAND(),0,'Total-Smoothed'!$AG$2)</f>
        <v>4.592159281972194E-4</v>
      </c>
      <c r="W106" s="1">
        <f ca="1">W46+NORMINV(RAND(),0,'Total-Smoothed'!$AG$2)</f>
        <v>-0.10736400727017192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0.98078194168617205</v>
      </c>
      <c r="E107" s="1">
        <f ca="1">E47+NORMINV(RAND(),0,'Total-Smoothed'!$AG$2)</f>
        <v>3.0011852002955475E-2</v>
      </c>
      <c r="F107" s="1">
        <f ca="1">F47+NORMINV(RAND(),0,'Total-Smoothed'!$AG$2)</f>
        <v>0.91217909526946706</v>
      </c>
      <c r="G107" s="1">
        <f ca="1">G47+NORMINV(RAND(),0,'Total-Smoothed'!$AG$2)</f>
        <v>0.92486527359410753</v>
      </c>
      <c r="H107" s="1">
        <f ca="1">H47+NORMINV(RAND(),0,'Total-Smoothed'!$AG$2)</f>
        <v>4.8221704537015998E-2</v>
      </c>
      <c r="I107" s="1">
        <f ca="1">I47+NORMINV(RAND(),0,'Total-Smoothed'!$AG$2)</f>
        <v>0.97606102010810369</v>
      </c>
      <c r="J107" s="1">
        <f ca="1">J47+NORMINV(RAND(),0,'Total-Smoothed'!$AG$2)</f>
        <v>-0.11596451347928863</v>
      </c>
      <c r="K107" s="1">
        <f ca="1">K47+NORMINV(RAND(),0,'Total-Smoothed'!$AG$2)</f>
        <v>7.5013944778238523E-3</v>
      </c>
      <c r="L107" s="1">
        <f ca="1">L47+NORMINV(RAND(),0,'Total-Smoothed'!$AG$2)</f>
        <v>0.97053633469985301</v>
      </c>
      <c r="M107" s="1">
        <f ca="1">M47+NORMINV(RAND(),0,'Total-Smoothed'!$AG$2)</f>
        <v>0.55099283479453565</v>
      </c>
      <c r="N107" s="1">
        <f ca="1">N47+NORMINV(RAND(),0,'Total-Smoothed'!$AG$2)</f>
        <v>-0.19057950921873359</v>
      </c>
      <c r="O107" s="1">
        <f ca="1">O47+NORMINV(RAND(),0,'Total-Smoothed'!$AG$2)</f>
        <v>0.28549266237166127</v>
      </c>
      <c r="P107" s="1">
        <f ca="1">P47+NORMINV(RAND(),0,'Total-Smoothed'!$AG$2)</f>
        <v>8.5218570138753613E-2</v>
      </c>
      <c r="Q107" s="1">
        <f ca="1">Q47+NORMINV(RAND(),0,'Total-Smoothed'!$AG$2)</f>
        <v>0.80955254423835032</v>
      </c>
      <c r="R107" s="1">
        <f ca="1">R47+NORMINV(RAND(),0,'Total-Smoothed'!$AG$2)</f>
        <v>0.7606853211020046</v>
      </c>
      <c r="S107" s="1">
        <f ca="1">S47+NORMINV(RAND(),0,'Total-Smoothed'!$AG$2)</f>
        <v>0.75277177746263368</v>
      </c>
      <c r="T107" s="1">
        <f ca="1">T47+NORMINV(RAND(),0,'Total-Smoothed'!$AG$2)</f>
        <v>4.1715378172143401E-2</v>
      </c>
      <c r="U107" s="1">
        <f ca="1">U47+NORMINV(RAND(),0,'Total-Smoothed'!$AG$2)</f>
        <v>0.9014800897639903</v>
      </c>
      <c r="V107" s="1">
        <f ca="1">V47+NORMINV(RAND(),0,'Total-Smoothed'!$AG$2)</f>
        <v>0.70426489877988752</v>
      </c>
      <c r="W107" s="1">
        <f ca="1">W47+NORMINV(RAND(),0,'Total-Smoothed'!$AG$2)</f>
        <v>2.6090348855547313E-2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3.3674687922239641E-2</v>
      </c>
      <c r="E108" s="1">
        <f ca="1">E48+NORMINV(RAND(),0,'Total-Smoothed'!$AG$2)</f>
        <v>8.6572922884636083E-2</v>
      </c>
      <c r="F108" s="1">
        <f ca="1">F48+NORMINV(RAND(),0,'Total-Smoothed'!$AG$2)</f>
        <v>0.24885822452595688</v>
      </c>
      <c r="G108" s="1">
        <f ca="1">G48+NORMINV(RAND(),0,'Total-Smoothed'!$AG$2)</f>
        <v>6.6576971352252712E-2</v>
      </c>
      <c r="H108" s="1">
        <f ca="1">H48+NORMINV(RAND(),0,'Total-Smoothed'!$AG$2)</f>
        <v>0.88525966333605566</v>
      </c>
      <c r="I108" s="1">
        <f ca="1">I48+NORMINV(RAND(),0,'Total-Smoothed'!$AG$2)</f>
        <v>1.0893614672002478</v>
      </c>
      <c r="J108" s="1">
        <f ca="1">J48+NORMINV(RAND(),0,'Total-Smoothed'!$AG$2)</f>
        <v>0.81094011991499615</v>
      </c>
      <c r="K108" s="1">
        <f ca="1">K48+NORMINV(RAND(),0,'Total-Smoothed'!$AG$2)</f>
        <v>-3.1225377012380841E-2</v>
      </c>
      <c r="L108" s="1">
        <f ca="1">L48+NORMINV(RAND(),0,'Total-Smoothed'!$AG$2)</f>
        <v>1.0060366737286515</v>
      </c>
      <c r="M108" s="1">
        <f ca="1">M48+NORMINV(RAND(),0,'Total-Smoothed'!$AG$2)</f>
        <v>0.27074960141496596</v>
      </c>
      <c r="N108" s="1">
        <f ca="1">N48+NORMINV(RAND(),0,'Total-Smoothed'!$AG$2)</f>
        <v>0.36687871522988308</v>
      </c>
      <c r="O108" s="1">
        <f ca="1">O48+NORMINV(RAND(),0,'Total-Smoothed'!$AG$2)</f>
        <v>1.0839482648575451</v>
      </c>
      <c r="P108" s="1">
        <f ca="1">P48+NORMINV(RAND(),0,'Total-Smoothed'!$AG$2)</f>
        <v>2.1083386435536814E-2</v>
      </c>
      <c r="Q108" s="1">
        <f ca="1">Q48+NORMINV(RAND(),0,'Total-Smoothed'!$AG$2)</f>
        <v>1.102502012314645</v>
      </c>
      <c r="R108" s="1">
        <f ca="1">R48+NORMINV(RAND(),0,'Total-Smoothed'!$AG$2)</f>
        <v>0.40400347483843307</v>
      </c>
      <c r="S108" s="1">
        <f ca="1">S48+NORMINV(RAND(),0,'Total-Smoothed'!$AG$2)</f>
        <v>0.18457924369134371</v>
      </c>
      <c r="T108" s="1">
        <f ca="1">T48+NORMINV(RAND(),0,'Total-Smoothed'!$AG$2)</f>
        <v>5.6474314587093538E-2</v>
      </c>
      <c r="U108" s="1">
        <f ca="1">U48+NORMINV(RAND(),0,'Total-Smoothed'!$AG$2)</f>
        <v>3.0562733835786234E-2</v>
      </c>
      <c r="V108" s="1">
        <f ca="1">V48+NORMINV(RAND(),0,'Total-Smoothed'!$AG$2)</f>
        <v>0.47720165461788583</v>
      </c>
      <c r="W108" s="1">
        <f ca="1">W48+NORMINV(RAND(),0,'Total-Smoothed'!$AG$2)</f>
        <v>6.3521346822898311E-2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1.3085731624638056E-2</v>
      </c>
      <c r="E111" s="1">
        <f ca="1">(E61+0.6*(F61+D61)+0.15*G1)/(1+2*0.6+0.15)</f>
        <v>-1.0138504073367218E-2</v>
      </c>
      <c r="F111" s="1">
        <f ca="1">(F61+0.6*(G61+E61)+0.15*(D61+H61))/(1+2*0.6+2*0.15)</f>
        <v>-3.3576296923528294E-2</v>
      </c>
      <c r="G111" s="1">
        <f t="shared" ref="G111:H126" ca="1" si="10">(G61+0.6*(H61+F61)+0.15*(E61+I61))/(1+2*0.6+2*0.15)</f>
        <v>-4.0273389785971878E-2</v>
      </c>
      <c r="H111" s="1">
        <f ca="1">(H61+0.6*(I61+G61)+0.15*(F61+J61))/(1+2*0.6+2*0.15)</f>
        <v>-4.9786727069965439E-2</v>
      </c>
      <c r="I111" s="1">
        <f t="shared" ref="I111:U126" ca="1" si="11">(I61+0.6*(J61+H61)+0.15*(G61+K61))/(1+2*0.6+2*0.15)</f>
        <v>-4.8547349308172429E-2</v>
      </c>
      <c r="J111" s="1">
        <f t="shared" ca="1" si="11"/>
        <v>-7.5491208633789112E-3</v>
      </c>
      <c r="K111" s="1">
        <f t="shared" ca="1" si="11"/>
        <v>8.7716333281666101E-2</v>
      </c>
      <c r="L111" s="1">
        <f t="shared" ca="1" si="11"/>
        <v>0.254596830665417</v>
      </c>
      <c r="M111" s="1">
        <f t="shared" ca="1" si="11"/>
        <v>0.51141285596127806</v>
      </c>
      <c r="N111" s="1">
        <f t="shared" ca="1" si="11"/>
        <v>0.51194823976040438</v>
      </c>
      <c r="O111" s="1">
        <f t="shared" ca="1" si="11"/>
        <v>0.24861505888900653</v>
      </c>
      <c r="P111" s="1">
        <f t="shared" ca="1" si="11"/>
        <v>9.0519612466757035E-2</v>
      </c>
      <c r="Q111" s="1">
        <f t="shared" ca="1" si="11"/>
        <v>0.14719417260947953</v>
      </c>
      <c r="R111" s="1">
        <f t="shared" ca="1" si="11"/>
        <v>0.27996992322499198</v>
      </c>
      <c r="S111" s="1">
        <f t="shared" ca="1" si="11"/>
        <v>0.22545738291846096</v>
      </c>
      <c r="T111" s="1">
        <f t="shared" ca="1" si="11"/>
        <v>9.5182541333803328E-2</v>
      </c>
      <c r="U111" s="1">
        <f t="shared" ca="1" si="11"/>
        <v>1.309258349456508E-2</v>
      </c>
      <c r="V111" s="1">
        <f ca="1">(V61+0.6*(W61+U61)+0.15*T1)/(1+2*0.6+0.15)</f>
        <v>-1.1175770455135585E-2</v>
      </c>
      <c r="W111" s="1">
        <f ca="1">(W61+0.6*(V61)+0.15*U61)/(1+0.6+0.15)</f>
        <v>-1.2532228816764994E-2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-5.4484172578303913E-3</v>
      </c>
      <c r="E112" s="1">
        <f t="shared" ref="E112:E158" ca="1" si="13">(E62+0.6*(F62+D62)+0.15*G2)/(1+2*0.6+0.15)</f>
        <v>3.9075301216988621E-2</v>
      </c>
      <c r="F112" s="1">
        <f t="shared" ref="F112:U127" ca="1" si="14">(F62+0.6*(G62+E62)+0.15*(D62+H62))/(1+2*0.6+2*0.15)</f>
        <v>7.1152797829690931E-2</v>
      </c>
      <c r="G112" s="1">
        <f t="shared" ca="1" si="10"/>
        <v>3.8896703037074841E-2</v>
      </c>
      <c r="H112" s="1">
        <f t="shared" ca="1" si="10"/>
        <v>-4.2847132347926392E-3</v>
      </c>
      <c r="I112" s="1">
        <f t="shared" ca="1" si="11"/>
        <v>-2.2295976615064508E-2</v>
      </c>
      <c r="J112" s="1">
        <f t="shared" ca="1" si="11"/>
        <v>6.2664431968354056E-3</v>
      </c>
      <c r="K112" s="1">
        <f t="shared" ca="1" si="11"/>
        <v>0.11392982293189897</v>
      </c>
      <c r="L112" s="1">
        <f t="shared" ca="1" si="11"/>
        <v>0.38941861636636249</v>
      </c>
      <c r="M112" s="1">
        <f t="shared" ca="1" si="11"/>
        <v>0.71495225254641581</v>
      </c>
      <c r="N112" s="1">
        <f t="shared" ca="1" si="11"/>
        <v>0.64733677541221257</v>
      </c>
      <c r="O112" s="1">
        <f t="shared" ca="1" si="11"/>
        <v>0.285821578855258</v>
      </c>
      <c r="P112" s="1">
        <f t="shared" ca="1" si="11"/>
        <v>7.570857134252662E-2</v>
      </c>
      <c r="Q112" s="1">
        <f t="shared" ca="1" si="11"/>
        <v>0.1438747228185317</v>
      </c>
      <c r="R112" s="1">
        <f t="shared" ca="1" si="11"/>
        <v>0.35083699601089713</v>
      </c>
      <c r="S112" s="1">
        <f t="shared" ca="1" si="11"/>
        <v>0.29432036621722579</v>
      </c>
      <c r="T112" s="1">
        <f t="shared" ca="1" si="11"/>
        <v>0.14469480911688717</v>
      </c>
      <c r="U112" s="1">
        <f t="shared" ca="1" si="11"/>
        <v>6.0827687778434572E-2</v>
      </c>
      <c r="V112" s="1">
        <f t="shared" ref="V112:V158" ca="1" si="15">(V62+0.6*(W62+U62)+0.15*T2)/(1+2*0.6+0.15)</f>
        <v>3.0281723023601548E-2</v>
      </c>
      <c r="W112" s="1">
        <f t="shared" ref="W112:W157" ca="1" si="16">(W62+0.6*(V62)+0.15*U62)/(1+0.6+0.15)</f>
        <v>-8.4820068874404027E-3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8.2521830480359729E-2</v>
      </c>
      <c r="E113" s="1">
        <f t="shared" ca="1" si="13"/>
        <v>5.202657646261942E-2</v>
      </c>
      <c r="F113" s="1">
        <f t="shared" ca="1" si="14"/>
        <v>-6.5614097120703652E-3</v>
      </c>
      <c r="G113" s="1">
        <f t="shared" ca="1" si="10"/>
        <v>-4.6205584980341101E-2</v>
      </c>
      <c r="H113" s="1">
        <f t="shared" ca="1" si="10"/>
        <v>-3.1661410928786868E-2</v>
      </c>
      <c r="I113" s="1">
        <f t="shared" ca="1" si="11"/>
        <v>3.7207143455176617E-2</v>
      </c>
      <c r="J113" s="1">
        <f t="shared" ca="1" si="11"/>
        <v>3.7960670786795478E-2</v>
      </c>
      <c r="K113" s="1">
        <f t="shared" ca="1" si="11"/>
        <v>3.8673394247696731E-2</v>
      </c>
      <c r="L113" s="1">
        <f t="shared" ca="1" si="11"/>
        <v>0.18291293854816007</v>
      </c>
      <c r="M113" s="1">
        <f t="shared" ca="1" si="11"/>
        <v>0.36576889427118353</v>
      </c>
      <c r="N113" s="1">
        <f t="shared" ca="1" si="11"/>
        <v>0.31430735967599133</v>
      </c>
      <c r="O113" s="1">
        <f t="shared" ca="1" si="11"/>
        <v>0.13373544272651128</v>
      </c>
      <c r="P113" s="1">
        <f t="shared" ca="1" si="11"/>
        <v>5.0492267033058293E-2</v>
      </c>
      <c r="Q113" s="1">
        <f t="shared" ca="1" si="11"/>
        <v>6.2800843176307006E-2</v>
      </c>
      <c r="R113" s="1">
        <f t="shared" ca="1" si="11"/>
        <v>7.5231911444831448E-2</v>
      </c>
      <c r="S113" s="1">
        <f t="shared" ca="1" si="11"/>
        <v>7.2328146022981848E-2</v>
      </c>
      <c r="T113" s="1">
        <f t="shared" ca="1" si="11"/>
        <v>5.8853559591325398E-2</v>
      </c>
      <c r="U113" s="1">
        <f t="shared" ca="1" si="11"/>
        <v>3.05330712825157E-2</v>
      </c>
      <c r="V113" s="1">
        <f t="shared" ca="1" si="15"/>
        <v>3.4784413782377108E-2</v>
      </c>
      <c r="W113" s="1">
        <f t="shared" ca="1" si="16"/>
        <v>2.706641888723723E-2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9.7049582757545119E-2</v>
      </c>
      <c r="E114" s="1">
        <f t="shared" ca="1" si="13"/>
        <v>7.4914377928695333E-2</v>
      </c>
      <c r="F114" s="1">
        <f t="shared" ca="1" si="14"/>
        <v>3.8490638637440087E-2</v>
      </c>
      <c r="G114" s="1">
        <f t="shared" ca="1" si="10"/>
        <v>5.8467850267545418E-2</v>
      </c>
      <c r="H114" s="1">
        <f t="shared" ca="1" si="10"/>
        <v>8.6971190336315674E-2</v>
      </c>
      <c r="I114" s="1">
        <f t="shared" ca="1" si="11"/>
        <v>5.006630883330352E-2</v>
      </c>
      <c r="J114" s="1">
        <f t="shared" ca="1" si="11"/>
        <v>2.0751968749997351E-3</v>
      </c>
      <c r="K114" s="1">
        <f t="shared" ca="1" si="11"/>
        <v>6.4768618196286792E-2</v>
      </c>
      <c r="L114" s="1">
        <f t="shared" ca="1" si="11"/>
        <v>0.34545497466538733</v>
      </c>
      <c r="M114" s="1">
        <f t="shared" ca="1" si="11"/>
        <v>0.61917152424571043</v>
      </c>
      <c r="N114" s="1">
        <f t="shared" ca="1" si="11"/>
        <v>0.53644307619095821</v>
      </c>
      <c r="O114" s="1">
        <f t="shared" ca="1" si="11"/>
        <v>0.21605564648355005</v>
      </c>
      <c r="P114" s="1">
        <f t="shared" ca="1" si="11"/>
        <v>6.1536368796029438E-2</v>
      </c>
      <c r="Q114" s="1">
        <f t="shared" ca="1" si="11"/>
        <v>0.18654028163190456</v>
      </c>
      <c r="R114" s="1">
        <f t="shared" ca="1" si="11"/>
        <v>0.34269263539426309</v>
      </c>
      <c r="S114" s="1">
        <f t="shared" ca="1" si="11"/>
        <v>0.2137812127688079</v>
      </c>
      <c r="T114" s="1">
        <f t="shared" ca="1" si="11"/>
        <v>8.9691088906456023E-2</v>
      </c>
      <c r="U114" s="1">
        <f t="shared" ca="1" si="11"/>
        <v>7.1395345487618861E-2</v>
      </c>
      <c r="V114" s="1">
        <f t="shared" ca="1" si="15"/>
        <v>9.9756274550290736E-2</v>
      </c>
      <c r="W114" s="1">
        <f t="shared" ca="1" si="16"/>
        <v>0.11860354115513934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0.1833583107062573</v>
      </c>
      <c r="E115" s="1">
        <f t="shared" ca="1" si="13"/>
        <v>0.13824365223655244</v>
      </c>
      <c r="F115" s="1">
        <f t="shared" ca="1" si="14"/>
        <v>8.9286870135548813E-2</v>
      </c>
      <c r="G115" s="1">
        <f t="shared" ca="1" si="10"/>
        <v>6.5852532862649069E-2</v>
      </c>
      <c r="H115" s="1">
        <f t="shared" ca="1" si="10"/>
        <v>3.4193621526197732E-2</v>
      </c>
      <c r="I115" s="1">
        <f t="shared" ca="1" si="11"/>
        <v>-2.3651838299964763E-2</v>
      </c>
      <c r="J115" s="1">
        <f t="shared" ca="1" si="11"/>
        <v>-2.7479545445311289E-2</v>
      </c>
      <c r="K115" s="1">
        <f t="shared" ca="1" si="11"/>
        <v>5.6675271815375204E-2</v>
      </c>
      <c r="L115" s="1">
        <f t="shared" ca="1" si="11"/>
        <v>0.27268314611178041</v>
      </c>
      <c r="M115" s="1">
        <f t="shared" ca="1" si="11"/>
        <v>0.56447159816293802</v>
      </c>
      <c r="N115" s="1">
        <f t="shared" ca="1" si="11"/>
        <v>0.51977097056840993</v>
      </c>
      <c r="O115" s="1">
        <f t="shared" ca="1" si="11"/>
        <v>0.14098123207782742</v>
      </c>
      <c r="P115" s="1">
        <f t="shared" ca="1" si="11"/>
        <v>-3.4156677479864769E-2</v>
      </c>
      <c r="Q115" s="1">
        <f t="shared" ca="1" si="11"/>
        <v>0.15421384397373572</v>
      </c>
      <c r="R115" s="1">
        <f t="shared" ca="1" si="11"/>
        <v>0.38094236106053536</v>
      </c>
      <c r="S115" s="1">
        <f t="shared" ca="1" si="11"/>
        <v>0.24487160379314643</v>
      </c>
      <c r="T115" s="1">
        <f t="shared" ca="1" si="11"/>
        <v>5.4652059551232424E-2</v>
      </c>
      <c r="U115" s="1">
        <f t="shared" ca="1" si="11"/>
        <v>7.0606951781572794E-3</v>
      </c>
      <c r="V115" s="1">
        <f t="shared" ca="1" si="15"/>
        <v>1.7050594322808137E-2</v>
      </c>
      <c r="W115" s="1">
        <f t="shared" ca="1" si="16"/>
        <v>-9.0290067078162943E-3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0.11342565628709592</v>
      </c>
      <c r="E116" s="1">
        <f t="shared" ca="1" si="13"/>
        <v>8.1799178609278586E-2</v>
      </c>
      <c r="F116" s="1">
        <f t="shared" ca="1" si="14"/>
        <v>8.3402717115310439E-3</v>
      </c>
      <c r="G116" s="1">
        <f t="shared" ca="1" si="10"/>
        <v>-3.2285598131653048E-2</v>
      </c>
      <c r="H116" s="1">
        <f t="shared" ca="1" si="10"/>
        <v>-4.2985881667029033E-2</v>
      </c>
      <c r="I116" s="1">
        <f t="shared" ca="1" si="11"/>
        <v>-4.9468361817999615E-2</v>
      </c>
      <c r="J116" s="1">
        <f t="shared" ca="1" si="11"/>
        <v>-3.9421557200173769E-2</v>
      </c>
      <c r="K116" s="1">
        <f t="shared" ca="1" si="11"/>
        <v>2.851165782893832E-2</v>
      </c>
      <c r="L116" s="1">
        <f t="shared" ca="1" si="11"/>
        <v>0.29585884741415502</v>
      </c>
      <c r="M116" s="1">
        <f t="shared" ca="1" si="11"/>
        <v>0.53371208722813679</v>
      </c>
      <c r="N116" s="1">
        <f t="shared" ca="1" si="11"/>
        <v>0.36555498558436372</v>
      </c>
      <c r="O116" s="1">
        <f t="shared" ca="1" si="11"/>
        <v>6.8407483707895816E-2</v>
      </c>
      <c r="P116" s="1">
        <f t="shared" ca="1" si="11"/>
        <v>-3.0064598660103801E-3</v>
      </c>
      <c r="Q116" s="1">
        <f t="shared" ca="1" si="11"/>
        <v>0.14114870439107163</v>
      </c>
      <c r="R116" s="1">
        <f t="shared" ca="1" si="11"/>
        <v>0.27275813119163778</v>
      </c>
      <c r="S116" s="1">
        <f t="shared" ca="1" si="11"/>
        <v>0.18236423180094058</v>
      </c>
      <c r="T116" s="1">
        <f t="shared" ca="1" si="11"/>
        <v>7.4346721427767049E-2</v>
      </c>
      <c r="U116" s="1">
        <f t="shared" ca="1" si="11"/>
        <v>3.0348986282941654E-2</v>
      </c>
      <c r="V116" s="1">
        <f t="shared" ca="1" si="15"/>
        <v>1.8449339252944988E-3</v>
      </c>
      <c r="W116" s="1">
        <f t="shared" ca="1" si="16"/>
        <v>-1.3960607576270287E-2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-4.7213109562141573E-2</v>
      </c>
      <c r="E117" s="1">
        <f t="shared" ca="1" si="13"/>
        <v>-3.649943090464379E-2</v>
      </c>
      <c r="F117" s="1">
        <f t="shared" ca="1" si="14"/>
        <v>-3.221614757919844E-2</v>
      </c>
      <c r="G117" s="1">
        <f t="shared" ca="1" si="10"/>
        <v>-3.1030010923007077E-2</v>
      </c>
      <c r="H117" s="1">
        <f t="shared" ca="1" si="10"/>
        <v>-5.3719129834609303E-2</v>
      </c>
      <c r="I117" s="1">
        <f t="shared" ca="1" si="11"/>
        <v>-4.3134802668229652E-2</v>
      </c>
      <c r="J117" s="1">
        <f t="shared" ca="1" si="11"/>
        <v>2.440501473406707E-2</v>
      </c>
      <c r="K117" s="1">
        <f t="shared" ca="1" si="11"/>
        <v>0.12547085850971604</v>
      </c>
      <c r="L117" s="1">
        <f t="shared" ca="1" si="11"/>
        <v>0.33439511282516476</v>
      </c>
      <c r="M117" s="1">
        <f t="shared" ca="1" si="11"/>
        <v>0.57868872389060866</v>
      </c>
      <c r="N117" s="1">
        <f t="shared" ca="1" si="11"/>
        <v>0.55054046001071089</v>
      </c>
      <c r="O117" s="1">
        <f t="shared" ca="1" si="11"/>
        <v>0.27806311462836419</v>
      </c>
      <c r="P117" s="1">
        <f t="shared" ca="1" si="11"/>
        <v>0.1626361518780238</v>
      </c>
      <c r="Q117" s="1">
        <f t="shared" ca="1" si="11"/>
        <v>0.30747445059935574</v>
      </c>
      <c r="R117" s="1">
        <f t="shared" ca="1" si="11"/>
        <v>0.4829120732517197</v>
      </c>
      <c r="S117" s="1">
        <f t="shared" ca="1" si="11"/>
        <v>0.34654954812431671</v>
      </c>
      <c r="T117" s="1">
        <f t="shared" ca="1" si="11"/>
        <v>0.11437714726533059</v>
      </c>
      <c r="U117" s="1">
        <f t="shared" ca="1" si="11"/>
        <v>2.070947952106315E-2</v>
      </c>
      <c r="V117" s="1">
        <f t="shared" ca="1" si="15"/>
        <v>2.9470066380865967E-2</v>
      </c>
      <c r="W117" s="1">
        <f t="shared" ca="1" si="16"/>
        <v>2.0072259690462994E-2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3.7231605346631821E-2</v>
      </c>
      <c r="E118" s="1">
        <f t="shared" ca="1" si="13"/>
        <v>3.0054309180980305E-2</v>
      </c>
      <c r="F118" s="1">
        <f t="shared" ca="1" si="14"/>
        <v>1.0480784894147438E-2</v>
      </c>
      <c r="G118" s="1">
        <f t="shared" ca="1" si="10"/>
        <v>3.0016170198912499E-2</v>
      </c>
      <c r="H118" s="1">
        <f t="shared" ca="1" si="10"/>
        <v>4.1760851616434974E-2</v>
      </c>
      <c r="I118" s="1">
        <f t="shared" ca="1" si="11"/>
        <v>-4.2680292694431974E-3</v>
      </c>
      <c r="J118" s="1">
        <f t="shared" ca="1" si="11"/>
        <v>-2.1193483059746367E-2</v>
      </c>
      <c r="K118" s="1">
        <f t="shared" ca="1" si="11"/>
        <v>5.8928896235947957E-2</v>
      </c>
      <c r="L118" s="1">
        <f t="shared" ca="1" si="11"/>
        <v>0.29014329627034413</v>
      </c>
      <c r="M118" s="1">
        <f t="shared" ca="1" si="11"/>
        <v>0.58769664366303742</v>
      </c>
      <c r="N118" s="1">
        <f t="shared" ca="1" si="11"/>
        <v>0.57261762029787078</v>
      </c>
      <c r="O118" s="1">
        <f t="shared" ca="1" si="11"/>
        <v>0.25406472328696311</v>
      </c>
      <c r="P118" s="1">
        <f t="shared" ca="1" si="11"/>
        <v>5.0611247162780024E-2</v>
      </c>
      <c r="Q118" s="1">
        <f t="shared" ca="1" si="11"/>
        <v>0.10779276270051392</v>
      </c>
      <c r="R118" s="1">
        <f t="shared" ca="1" si="11"/>
        <v>0.3387446148892328</v>
      </c>
      <c r="S118" s="1">
        <f t="shared" ca="1" si="11"/>
        <v>0.36735322717024449</v>
      </c>
      <c r="T118" s="1">
        <f t="shared" ca="1" si="11"/>
        <v>0.25011765401696812</v>
      </c>
      <c r="U118" s="1">
        <f t="shared" ca="1" si="11"/>
        <v>0.15345799914588082</v>
      </c>
      <c r="V118" s="1">
        <f t="shared" ca="1" si="15"/>
        <v>0.10907151299030951</v>
      </c>
      <c r="W118" s="1">
        <f t="shared" ca="1" si="16"/>
        <v>7.4031938270158179E-2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0.12549349414361913</v>
      </c>
      <c r="E119" s="1">
        <f t="shared" ca="1" si="13"/>
        <v>0.15847851700264085</v>
      </c>
      <c r="F119" s="1">
        <f t="shared" ca="1" si="14"/>
        <v>0.14006237047030309</v>
      </c>
      <c r="G119" s="1">
        <f t="shared" ca="1" si="10"/>
        <v>8.8832193167791479E-2</v>
      </c>
      <c r="H119" s="1">
        <f t="shared" ca="1" si="10"/>
        <v>6.8932075192539105E-2</v>
      </c>
      <c r="I119" s="1">
        <f t="shared" ca="1" si="11"/>
        <v>2.8791018122259222E-2</v>
      </c>
      <c r="J119" s="1">
        <f t="shared" ca="1" si="11"/>
        <v>-2.1378759710924634E-3</v>
      </c>
      <c r="K119" s="1">
        <f t="shared" ca="1" si="11"/>
        <v>3.0544186593804111E-2</v>
      </c>
      <c r="L119" s="1">
        <f t="shared" ca="1" si="11"/>
        <v>0.22748412054587708</v>
      </c>
      <c r="M119" s="1">
        <f t="shared" ca="1" si="11"/>
        <v>0.57510272140902541</v>
      </c>
      <c r="N119" s="1">
        <f t="shared" ca="1" si="11"/>
        <v>0.59996274743934919</v>
      </c>
      <c r="O119" s="1">
        <f t="shared" ca="1" si="11"/>
        <v>0.26161573015001671</v>
      </c>
      <c r="P119" s="1">
        <f t="shared" ca="1" si="11"/>
        <v>8.4083717898890534E-2</v>
      </c>
      <c r="Q119" s="1">
        <f t="shared" ca="1" si="11"/>
        <v>0.21896761456694339</v>
      </c>
      <c r="R119" s="1">
        <f t="shared" ca="1" si="11"/>
        <v>0.46591375731701917</v>
      </c>
      <c r="S119" s="1">
        <f t="shared" ca="1" si="11"/>
        <v>0.45216701738345427</v>
      </c>
      <c r="T119" s="1">
        <f t="shared" ca="1" si="11"/>
        <v>0.20232212093051499</v>
      </c>
      <c r="U119" s="1">
        <f t="shared" ca="1" si="11"/>
        <v>5.2182538829289912E-3</v>
      </c>
      <c r="V119" s="1">
        <f t="shared" ca="1" si="15"/>
        <v>-5.1362113397123141E-2</v>
      </c>
      <c r="W119" s="1">
        <f t="shared" ca="1" si="16"/>
        <v>-4.2401844722823968E-2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9.5066936753136683E-2</v>
      </c>
      <c r="E120" s="1">
        <f t="shared" ca="1" si="13"/>
        <v>1.5773672889352899E-2</v>
      </c>
      <c r="F120" s="1">
        <f t="shared" ca="1" si="14"/>
        <v>-2.9116755342532941E-2</v>
      </c>
      <c r="G120" s="1">
        <f t="shared" ca="1" si="10"/>
        <v>3.3911762569918862E-3</v>
      </c>
      <c r="H120" s="1">
        <f t="shared" ca="1" si="10"/>
        <v>5.337495315564672E-2</v>
      </c>
      <c r="I120" s="1">
        <f t="shared" ca="1" si="11"/>
        <v>3.0169119597381326E-2</v>
      </c>
      <c r="J120" s="1">
        <f t="shared" ca="1" si="11"/>
        <v>-3.6356085216617345E-3</v>
      </c>
      <c r="K120" s="1">
        <f t="shared" ca="1" si="11"/>
        <v>4.2756707550797884E-2</v>
      </c>
      <c r="L120" s="1">
        <f t="shared" ca="1" si="11"/>
        <v>0.26345311417978046</v>
      </c>
      <c r="M120" s="1">
        <f t="shared" ca="1" si="11"/>
        <v>0.56965286951315541</v>
      </c>
      <c r="N120" s="1">
        <f t="shared" ca="1" si="11"/>
        <v>0.59049270591596714</v>
      </c>
      <c r="O120" s="1">
        <f t="shared" ca="1" si="11"/>
        <v>0.32167167124802598</v>
      </c>
      <c r="P120" s="1">
        <f t="shared" ca="1" si="11"/>
        <v>0.12769741810578314</v>
      </c>
      <c r="Q120" s="1">
        <f t="shared" ca="1" si="11"/>
        <v>0.16750276296513197</v>
      </c>
      <c r="R120" s="1">
        <f t="shared" ca="1" si="11"/>
        <v>0.28724675740954486</v>
      </c>
      <c r="S120" s="1">
        <f t="shared" ca="1" si="11"/>
        <v>0.25708148726807112</v>
      </c>
      <c r="T120" s="1">
        <f t="shared" ca="1" si="11"/>
        <v>0.12047579591288127</v>
      </c>
      <c r="U120" s="1">
        <f t="shared" ca="1" si="11"/>
        <v>1.211555385790641E-2</v>
      </c>
      <c r="V120" s="1">
        <f t="shared" ca="1" si="15"/>
        <v>-2.6805340572754442E-2</v>
      </c>
      <c r="W120" s="1">
        <f t="shared" ca="1" si="16"/>
        <v>-2.4515489149414735E-2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-3.3865910672947537E-2</v>
      </c>
      <c r="E121" s="1">
        <f t="shared" ca="1" si="13"/>
        <v>6.0480210722572208E-3</v>
      </c>
      <c r="F121" s="1">
        <f t="shared" ca="1" si="14"/>
        <v>6.6976488807539189E-2</v>
      </c>
      <c r="G121" s="1">
        <f t="shared" ca="1" si="10"/>
        <v>8.5405238919261925E-2</v>
      </c>
      <c r="H121" s="1">
        <f t="shared" ca="1" si="10"/>
        <v>4.0006879641358968E-2</v>
      </c>
      <c r="I121" s="1">
        <f t="shared" ca="1" si="11"/>
        <v>-1.1148569555147087E-2</v>
      </c>
      <c r="J121" s="1">
        <f t="shared" ca="1" si="11"/>
        <v>-2.6804295735679967E-2</v>
      </c>
      <c r="K121" s="1">
        <f t="shared" ca="1" si="11"/>
        <v>6.6497064428959959E-2</v>
      </c>
      <c r="L121" s="1">
        <f t="shared" ca="1" si="11"/>
        <v>0.29601504931066652</v>
      </c>
      <c r="M121" s="1">
        <f t="shared" ca="1" si="11"/>
        <v>0.54986508525587108</v>
      </c>
      <c r="N121" s="1">
        <f t="shared" ca="1" si="11"/>
        <v>0.47869834084894231</v>
      </c>
      <c r="O121" s="1">
        <f t="shared" ca="1" si="11"/>
        <v>0.16739946707585868</v>
      </c>
      <c r="P121" s="1">
        <f t="shared" ca="1" si="11"/>
        <v>4.7045343525108362E-4</v>
      </c>
      <c r="Q121" s="1">
        <f t="shared" ca="1" si="11"/>
        <v>6.6798747855541865E-2</v>
      </c>
      <c r="R121" s="1">
        <f t="shared" ca="1" si="11"/>
        <v>0.22083472275310756</v>
      </c>
      <c r="S121" s="1">
        <f t="shared" ca="1" si="11"/>
        <v>0.2139243778847934</v>
      </c>
      <c r="T121" s="1">
        <f t="shared" ca="1" si="11"/>
        <v>0.19115107471521237</v>
      </c>
      <c r="U121" s="1">
        <f t="shared" ca="1" si="11"/>
        <v>0.14193728225552119</v>
      </c>
      <c r="V121" s="1">
        <f t="shared" ca="1" si="15"/>
        <v>6.5275098786239702E-2</v>
      </c>
      <c r="W121" s="1">
        <f t="shared" ca="1" si="16"/>
        <v>-1.6399173754215238E-3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5.4905288611708424E-2</v>
      </c>
      <c r="E122" s="1">
        <f t="shared" ca="1" si="13"/>
        <v>5.2461632853373096E-2</v>
      </c>
      <c r="F122" s="1">
        <f t="shared" ca="1" si="14"/>
        <v>1.2708917206444792E-2</v>
      </c>
      <c r="G122" s="1">
        <f t="shared" ca="1" si="10"/>
        <v>-1.6514982668461416E-2</v>
      </c>
      <c r="H122" s="1">
        <f t="shared" ca="1" si="10"/>
        <v>1.2475767934307549E-3</v>
      </c>
      <c r="I122" s="1">
        <f t="shared" ca="1" si="11"/>
        <v>3.4164229216146327E-2</v>
      </c>
      <c r="J122" s="1">
        <f t="shared" ca="1" si="11"/>
        <v>4.0793715686813767E-2</v>
      </c>
      <c r="K122" s="1">
        <f t="shared" ca="1" si="11"/>
        <v>9.9851258428434148E-2</v>
      </c>
      <c r="L122" s="1">
        <f t="shared" ca="1" si="11"/>
        <v>0.30297967556337557</v>
      </c>
      <c r="M122" s="1">
        <f t="shared" ca="1" si="11"/>
        <v>0.62273948635788245</v>
      </c>
      <c r="N122" s="1">
        <f t="shared" ca="1" si="11"/>
        <v>0.62146291366733875</v>
      </c>
      <c r="O122" s="1">
        <f t="shared" ca="1" si="11"/>
        <v>0.31047359850174239</v>
      </c>
      <c r="P122" s="1">
        <f t="shared" ca="1" si="11"/>
        <v>9.7831921333383309E-2</v>
      </c>
      <c r="Q122" s="1">
        <f t="shared" ca="1" si="11"/>
        <v>0.15097293537535697</v>
      </c>
      <c r="R122" s="1">
        <f t="shared" ca="1" si="11"/>
        <v>0.31580974323264777</v>
      </c>
      <c r="S122" s="1">
        <f t="shared" ca="1" si="11"/>
        <v>0.27764069803764768</v>
      </c>
      <c r="T122" s="1">
        <f t="shared" ca="1" si="11"/>
        <v>0.11845196228001556</v>
      </c>
      <c r="U122" s="1">
        <f t="shared" ca="1" si="11"/>
        <v>4.7738326490319651E-2</v>
      </c>
      <c r="V122" s="1">
        <f t="shared" ca="1" si="15"/>
        <v>3.5021972442290876E-2</v>
      </c>
      <c r="W122" s="1">
        <f t="shared" ca="1" si="16"/>
        <v>-9.0223665474215668E-3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-3.2916128816992019E-2</v>
      </c>
      <c r="E123" s="1">
        <f t="shared" ca="1" si="13"/>
        <v>-7.7752199417534529E-3</v>
      </c>
      <c r="F123" s="1">
        <f t="shared" ca="1" si="14"/>
        <v>2.1931910108480151E-2</v>
      </c>
      <c r="G123" s="1">
        <f t="shared" ca="1" si="10"/>
        <v>6.0106647422295434E-2</v>
      </c>
      <c r="H123" s="1">
        <f t="shared" ca="1" si="10"/>
        <v>5.3321612329280468E-2</v>
      </c>
      <c r="I123" s="1">
        <f t="shared" ca="1" si="11"/>
        <v>2.9559889982985015E-2</v>
      </c>
      <c r="J123" s="1">
        <f t="shared" ca="1" si="11"/>
        <v>3.4452353923036583E-2</v>
      </c>
      <c r="K123" s="1">
        <f t="shared" ca="1" si="11"/>
        <v>0.12420675171837599</v>
      </c>
      <c r="L123" s="1">
        <f t="shared" ca="1" si="11"/>
        <v>0.36320940206993546</v>
      </c>
      <c r="M123" s="1">
        <f t="shared" ca="1" si="11"/>
        <v>0.6479515857828666</v>
      </c>
      <c r="N123" s="1">
        <f t="shared" ca="1" si="11"/>
        <v>0.66644900757444314</v>
      </c>
      <c r="O123" s="1">
        <f t="shared" ca="1" si="11"/>
        <v>0.37115531925815193</v>
      </c>
      <c r="P123" s="1">
        <f t="shared" ca="1" si="11"/>
        <v>0.16420685150124861</v>
      </c>
      <c r="Q123" s="1">
        <f t="shared" ca="1" si="11"/>
        <v>0.11811259927975537</v>
      </c>
      <c r="R123" s="1">
        <f t="shared" ca="1" si="11"/>
        <v>9.3389280057094307E-2</v>
      </c>
      <c r="S123" s="1">
        <f t="shared" ca="1" si="11"/>
        <v>6.4151673947858784E-2</v>
      </c>
      <c r="T123" s="1">
        <f t="shared" ca="1" si="11"/>
        <v>8.7363437273188849E-2</v>
      </c>
      <c r="U123" s="1">
        <f t="shared" ca="1" si="11"/>
        <v>9.5952530733190683E-2</v>
      </c>
      <c r="V123" s="1">
        <f t="shared" ca="1" si="15"/>
        <v>5.1800491761572247E-2</v>
      </c>
      <c r="W123" s="1">
        <f t="shared" ca="1" si="16"/>
        <v>4.3156299462963336E-2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8.2457736207069088E-2</v>
      </c>
      <c r="E124" s="1">
        <f t="shared" ca="1" si="13"/>
        <v>3.1814601061027251E-2</v>
      </c>
      <c r="F124" s="1">
        <f t="shared" ca="1" si="14"/>
        <v>2.7198185134251856E-2</v>
      </c>
      <c r="G124" s="1">
        <f t="shared" ca="1" si="10"/>
        <v>4.563486098765622E-2</v>
      </c>
      <c r="H124" s="1">
        <f t="shared" ca="1" si="10"/>
        <v>3.7078893294572646E-2</v>
      </c>
      <c r="I124" s="1">
        <f t="shared" ca="1" si="11"/>
        <v>-1.0416841789639922E-2</v>
      </c>
      <c r="J124" s="1">
        <f t="shared" ca="1" si="11"/>
        <v>-2.7259536198775379E-2</v>
      </c>
      <c r="K124" s="1">
        <f t="shared" ca="1" si="11"/>
        <v>6.8331906312665308E-2</v>
      </c>
      <c r="L124" s="1">
        <f t="shared" ca="1" si="11"/>
        <v>0.28271866934432754</v>
      </c>
      <c r="M124" s="1">
        <f t="shared" ca="1" si="11"/>
        <v>0.51372371318434751</v>
      </c>
      <c r="N124" s="1">
        <f t="shared" ca="1" si="11"/>
        <v>0.48935777638318834</v>
      </c>
      <c r="O124" s="1">
        <f t="shared" ca="1" si="11"/>
        <v>0.19431646323090118</v>
      </c>
      <c r="P124" s="1">
        <f t="shared" ca="1" si="11"/>
        <v>3.9522423136698237E-2</v>
      </c>
      <c r="Q124" s="1">
        <f t="shared" ca="1" si="11"/>
        <v>0.19962659006913391</v>
      </c>
      <c r="R124" s="1">
        <f t="shared" ca="1" si="11"/>
        <v>0.35158706230756315</v>
      </c>
      <c r="S124" s="1">
        <f t="shared" ca="1" si="11"/>
        <v>0.22942821638543362</v>
      </c>
      <c r="T124" s="1">
        <f t="shared" ca="1" si="11"/>
        <v>0.13555401960070174</v>
      </c>
      <c r="U124" s="1">
        <f t="shared" ca="1" si="11"/>
        <v>0.13160932344248397</v>
      </c>
      <c r="V124" s="1">
        <f t="shared" ca="1" si="15"/>
        <v>9.0367323796556973E-2</v>
      </c>
      <c r="W124" s="1">
        <f t="shared" ca="1" si="16"/>
        <v>7.1905910557899508E-2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5.7172790097329292E-2</v>
      </c>
      <c r="E125" s="1">
        <f t="shared" ca="1" si="13"/>
        <v>9.0129759055580488E-2</v>
      </c>
      <c r="F125" s="1">
        <f t="shared" ca="1" si="14"/>
        <v>5.4343103508927737E-2</v>
      </c>
      <c r="G125" s="1">
        <f t="shared" ca="1" si="10"/>
        <v>2.0279024708705604E-2</v>
      </c>
      <c r="H125" s="1">
        <f t="shared" ca="1" si="10"/>
        <v>9.9600210572508945E-3</v>
      </c>
      <c r="I125" s="1">
        <f t="shared" ca="1" si="11"/>
        <v>3.3143742253656384E-2</v>
      </c>
      <c r="J125" s="1">
        <f t="shared" ca="1" si="11"/>
        <v>3.4355443997601959E-2</v>
      </c>
      <c r="K125" s="1">
        <f t="shared" ca="1" si="11"/>
        <v>4.4378311528804858E-2</v>
      </c>
      <c r="L125" s="1">
        <f t="shared" ca="1" si="11"/>
        <v>0.28305671908313801</v>
      </c>
      <c r="M125" s="1">
        <f t="shared" ca="1" si="11"/>
        <v>0.69225043367531525</v>
      </c>
      <c r="N125" s="1">
        <f t="shared" ca="1" si="11"/>
        <v>0.76802603538979042</v>
      </c>
      <c r="O125" s="1">
        <f t="shared" ca="1" si="11"/>
        <v>0.46424469145377484</v>
      </c>
      <c r="P125" s="1">
        <f t="shared" ca="1" si="11"/>
        <v>0.26907508999854973</v>
      </c>
      <c r="Q125" s="1">
        <f t="shared" ca="1" si="11"/>
        <v>0.25769932548552543</v>
      </c>
      <c r="R125" s="1">
        <f t="shared" ca="1" si="11"/>
        <v>0.2753509661721536</v>
      </c>
      <c r="S125" s="1">
        <f t="shared" ca="1" si="11"/>
        <v>0.13094086494782148</v>
      </c>
      <c r="T125" s="1">
        <f t="shared" ca="1" si="11"/>
        <v>-3.9429201641454664E-2</v>
      </c>
      <c r="U125" s="1">
        <f t="shared" ca="1" si="11"/>
        <v>-7.1268277535921951E-2</v>
      </c>
      <c r="V125" s="1">
        <f t="shared" ca="1" si="15"/>
        <v>4.3095657087324421E-2</v>
      </c>
      <c r="W125" s="1">
        <f t="shared" ca="1" si="16"/>
        <v>0.20313895843024438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-4.3467514346221717E-2</v>
      </c>
      <c r="E126" s="1">
        <f t="shared" ca="1" si="13"/>
        <v>2.221765417064152E-3</v>
      </c>
      <c r="F126" s="1">
        <f t="shared" ca="1" si="14"/>
        <v>4.9939050785328579E-2</v>
      </c>
      <c r="G126" s="1">
        <f t="shared" ca="1" si="10"/>
        <v>3.9508087892657272E-2</v>
      </c>
      <c r="H126" s="1">
        <f t="shared" ca="1" si="10"/>
        <v>-3.6626588595801875E-2</v>
      </c>
      <c r="I126" s="1">
        <f t="shared" ca="1" si="11"/>
        <v>-7.1827289955858131E-2</v>
      </c>
      <c r="J126" s="1">
        <f t="shared" ca="1" si="11"/>
        <v>-1.4154959179615156E-2</v>
      </c>
      <c r="K126" s="1">
        <f t="shared" ca="1" si="11"/>
        <v>8.3130356808552727E-2</v>
      </c>
      <c r="L126" s="1">
        <f t="shared" ca="1" si="11"/>
        <v>0.28365565365109519</v>
      </c>
      <c r="M126" s="1">
        <f t="shared" ca="1" si="11"/>
        <v>0.58607576643551129</v>
      </c>
      <c r="N126" s="1">
        <f t="shared" ca="1" si="11"/>
        <v>0.60924431974314863</v>
      </c>
      <c r="O126" s="1">
        <f t="shared" ca="1" si="11"/>
        <v>0.31277080250656042</v>
      </c>
      <c r="P126" s="1">
        <f t="shared" ca="1" si="11"/>
        <v>0.10191187860569499</v>
      </c>
      <c r="Q126" s="1">
        <f t="shared" ca="1" si="11"/>
        <v>0.14320998430468265</v>
      </c>
      <c r="R126" s="1">
        <f t="shared" ca="1" si="11"/>
        <v>0.27853006016072768</v>
      </c>
      <c r="S126" s="1">
        <f t="shared" ca="1" si="11"/>
        <v>0.19576821980622974</v>
      </c>
      <c r="T126" s="1">
        <f t="shared" ca="1" si="11"/>
        <v>7.834909542935993E-2</v>
      </c>
      <c r="U126" s="1">
        <f t="shared" ca="1" si="11"/>
        <v>3.6625327736014304E-2</v>
      </c>
      <c r="V126" s="1">
        <f t="shared" ca="1" si="15"/>
        <v>1.2845839412050052E-2</v>
      </c>
      <c r="W126" s="1">
        <f t="shared" ca="1" si="16"/>
        <v>2.008551211472161E-2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-1.7758397413160359E-2</v>
      </c>
      <c r="E127" s="1">
        <f t="shared" ca="1" si="13"/>
        <v>4.941319569427403E-4</v>
      </c>
      <c r="F127" s="1">
        <f t="shared" ca="1" si="14"/>
        <v>-2.9636029961147864E-2</v>
      </c>
      <c r="G127" s="1">
        <f t="shared" ca="1" si="14"/>
        <v>-1.9127400799558873E-2</v>
      </c>
      <c r="H127" s="1">
        <f t="shared" ca="1" si="14"/>
        <v>3.7793668667453553E-3</v>
      </c>
      <c r="I127" s="1">
        <f t="shared" ca="1" si="14"/>
        <v>2.6320146312181637E-2</v>
      </c>
      <c r="J127" s="1">
        <f t="shared" ca="1" si="14"/>
        <v>3.474676217493726E-2</v>
      </c>
      <c r="K127" s="1">
        <f t="shared" ca="1" si="14"/>
        <v>7.6315123988594857E-2</v>
      </c>
      <c r="L127" s="1">
        <f t="shared" ca="1" si="14"/>
        <v>0.27576697439857989</v>
      </c>
      <c r="M127" s="1">
        <f t="shared" ca="1" si="14"/>
        <v>0.57962972737387264</v>
      </c>
      <c r="N127" s="1">
        <f t="shared" ca="1" si="14"/>
        <v>0.54196240163932552</v>
      </c>
      <c r="O127" s="1">
        <f t="shared" ca="1" si="14"/>
        <v>0.17756238422791687</v>
      </c>
      <c r="P127" s="1">
        <f t="shared" ca="1" si="14"/>
        <v>-6.0142050703905395E-2</v>
      </c>
      <c r="Q127" s="1">
        <f t="shared" ca="1" si="14"/>
        <v>-0.10134443301628004</v>
      </c>
      <c r="R127" s="1">
        <f t="shared" ca="1" si="14"/>
        <v>-7.4898482474750352E-2</v>
      </c>
      <c r="S127" s="1">
        <f t="shared" ca="1" si="14"/>
        <v>-1.7083886759651754E-2</v>
      </c>
      <c r="T127" s="1">
        <f t="shared" ca="1" si="14"/>
        <v>3.9404976506534052E-2</v>
      </c>
      <c r="U127" s="1">
        <f t="shared" ca="1" si="14"/>
        <v>2.6188389344817847E-2</v>
      </c>
      <c r="V127" s="1">
        <f t="shared" ca="1" si="15"/>
        <v>-2.1320998439597394E-2</v>
      </c>
      <c r="W127" s="1">
        <f t="shared" ca="1" si="16"/>
        <v>-2.5026789786031466E-2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1.363375301008346E-2</v>
      </c>
      <c r="E128" s="1">
        <f t="shared" ca="1" si="13"/>
        <v>1.4642851407004354E-2</v>
      </c>
      <c r="F128" s="1">
        <f t="shared" ref="F128:U143" ca="1" si="17">(F78+0.6*(G78+E78)+0.15*(D78+H78))/(1+2*0.6+2*0.15)</f>
        <v>2.2860547224561618E-2</v>
      </c>
      <c r="G128" s="1">
        <f t="shared" ca="1" si="17"/>
        <v>4.4850926479857889E-2</v>
      </c>
      <c r="H128" s="1">
        <f t="shared" ca="1" si="17"/>
        <v>4.4528431328936427E-2</v>
      </c>
      <c r="I128" s="1">
        <f t="shared" ca="1" si="17"/>
        <v>3.7248051049439387E-2</v>
      </c>
      <c r="J128" s="1">
        <f t="shared" ca="1" si="17"/>
        <v>2.1380647724266767E-2</v>
      </c>
      <c r="K128" s="1">
        <f t="shared" ca="1" si="17"/>
        <v>6.0501068632221135E-2</v>
      </c>
      <c r="L128" s="1">
        <f t="shared" ca="1" si="17"/>
        <v>0.20925638216615142</v>
      </c>
      <c r="M128" s="1">
        <f t="shared" ca="1" si="17"/>
        <v>0.45883077091637992</v>
      </c>
      <c r="N128" s="1">
        <f t="shared" ca="1" si="17"/>
        <v>0.52459105416672291</v>
      </c>
      <c r="O128" s="1">
        <f t="shared" ca="1" si="17"/>
        <v>0.26716345334087788</v>
      </c>
      <c r="P128" s="1">
        <f t="shared" ca="1" si="17"/>
        <v>0.11776882893780671</v>
      </c>
      <c r="Q128" s="1">
        <f t="shared" ca="1" si="17"/>
        <v>0.20666095954623837</v>
      </c>
      <c r="R128" s="1">
        <f t="shared" ca="1" si="17"/>
        <v>0.29692755812087618</v>
      </c>
      <c r="S128" s="1">
        <f t="shared" ca="1" si="17"/>
        <v>0.20858095933566659</v>
      </c>
      <c r="T128" s="1">
        <f t="shared" ca="1" si="17"/>
        <v>0.13804753627667785</v>
      </c>
      <c r="U128" s="1">
        <f t="shared" ca="1" si="17"/>
        <v>0.13244850444209738</v>
      </c>
      <c r="V128" s="1">
        <f t="shared" ca="1" si="15"/>
        <v>0.12004685667666597</v>
      </c>
      <c r="W128" s="1">
        <f t="shared" ca="1" si="16"/>
        <v>0.10983585952910312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4.3218763139012177E-2</v>
      </c>
      <c r="E129" s="1">
        <f t="shared" ca="1" si="13"/>
        <v>3.5943885641221585E-2</v>
      </c>
      <c r="F129" s="1">
        <f t="shared" ca="1" si="17"/>
        <v>5.4824699549078926E-2</v>
      </c>
      <c r="G129" s="1">
        <f t="shared" ca="1" si="17"/>
        <v>0.10124142928766652</v>
      </c>
      <c r="H129" s="1">
        <f t="shared" ca="1" si="17"/>
        <v>0.11864263714209142</v>
      </c>
      <c r="I129" s="1">
        <f t="shared" ca="1" si="17"/>
        <v>9.3819142890750176E-2</v>
      </c>
      <c r="J129" s="1">
        <f t="shared" ca="1" si="17"/>
        <v>0.10528955089094276</v>
      </c>
      <c r="K129" s="1">
        <f t="shared" ca="1" si="17"/>
        <v>0.13508817376058688</v>
      </c>
      <c r="L129" s="1">
        <f t="shared" ca="1" si="17"/>
        <v>0.28244660337348232</v>
      </c>
      <c r="M129" s="1">
        <f t="shared" ca="1" si="17"/>
        <v>0.58119038839112369</v>
      </c>
      <c r="N129" s="1">
        <f t="shared" ca="1" si="17"/>
        <v>0.63968446849356086</v>
      </c>
      <c r="O129" s="1">
        <f t="shared" ca="1" si="17"/>
        <v>0.37410407726112149</v>
      </c>
      <c r="P129" s="1">
        <f t="shared" ca="1" si="17"/>
        <v>0.18983289717520721</v>
      </c>
      <c r="Q129" s="1">
        <f t="shared" ca="1" si="17"/>
        <v>0.16825378194992463</v>
      </c>
      <c r="R129" s="1">
        <f t="shared" ca="1" si="17"/>
        <v>0.2385332429104301</v>
      </c>
      <c r="S129" s="1">
        <f t="shared" ca="1" si="17"/>
        <v>0.16570755063257828</v>
      </c>
      <c r="T129" s="1">
        <f t="shared" ca="1" si="17"/>
        <v>6.7464515399673977E-2</v>
      </c>
      <c r="U129" s="1">
        <f t="shared" ca="1" si="17"/>
        <v>1.9088106154660927E-3</v>
      </c>
      <c r="V129" s="1">
        <f t="shared" ca="1" si="15"/>
        <v>-2.6093089347428343E-2</v>
      </c>
      <c r="W129" s="1">
        <f t="shared" ca="1" si="16"/>
        <v>-1.249141771874602E-2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5.02065672173483E-2</v>
      </c>
      <c r="E130" s="1">
        <f t="shared" ca="1" si="13"/>
        <v>1.0392295021754592E-2</v>
      </c>
      <c r="F130" s="1">
        <f t="shared" ca="1" si="17"/>
        <v>-9.7529253817501715E-2</v>
      </c>
      <c r="G130" s="1">
        <f t="shared" ca="1" si="17"/>
        <v>-0.10812602704279942</v>
      </c>
      <c r="H130" s="1">
        <f t="shared" ca="1" si="17"/>
        <v>-4.140690271331729E-2</v>
      </c>
      <c r="I130" s="1">
        <f t="shared" ca="1" si="17"/>
        <v>-1.4291964576897223E-2</v>
      </c>
      <c r="J130" s="1">
        <f t="shared" ca="1" si="17"/>
        <v>1.9235607361328129E-2</v>
      </c>
      <c r="K130" s="1">
        <f t="shared" ca="1" si="17"/>
        <v>7.0653764115421319E-2</v>
      </c>
      <c r="L130" s="1">
        <f t="shared" ca="1" si="17"/>
        <v>0.18060799427267385</v>
      </c>
      <c r="M130" s="1">
        <f t="shared" ca="1" si="17"/>
        <v>0.38481191782051188</v>
      </c>
      <c r="N130" s="1">
        <f t="shared" ca="1" si="17"/>
        <v>0.47776788293874561</v>
      </c>
      <c r="O130" s="1">
        <f t="shared" ca="1" si="17"/>
        <v>0.31697812694173932</v>
      </c>
      <c r="P130" s="1">
        <f t="shared" ca="1" si="17"/>
        <v>0.1641995458168721</v>
      </c>
      <c r="Q130" s="1">
        <f t="shared" ca="1" si="17"/>
        <v>0.16288220522319696</v>
      </c>
      <c r="R130" s="1">
        <f t="shared" ca="1" si="17"/>
        <v>0.22272099621807909</v>
      </c>
      <c r="S130" s="1">
        <f t="shared" ca="1" si="17"/>
        <v>0.16203732055423425</v>
      </c>
      <c r="T130" s="1">
        <f t="shared" ca="1" si="17"/>
        <v>9.606556491220121E-2</v>
      </c>
      <c r="U130" s="1">
        <f t="shared" ca="1" si="17"/>
        <v>9.5371309574343199E-2</v>
      </c>
      <c r="V130" s="1">
        <f t="shared" ca="1" si="15"/>
        <v>9.7607322147716558E-2</v>
      </c>
      <c r="W130" s="1">
        <f t="shared" ca="1" si="16"/>
        <v>8.0683016333907634E-2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-1.5462667816578736E-2</v>
      </c>
      <c r="E131" s="1">
        <f t="shared" ca="1" si="13"/>
        <v>-5.6508126526581146E-2</v>
      </c>
      <c r="F131" s="1">
        <f t="shared" ca="1" si="17"/>
        <v>-6.5974734554886755E-2</v>
      </c>
      <c r="G131" s="1">
        <f t="shared" ca="1" si="17"/>
        <v>1.251767138744363E-2</v>
      </c>
      <c r="H131" s="1">
        <f t="shared" ca="1" si="17"/>
        <v>8.8262901292054136E-2</v>
      </c>
      <c r="I131" s="1">
        <f t="shared" ca="1" si="17"/>
        <v>0.11273017761674842</v>
      </c>
      <c r="J131" s="1">
        <f t="shared" ca="1" si="17"/>
        <v>7.8537736151113091E-2</v>
      </c>
      <c r="K131" s="1">
        <f t="shared" ca="1" si="17"/>
        <v>6.3876553488213056E-2</v>
      </c>
      <c r="L131" s="1">
        <f t="shared" ca="1" si="17"/>
        <v>0.25588372531031045</v>
      </c>
      <c r="M131" s="1">
        <f t="shared" ca="1" si="17"/>
        <v>0.58705862274019627</v>
      </c>
      <c r="N131" s="1">
        <f t="shared" ca="1" si="17"/>
        <v>0.61609747958945094</v>
      </c>
      <c r="O131" s="1">
        <f t="shared" ca="1" si="17"/>
        <v>0.36009348091141591</v>
      </c>
      <c r="P131" s="1">
        <f t="shared" ca="1" si="17"/>
        <v>0.18725032670201874</v>
      </c>
      <c r="Q131" s="1">
        <f t="shared" ca="1" si="17"/>
        <v>0.17342057979246159</v>
      </c>
      <c r="R131" s="1">
        <f t="shared" ca="1" si="17"/>
        <v>0.14717407793083687</v>
      </c>
      <c r="S131" s="1">
        <f t="shared" ca="1" si="17"/>
        <v>2.3312619646613682E-2</v>
      </c>
      <c r="T131" s="1">
        <f t="shared" ca="1" si="17"/>
        <v>1.6939457379457901E-3</v>
      </c>
      <c r="U131" s="1">
        <f t="shared" ca="1" si="17"/>
        <v>4.4082047634796909E-2</v>
      </c>
      <c r="V131" s="1">
        <f t="shared" ca="1" si="15"/>
        <v>4.9133339534204831E-2</v>
      </c>
      <c r="W131" s="1">
        <f t="shared" ca="1" si="16"/>
        <v>7.3082182397220946E-3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-6.9754978914984445E-2</v>
      </c>
      <c r="E132" s="1">
        <f t="shared" ca="1" si="13"/>
        <v>-1.1787706941612699E-2</v>
      </c>
      <c r="F132" s="1">
        <f t="shared" ca="1" si="17"/>
        <v>5.0065418540438909E-2</v>
      </c>
      <c r="G132" s="1">
        <f t="shared" ca="1" si="17"/>
        <v>8.1813469016378898E-2</v>
      </c>
      <c r="H132" s="1">
        <f t="shared" ca="1" si="17"/>
        <v>6.1166294254802911E-2</v>
      </c>
      <c r="I132" s="1">
        <f t="shared" ca="1" si="17"/>
        <v>2.0309769108471546E-2</v>
      </c>
      <c r="J132" s="1">
        <f t="shared" ca="1" si="17"/>
        <v>-1.0456683161226058E-2</v>
      </c>
      <c r="K132" s="1">
        <f t="shared" ca="1" si="17"/>
        <v>3.569756068677786E-2</v>
      </c>
      <c r="L132" s="1">
        <f t="shared" ca="1" si="17"/>
        <v>0.25892697317208674</v>
      </c>
      <c r="M132" s="1">
        <f t="shared" ca="1" si="17"/>
        <v>0.50301267395773286</v>
      </c>
      <c r="N132" s="1">
        <f t="shared" ca="1" si="17"/>
        <v>0.39815812917331633</v>
      </c>
      <c r="O132" s="1">
        <f t="shared" ca="1" si="17"/>
        <v>0.11324447919606637</v>
      </c>
      <c r="P132" s="1">
        <f t="shared" ca="1" si="17"/>
        <v>-4.2979297767816614E-3</v>
      </c>
      <c r="Q132" s="1">
        <f t="shared" ca="1" si="17"/>
        <v>2.4244004242275984E-2</v>
      </c>
      <c r="R132" s="1">
        <f t="shared" ca="1" si="17"/>
        <v>2.003468049176086E-2</v>
      </c>
      <c r="S132" s="1">
        <f t="shared" ca="1" si="17"/>
        <v>-4.3106735934801922E-3</v>
      </c>
      <c r="T132" s="1">
        <f t="shared" ca="1" si="17"/>
        <v>-1.7483988572081294E-2</v>
      </c>
      <c r="U132" s="1">
        <f t="shared" ca="1" si="17"/>
        <v>-1.5550249274441375E-2</v>
      </c>
      <c r="V132" s="1">
        <f t="shared" ca="1" si="15"/>
        <v>-3.7309030499308421E-2</v>
      </c>
      <c r="W132" s="1">
        <f t="shared" ca="1" si="16"/>
        <v>-7.0449989617598949E-2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0.10285761377475088</v>
      </c>
      <c r="E133" s="1">
        <f t="shared" ca="1" si="13"/>
        <v>8.1519770221426729E-2</v>
      </c>
      <c r="F133" s="1">
        <f t="shared" ca="1" si="17"/>
        <v>6.4681410910095799E-2</v>
      </c>
      <c r="G133" s="1">
        <f t="shared" ca="1" si="17"/>
        <v>4.5904491165747283E-2</v>
      </c>
      <c r="H133" s="1">
        <f t="shared" ca="1" si="17"/>
        <v>4.2989009509182954E-2</v>
      </c>
      <c r="I133" s="1">
        <f t="shared" ca="1" si="17"/>
        <v>-6.6746304002888819E-3</v>
      </c>
      <c r="J133" s="1">
        <f t="shared" ca="1" si="17"/>
        <v>-6.8464717272895353E-2</v>
      </c>
      <c r="K133" s="1">
        <f t="shared" ca="1" si="17"/>
        <v>-2.6992428299123496E-2</v>
      </c>
      <c r="L133" s="1">
        <f t="shared" ca="1" si="17"/>
        <v>0.21858177959816255</v>
      </c>
      <c r="M133" s="1">
        <f t="shared" ca="1" si="17"/>
        <v>0.56560023395020764</v>
      </c>
      <c r="N133" s="1">
        <f t="shared" ca="1" si="17"/>
        <v>0.60636704659009433</v>
      </c>
      <c r="O133" s="1">
        <f t="shared" ca="1" si="17"/>
        <v>0.32720951750543831</v>
      </c>
      <c r="P133" s="1">
        <f t="shared" ca="1" si="17"/>
        <v>0.14157201218369189</v>
      </c>
      <c r="Q133" s="1">
        <f t="shared" ca="1" si="17"/>
        <v>0.14032863357661576</v>
      </c>
      <c r="R133" s="1">
        <f t="shared" ca="1" si="17"/>
        <v>0.19638439041181691</v>
      </c>
      <c r="S133" s="1">
        <f t="shared" ca="1" si="17"/>
        <v>9.6447518417863587E-2</v>
      </c>
      <c r="T133" s="1">
        <f t="shared" ca="1" si="17"/>
        <v>5.2712140937168528E-2</v>
      </c>
      <c r="U133" s="1">
        <f t="shared" ca="1" si="17"/>
        <v>9.3947097225334938E-2</v>
      </c>
      <c r="V133" s="1">
        <f t="shared" ca="1" si="15"/>
        <v>9.2041202297421604E-2</v>
      </c>
      <c r="W133" s="1">
        <f t="shared" ca="1" si="16"/>
        <v>7.8448866769507894E-2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-5.600164789614643E-2</v>
      </c>
      <c r="E134" s="1">
        <f t="shared" ca="1" si="13"/>
        <v>-5.4529444359313402E-2</v>
      </c>
      <c r="F134" s="1">
        <f t="shared" ca="1" si="17"/>
        <v>-3.6978696776077416E-2</v>
      </c>
      <c r="G134" s="1">
        <f t="shared" ca="1" si="17"/>
        <v>2.1836093918003348E-2</v>
      </c>
      <c r="H134" s="1">
        <f t="shared" ca="1" si="17"/>
        <v>5.2398822217885457E-2</v>
      </c>
      <c r="I134" s="1">
        <f t="shared" ca="1" si="17"/>
        <v>1.8096569610677824E-2</v>
      </c>
      <c r="J134" s="1">
        <f t="shared" ca="1" si="17"/>
        <v>-2.6408882776692864E-2</v>
      </c>
      <c r="K134" s="1">
        <f t="shared" ca="1" si="17"/>
        <v>3.1451512238863319E-2</v>
      </c>
      <c r="L134" s="1">
        <f t="shared" ca="1" si="17"/>
        <v>0.34287632816312252</v>
      </c>
      <c r="M134" s="1">
        <f t="shared" ca="1" si="17"/>
        <v>0.74338227174556759</v>
      </c>
      <c r="N134" s="1">
        <f t="shared" ca="1" si="17"/>
        <v>0.70171363360497208</v>
      </c>
      <c r="O134" s="1">
        <f t="shared" ca="1" si="17"/>
        <v>0.3313050874287774</v>
      </c>
      <c r="P134" s="1">
        <f t="shared" ca="1" si="17"/>
        <v>0.18794820436173545</v>
      </c>
      <c r="Q134" s="1">
        <f t="shared" ca="1" si="17"/>
        <v>0.3042049466331842</v>
      </c>
      <c r="R134" s="1">
        <f t="shared" ca="1" si="17"/>
        <v>0.39749208406978265</v>
      </c>
      <c r="S134" s="1">
        <f t="shared" ca="1" si="17"/>
        <v>0.21703482633492993</v>
      </c>
      <c r="T134" s="1">
        <f t="shared" ca="1" si="17"/>
        <v>1.7115577397432601E-2</v>
      </c>
      <c r="U134" s="1">
        <f t="shared" ca="1" si="17"/>
        <v>-4.2358205136129888E-2</v>
      </c>
      <c r="V134" s="1">
        <f t="shared" ca="1" si="15"/>
        <v>-5.2312821571026003E-3</v>
      </c>
      <c r="W134" s="1">
        <f t="shared" ca="1" si="16"/>
        <v>-1.1671177255239934E-3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5.8012755396790926E-2</v>
      </c>
      <c r="E135" s="1">
        <f t="shared" ca="1" si="13"/>
        <v>0.2701319777178377</v>
      </c>
      <c r="F135" s="1">
        <f t="shared" ca="1" si="17"/>
        <v>0.66216218236770719</v>
      </c>
      <c r="G135" s="1">
        <f t="shared" ca="1" si="17"/>
        <v>0.74457410651161082</v>
      </c>
      <c r="H135" s="1">
        <f t="shared" ca="1" si="17"/>
        <v>0.53727340582838268</v>
      </c>
      <c r="I135" s="1">
        <f t="shared" ca="1" si="17"/>
        <v>0.44026332668783724</v>
      </c>
      <c r="J135" s="1">
        <f t="shared" ca="1" si="17"/>
        <v>0.20814629398327011</v>
      </c>
      <c r="K135" s="1">
        <f t="shared" ca="1" si="17"/>
        <v>9.4995839333352095E-2</v>
      </c>
      <c r="L135" s="1">
        <f t="shared" ca="1" si="17"/>
        <v>0.27334381070431796</v>
      </c>
      <c r="M135" s="1">
        <f t="shared" ca="1" si="17"/>
        <v>0.52901609616695022</v>
      </c>
      <c r="N135" s="1">
        <f t="shared" ca="1" si="17"/>
        <v>0.56090363340190752</v>
      </c>
      <c r="O135" s="1">
        <f t="shared" ca="1" si="17"/>
        <v>0.60309101244465724</v>
      </c>
      <c r="P135" s="1">
        <f t="shared" ca="1" si="17"/>
        <v>0.57119763333036822</v>
      </c>
      <c r="Q135" s="1">
        <f t="shared" ca="1" si="17"/>
        <v>0.43984753648886565</v>
      </c>
      <c r="R135" s="1">
        <f t="shared" ca="1" si="17"/>
        <v>0.37044333310975874</v>
      </c>
      <c r="S135" s="1">
        <f t="shared" ca="1" si="17"/>
        <v>0.16727793466952859</v>
      </c>
      <c r="T135" s="1">
        <f t="shared" ca="1" si="17"/>
        <v>4.38400579225523E-2</v>
      </c>
      <c r="U135" s="1">
        <f t="shared" ca="1" si="17"/>
        <v>0.18391863048143936</v>
      </c>
      <c r="V135" s="1">
        <f t="shared" ca="1" si="15"/>
        <v>0.56472502256154278</v>
      </c>
      <c r="W135" s="1">
        <f t="shared" ca="1" si="16"/>
        <v>0.84980994147328015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6.262097382017219E-2</v>
      </c>
      <c r="E136" s="1">
        <f t="shared" ca="1" si="13"/>
        <v>4.9337921263278031E-2</v>
      </c>
      <c r="F136" s="1">
        <f t="shared" ca="1" si="17"/>
        <v>8.8257022021485151E-2</v>
      </c>
      <c r="G136" s="1">
        <f t="shared" ca="1" si="17"/>
        <v>0.1274291666871725</v>
      </c>
      <c r="H136" s="1">
        <f t="shared" ca="1" si="17"/>
        <v>0.19913202312565159</v>
      </c>
      <c r="I136" s="1">
        <f t="shared" ca="1" si="17"/>
        <v>0.27009653861733818</v>
      </c>
      <c r="J136" s="1">
        <f t="shared" ca="1" si="17"/>
        <v>0.18033533096001458</v>
      </c>
      <c r="K136" s="1">
        <f t="shared" ca="1" si="17"/>
        <v>0.10575272416954469</v>
      </c>
      <c r="L136" s="1">
        <f t="shared" ca="1" si="17"/>
        <v>0.18486559056699514</v>
      </c>
      <c r="M136" s="1">
        <f t="shared" ca="1" si="17"/>
        <v>0.4813943302083743</v>
      </c>
      <c r="N136" s="1">
        <f t="shared" ca="1" si="17"/>
        <v>0.80262651027073417</v>
      </c>
      <c r="O136" s="1">
        <f t="shared" ca="1" si="17"/>
        <v>0.86255287355316779</v>
      </c>
      <c r="P136" s="1">
        <f t="shared" ca="1" si="17"/>
        <v>0.71027923562755668</v>
      </c>
      <c r="Q136" s="1">
        <f t="shared" ca="1" si="17"/>
        <v>0.51385693677692978</v>
      </c>
      <c r="R136" s="1">
        <f t="shared" ca="1" si="17"/>
        <v>0.42456871275106717</v>
      </c>
      <c r="S136" s="1">
        <f t="shared" ca="1" si="17"/>
        <v>0.22656751432436589</v>
      </c>
      <c r="T136" s="1">
        <f t="shared" ca="1" si="17"/>
        <v>0.18778124747524635</v>
      </c>
      <c r="U136" s="1">
        <f t="shared" ca="1" si="17"/>
        <v>0.33524632379864222</v>
      </c>
      <c r="V136" s="1">
        <f t="shared" ca="1" si="15"/>
        <v>0.46317691865289362</v>
      </c>
      <c r="W136" s="1">
        <f t="shared" ca="1" si="16"/>
        <v>0.34247040374691862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7.8318911206760287E-3</v>
      </c>
      <c r="E137" s="1">
        <f t="shared" ca="1" si="13"/>
        <v>0.12945858841131605</v>
      </c>
      <c r="F137" s="1">
        <f t="shared" ca="1" si="17"/>
        <v>0.37248881272981527</v>
      </c>
      <c r="G137" s="1">
        <f t="shared" ca="1" si="17"/>
        <v>0.5253275921376408</v>
      </c>
      <c r="H137" s="1">
        <f t="shared" ca="1" si="17"/>
        <v>0.3283062035835641</v>
      </c>
      <c r="I137" s="1">
        <f t="shared" ca="1" si="17"/>
        <v>9.4843937299758541E-2</v>
      </c>
      <c r="J137" s="1">
        <f t="shared" ca="1" si="17"/>
        <v>-7.4764909388091412E-3</v>
      </c>
      <c r="K137" s="1">
        <f t="shared" ca="1" si="17"/>
        <v>3.202328977063762E-2</v>
      </c>
      <c r="L137" s="1">
        <f t="shared" ca="1" si="17"/>
        <v>0.22292376884989631</v>
      </c>
      <c r="M137" s="1">
        <f t="shared" ca="1" si="17"/>
        <v>0.4311484937447968</v>
      </c>
      <c r="N137" s="1">
        <f t="shared" ca="1" si="17"/>
        <v>0.33172768006923459</v>
      </c>
      <c r="O137" s="1">
        <f t="shared" ca="1" si="17"/>
        <v>0.25717501090301587</v>
      </c>
      <c r="P137" s="1">
        <f t="shared" ca="1" si="17"/>
        <v>0.34668410303218289</v>
      </c>
      <c r="Q137" s="1">
        <f t="shared" ca="1" si="17"/>
        <v>0.36743739967150296</v>
      </c>
      <c r="R137" s="1">
        <f t="shared" ca="1" si="17"/>
        <v>0.42962594127087994</v>
      </c>
      <c r="S137" s="1">
        <f t="shared" ca="1" si="17"/>
        <v>0.36335947395226065</v>
      </c>
      <c r="T137" s="1">
        <f t="shared" ca="1" si="17"/>
        <v>0.44833318330493893</v>
      </c>
      <c r="U137" s="1">
        <f t="shared" ca="1" si="17"/>
        <v>0.67761598391943323</v>
      </c>
      <c r="V137" s="1">
        <f t="shared" ca="1" si="15"/>
        <v>0.6564202078506487</v>
      </c>
      <c r="W137" s="1">
        <f t="shared" ca="1" si="16"/>
        <v>0.41449798679230954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7.7149697139479056E-2</v>
      </c>
      <c r="E138" s="1">
        <f t="shared" ca="1" si="13"/>
        <v>0.32684821504065881</v>
      </c>
      <c r="F138" s="1">
        <f t="shared" ca="1" si="17"/>
        <v>0.71501186821017737</v>
      </c>
      <c r="G138" s="1">
        <f t="shared" ca="1" si="17"/>
        <v>0.75423902471076809</v>
      </c>
      <c r="H138" s="1">
        <f t="shared" ca="1" si="17"/>
        <v>0.42552096948989016</v>
      </c>
      <c r="I138" s="1">
        <f t="shared" ca="1" si="17"/>
        <v>0.20732562466642818</v>
      </c>
      <c r="J138" s="1">
        <f t="shared" ca="1" si="17"/>
        <v>0.22993458840734152</v>
      </c>
      <c r="K138" s="1">
        <f t="shared" ca="1" si="17"/>
        <v>0.34156701117165478</v>
      </c>
      <c r="L138" s="1">
        <f t="shared" ca="1" si="17"/>
        <v>0.26991616596146389</v>
      </c>
      <c r="M138" s="1">
        <f t="shared" ca="1" si="17"/>
        <v>0.29501175881713404</v>
      </c>
      <c r="N138" s="1">
        <f t="shared" ca="1" si="17"/>
        <v>0.58120579764824376</v>
      </c>
      <c r="O138" s="1">
        <f t="shared" ca="1" si="17"/>
        <v>0.7757066400628061</v>
      </c>
      <c r="P138" s="1">
        <f t="shared" ca="1" si="17"/>
        <v>0.7020192400395715</v>
      </c>
      <c r="Q138" s="1">
        <f t="shared" ca="1" si="17"/>
        <v>0.53491756816298408</v>
      </c>
      <c r="R138" s="1">
        <f t="shared" ca="1" si="17"/>
        <v>0.43126454965240485</v>
      </c>
      <c r="S138" s="1">
        <f t="shared" ca="1" si="17"/>
        <v>0.35541640762644072</v>
      </c>
      <c r="T138" s="1">
        <f t="shared" ca="1" si="17"/>
        <v>0.47243696816753644</v>
      </c>
      <c r="U138" s="1">
        <f t="shared" ca="1" si="17"/>
        <v>0.77886751528828146</v>
      </c>
      <c r="V138" s="1">
        <f t="shared" ca="1" si="15"/>
        <v>0.98384474715293857</v>
      </c>
      <c r="W138" s="1">
        <f t="shared" ca="1" si="16"/>
        <v>1.0315042123408844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0.15604297096642744</v>
      </c>
      <c r="E139" s="1">
        <f t="shared" ca="1" si="13"/>
        <v>0.34049831639501815</v>
      </c>
      <c r="F139" s="1">
        <f t="shared" ca="1" si="17"/>
        <v>0.50481300887674374</v>
      </c>
      <c r="G139" s="1">
        <f t="shared" ca="1" si="17"/>
        <v>0.41647397385698026</v>
      </c>
      <c r="H139" s="1">
        <f t="shared" ca="1" si="17"/>
        <v>0.32928801844414646</v>
      </c>
      <c r="I139" s="1">
        <f t="shared" ca="1" si="17"/>
        <v>0.31746668231839059</v>
      </c>
      <c r="J139" s="1">
        <f t="shared" ca="1" si="17"/>
        <v>0.14065795207827389</v>
      </c>
      <c r="K139" s="1">
        <f t="shared" ca="1" si="17"/>
        <v>5.8368531194075299E-2</v>
      </c>
      <c r="L139" s="1">
        <f t="shared" ca="1" si="17"/>
        <v>0.18292588469762799</v>
      </c>
      <c r="M139" s="1">
        <f t="shared" ca="1" si="17"/>
        <v>0.42167212917700592</v>
      </c>
      <c r="N139" s="1">
        <f t="shared" ca="1" si="17"/>
        <v>0.46878814240147582</v>
      </c>
      <c r="O139" s="1">
        <f t="shared" ca="1" si="17"/>
        <v>0.4600016530675976</v>
      </c>
      <c r="P139" s="1">
        <f t="shared" ca="1" si="17"/>
        <v>0.29963811287586806</v>
      </c>
      <c r="Q139" s="1">
        <f t="shared" ca="1" si="17"/>
        <v>0.27214520610034154</v>
      </c>
      <c r="R139" s="1">
        <f t="shared" ca="1" si="17"/>
        <v>0.35513515657916461</v>
      </c>
      <c r="S139" s="1">
        <f t="shared" ca="1" si="17"/>
        <v>0.24112709056496393</v>
      </c>
      <c r="T139" s="1">
        <f t="shared" ca="1" si="17"/>
        <v>0.11753257138636393</v>
      </c>
      <c r="U139" s="1">
        <f t="shared" ca="1" si="17"/>
        <v>6.7154382974873375E-2</v>
      </c>
      <c r="V139" s="1">
        <f t="shared" ca="1" si="15"/>
        <v>3.5052342154670235E-2</v>
      </c>
      <c r="W139" s="1">
        <f t="shared" ca="1" si="16"/>
        <v>-4.1223091962096208E-3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-5.133582688678235E-2</v>
      </c>
      <c r="E140" s="1">
        <f t="shared" ca="1" si="13"/>
        <v>-3.199706115660228E-2</v>
      </c>
      <c r="F140" s="1">
        <f t="shared" ca="1" si="17"/>
        <v>-5.9926796414172069E-2</v>
      </c>
      <c r="G140" s="1">
        <f t="shared" ca="1" si="17"/>
        <v>4.379628343163011E-3</v>
      </c>
      <c r="H140" s="1">
        <f t="shared" ca="1" si="17"/>
        <v>0.20162615473000339</v>
      </c>
      <c r="I140" s="1">
        <f t="shared" ca="1" si="17"/>
        <v>0.35678824947063104</v>
      </c>
      <c r="J140" s="1">
        <f t="shared" ca="1" si="17"/>
        <v>0.25194660925638673</v>
      </c>
      <c r="K140" s="1">
        <f t="shared" ca="1" si="17"/>
        <v>0.22148579813875022</v>
      </c>
      <c r="L140" s="1">
        <f t="shared" ca="1" si="17"/>
        <v>0.38529397833939105</v>
      </c>
      <c r="M140" s="1">
        <f t="shared" ca="1" si="17"/>
        <v>0.55733080720234773</v>
      </c>
      <c r="N140" s="1">
        <f t="shared" ca="1" si="17"/>
        <v>0.55494537959338586</v>
      </c>
      <c r="O140" s="1">
        <f t="shared" ca="1" si="17"/>
        <v>0.52909534779778244</v>
      </c>
      <c r="P140" s="1">
        <f t="shared" ca="1" si="17"/>
        <v>0.3922175356553349</v>
      </c>
      <c r="Q140" s="1">
        <f t="shared" ca="1" si="17"/>
        <v>0.37141799249590113</v>
      </c>
      <c r="R140" s="1">
        <f t="shared" ca="1" si="17"/>
        <v>0.40287813015135959</v>
      </c>
      <c r="S140" s="1">
        <f t="shared" ca="1" si="17"/>
        <v>0.23959105722225052</v>
      </c>
      <c r="T140" s="1">
        <f t="shared" ca="1" si="17"/>
        <v>0.23564554557310066</v>
      </c>
      <c r="U140" s="1">
        <f t="shared" ca="1" si="17"/>
        <v>0.37311922686408566</v>
      </c>
      <c r="V140" s="1">
        <f t="shared" ca="1" si="15"/>
        <v>0.24703128321962015</v>
      </c>
      <c r="W140" s="1">
        <f t="shared" ca="1" si="16"/>
        <v>5.3951504886735009E-2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-9.3193899146770415E-3</v>
      </c>
      <c r="E141" s="1">
        <f t="shared" ca="1" si="13"/>
        <v>-1.3930519752588136E-3</v>
      </c>
      <c r="F141" s="1">
        <f t="shared" ca="1" si="17"/>
        <v>0.13180687846816513</v>
      </c>
      <c r="G141" s="1">
        <f t="shared" ca="1" si="17"/>
        <v>0.34076837908990976</v>
      </c>
      <c r="H141" s="1">
        <f t="shared" ca="1" si="17"/>
        <v>0.4452859013787176</v>
      </c>
      <c r="I141" s="1">
        <f t="shared" ca="1" si="17"/>
        <v>0.31584574909946489</v>
      </c>
      <c r="J141" s="1">
        <f t="shared" ca="1" si="17"/>
        <v>0.34824987433349108</v>
      </c>
      <c r="K141" s="1">
        <f t="shared" ca="1" si="17"/>
        <v>0.48657292114253836</v>
      </c>
      <c r="L141" s="1">
        <f t="shared" ca="1" si="17"/>
        <v>0.46159655457601856</v>
      </c>
      <c r="M141" s="1">
        <f t="shared" ca="1" si="17"/>
        <v>0.53351718679553206</v>
      </c>
      <c r="N141" s="1">
        <f t="shared" ca="1" si="17"/>
        <v>0.68925110038079629</v>
      </c>
      <c r="O141" s="1">
        <f t="shared" ca="1" si="17"/>
        <v>0.63432816186330299</v>
      </c>
      <c r="P141" s="1">
        <f t="shared" ca="1" si="17"/>
        <v>0.34633794062900092</v>
      </c>
      <c r="Q141" s="1">
        <f t="shared" ca="1" si="17"/>
        <v>0.13984218389131914</v>
      </c>
      <c r="R141" s="1">
        <f t="shared" ca="1" si="17"/>
        <v>0.10184221732548586</v>
      </c>
      <c r="S141" s="1">
        <f t="shared" ca="1" si="17"/>
        <v>8.3035084138710524E-2</v>
      </c>
      <c r="T141" s="1">
        <f t="shared" ca="1" si="17"/>
        <v>6.6416507166490141E-2</v>
      </c>
      <c r="U141" s="1">
        <f t="shared" ca="1" si="17"/>
        <v>0.21659766622470494</v>
      </c>
      <c r="V141" s="1">
        <f t="shared" ca="1" si="15"/>
        <v>0.5866354707989343</v>
      </c>
      <c r="W141" s="1">
        <f t="shared" ca="1" si="16"/>
        <v>0.87156693230115212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0.45823026129163758</v>
      </c>
      <c r="E142" s="1">
        <f t="shared" ca="1" si="13"/>
        <v>0.46566650830996031</v>
      </c>
      <c r="F142" s="1">
        <f t="shared" ca="1" si="17"/>
        <v>0.62564811377598395</v>
      </c>
      <c r="G142" s="1">
        <f t="shared" ca="1" si="17"/>
        <v>0.56247982939167085</v>
      </c>
      <c r="H142" s="1">
        <f t="shared" ca="1" si="17"/>
        <v>0.22241331575628323</v>
      </c>
      <c r="I142" s="1">
        <f t="shared" ca="1" si="17"/>
        <v>5.0186236669173878E-2</v>
      </c>
      <c r="J142" s="1">
        <f t="shared" ca="1" si="17"/>
        <v>0.17926561559260062</v>
      </c>
      <c r="K142" s="1">
        <f t="shared" ca="1" si="17"/>
        <v>0.39785933054578676</v>
      </c>
      <c r="L142" s="1">
        <f t="shared" ca="1" si="17"/>
        <v>0.36054938634643924</v>
      </c>
      <c r="M142" s="1">
        <f t="shared" ca="1" si="17"/>
        <v>0.31514913201062844</v>
      </c>
      <c r="N142" s="1">
        <f t="shared" ca="1" si="17"/>
        <v>0.23729449939834191</v>
      </c>
      <c r="O142" s="1">
        <f t="shared" ca="1" si="17"/>
        <v>0.16084531337841046</v>
      </c>
      <c r="P142" s="1">
        <f t="shared" ca="1" si="17"/>
        <v>0.24426838460261532</v>
      </c>
      <c r="Q142" s="1">
        <f t="shared" ca="1" si="17"/>
        <v>0.48891801627766601</v>
      </c>
      <c r="R142" s="1">
        <f t="shared" ca="1" si="17"/>
        <v>0.54738679311809713</v>
      </c>
      <c r="S142" s="1">
        <f t="shared" ca="1" si="17"/>
        <v>0.59526038662081837</v>
      </c>
      <c r="T142" s="1">
        <f t="shared" ca="1" si="17"/>
        <v>0.46061671030014784</v>
      </c>
      <c r="U142" s="1">
        <f t="shared" ca="1" si="17"/>
        <v>0.25353467668333118</v>
      </c>
      <c r="V142" s="1">
        <f t="shared" ca="1" si="15"/>
        <v>0.22925259872750139</v>
      </c>
      <c r="W142" s="1">
        <f t="shared" ca="1" si="16"/>
        <v>0.28929547433834069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4.6163571228030678E-2</v>
      </c>
      <c r="E143" s="1">
        <f t="shared" ca="1" si="13"/>
        <v>7.944819735135919E-2</v>
      </c>
      <c r="F143" s="1">
        <f t="shared" ca="1" si="17"/>
        <v>3.9763855704783316E-2</v>
      </c>
      <c r="G143" s="1">
        <f t="shared" ca="1" si="17"/>
        <v>7.323732092698376E-4</v>
      </c>
      <c r="H143" s="1">
        <f t="shared" ca="1" si="17"/>
        <v>4.2167949109319022E-2</v>
      </c>
      <c r="I143" s="1">
        <f t="shared" ca="1" si="17"/>
        <v>0.25605898326642285</v>
      </c>
      <c r="J143" s="1">
        <f t="shared" ca="1" si="17"/>
        <v>0.58985650360997788</v>
      </c>
      <c r="K143" s="1">
        <f t="shared" ca="1" si="17"/>
        <v>0.58369757174887793</v>
      </c>
      <c r="L143" s="1">
        <f t="shared" ca="1" si="17"/>
        <v>0.2789183317383282</v>
      </c>
      <c r="M143" s="1">
        <f t="shared" ca="1" si="17"/>
        <v>0.25972868585583486</v>
      </c>
      <c r="N143" s="1">
        <f t="shared" ca="1" si="17"/>
        <v>0.52926559908393067</v>
      </c>
      <c r="O143" s="1">
        <f t="shared" ca="1" si="17"/>
        <v>0.59502487027516016</v>
      </c>
      <c r="P143" s="1">
        <f t="shared" ca="1" si="17"/>
        <v>0.37645953642706431</v>
      </c>
      <c r="Q143" s="1">
        <f t="shared" ca="1" si="17"/>
        <v>0.19555227234274525</v>
      </c>
      <c r="R143" s="1">
        <f t="shared" ca="1" si="17"/>
        <v>0.1049547056079784</v>
      </c>
      <c r="S143" s="1">
        <f t="shared" ca="1" si="17"/>
        <v>7.2293217133656523E-2</v>
      </c>
      <c r="T143" s="1">
        <f t="shared" ca="1" si="17"/>
        <v>8.1909387245317114E-2</v>
      </c>
      <c r="U143" s="1">
        <f t="shared" ref="U143:U158" ca="1" si="18">(U93+0.6*(V93+T93)+0.15*(S93+W93))/(1+2*0.6+2*0.15)</f>
        <v>0.2060873214751163</v>
      </c>
      <c r="V143" s="1">
        <f t="shared" ca="1" si="15"/>
        <v>0.34817786236753179</v>
      </c>
      <c r="W143" s="1">
        <f t="shared" ca="1" si="16"/>
        <v>0.30038019512129682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7.312975385826638E-2</v>
      </c>
      <c r="E144" s="1">
        <f t="shared" ca="1" si="13"/>
        <v>0.11939485274020092</v>
      </c>
      <c r="F144" s="1">
        <f t="shared" ref="F144:T158" ca="1" si="19">(F94+0.6*(G94+E94)+0.15*(D94+H94))/(1+2*0.6+2*0.15)</f>
        <v>0.11740925845118115</v>
      </c>
      <c r="G144" s="1">
        <f t="shared" ca="1" si="19"/>
        <v>8.1380813993381235E-2</v>
      </c>
      <c r="H144" s="1">
        <f t="shared" ca="1" si="19"/>
        <v>6.1982416169642507E-2</v>
      </c>
      <c r="I144" s="1">
        <f t="shared" ca="1" si="19"/>
        <v>9.4908193605266519E-2</v>
      </c>
      <c r="J144" s="1">
        <f t="shared" ca="1" si="19"/>
        <v>0.27098484983376125</v>
      </c>
      <c r="K144" s="1">
        <f t="shared" ca="1" si="19"/>
        <v>0.47845793756909683</v>
      </c>
      <c r="L144" s="1">
        <f t="shared" ca="1" si="19"/>
        <v>0.42899199347261308</v>
      </c>
      <c r="M144" s="1">
        <f t="shared" ca="1" si="19"/>
        <v>0.41748653982732742</v>
      </c>
      <c r="N144" s="1">
        <f t="shared" ca="1" si="19"/>
        <v>0.5338608583795097</v>
      </c>
      <c r="O144" s="1">
        <f t="shared" ca="1" si="19"/>
        <v>0.45050193412445683</v>
      </c>
      <c r="P144" s="1">
        <f t="shared" ca="1" si="19"/>
        <v>0.46406173582616345</v>
      </c>
      <c r="Q144" s="1">
        <f t="shared" ca="1" si="19"/>
        <v>0.53180275481848216</v>
      </c>
      <c r="R144" s="1">
        <f t="shared" ca="1" si="19"/>
        <v>0.38352940767534893</v>
      </c>
      <c r="S144" s="1">
        <f t="shared" ca="1" si="19"/>
        <v>0.21279036082400521</v>
      </c>
      <c r="T144" s="1">
        <f t="shared" ca="1" si="19"/>
        <v>0.17437945904610652</v>
      </c>
      <c r="U144" s="1">
        <f t="shared" ca="1" si="18"/>
        <v>0.36428507245384589</v>
      </c>
      <c r="V144" s="1">
        <f t="shared" ca="1" si="15"/>
        <v>0.70008684604733751</v>
      </c>
      <c r="W144" s="1">
        <f t="shared" ca="1" si="16"/>
        <v>0.92645151546538795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9.0554508537727257E-2</v>
      </c>
      <c r="E145" s="1">
        <f t="shared" ca="1" si="13"/>
        <v>4.6894829639028142E-2</v>
      </c>
      <c r="F145" s="1">
        <f t="shared" ca="1" si="19"/>
        <v>-6.4208558214339569E-3</v>
      </c>
      <c r="G145" s="1">
        <f t="shared" ca="1" si="19"/>
        <v>6.298070627205582E-2</v>
      </c>
      <c r="H145" s="1">
        <f t="shared" ca="1" si="19"/>
        <v>0.15786492641536351</v>
      </c>
      <c r="I145" s="1">
        <f t="shared" ca="1" si="19"/>
        <v>0.17729723144491663</v>
      </c>
      <c r="J145" s="1">
        <f t="shared" ca="1" si="19"/>
        <v>0.3316201376822433</v>
      </c>
      <c r="K145" s="1">
        <f t="shared" ca="1" si="19"/>
        <v>0.47980177184051664</v>
      </c>
      <c r="L145" s="1">
        <f t="shared" ca="1" si="19"/>
        <v>0.37061689526641378</v>
      </c>
      <c r="M145" s="1">
        <f t="shared" ca="1" si="19"/>
        <v>0.30100543724694129</v>
      </c>
      <c r="N145" s="1">
        <f t="shared" ca="1" si="19"/>
        <v>0.26245578088498067</v>
      </c>
      <c r="O145" s="1">
        <f t="shared" ca="1" si="19"/>
        <v>8.7809979553654396E-2</v>
      </c>
      <c r="P145" s="1">
        <f t="shared" ca="1" si="19"/>
        <v>3.0542436930917904E-3</v>
      </c>
      <c r="Q145" s="1">
        <f t="shared" ca="1" si="19"/>
        <v>9.0891655166449412E-2</v>
      </c>
      <c r="R145" s="1">
        <f t="shared" ca="1" si="19"/>
        <v>0.26995193651685767</v>
      </c>
      <c r="S145" s="1">
        <f t="shared" ca="1" si="19"/>
        <v>0.3971254510317912</v>
      </c>
      <c r="T145" s="1">
        <f t="shared" ca="1" si="19"/>
        <v>0.22468320920583898</v>
      </c>
      <c r="U145" s="1">
        <f t="shared" ca="1" si="18"/>
        <v>8.7667134933865465E-2</v>
      </c>
      <c r="V145" s="1">
        <f t="shared" ca="1" si="15"/>
        <v>6.2559099665975018E-2</v>
      </c>
      <c r="W145" s="1">
        <f t="shared" ca="1" si="16"/>
        <v>2.367918548939511E-2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0.56395805811982058</v>
      </c>
      <c r="E146" s="1">
        <f t="shared" ca="1" si="13"/>
        <v>0.2620669778033734</v>
      </c>
      <c r="F146" s="1">
        <f t="shared" ca="1" si="19"/>
        <v>0.12775480437704473</v>
      </c>
      <c r="G146" s="1">
        <f t="shared" ca="1" si="19"/>
        <v>0.12594209838551812</v>
      </c>
      <c r="H146" s="1">
        <f t="shared" ca="1" si="19"/>
        <v>0.12801122244572941</v>
      </c>
      <c r="I146" s="1">
        <f t="shared" ca="1" si="19"/>
        <v>0.23301529290320486</v>
      </c>
      <c r="J146" s="1">
        <f t="shared" ca="1" si="19"/>
        <v>0.47209024314200027</v>
      </c>
      <c r="K146" s="1">
        <f t="shared" ca="1" si="19"/>
        <v>0.55127306460519621</v>
      </c>
      <c r="L146" s="1">
        <f t="shared" ca="1" si="19"/>
        <v>0.37173464488916097</v>
      </c>
      <c r="M146" s="1">
        <f t="shared" ca="1" si="19"/>
        <v>0.34307613423538891</v>
      </c>
      <c r="N146" s="1">
        <f t="shared" ca="1" si="19"/>
        <v>0.44301817486619227</v>
      </c>
      <c r="O146" s="1">
        <f t="shared" ca="1" si="19"/>
        <v>0.49706466182238912</v>
      </c>
      <c r="P146" s="1">
        <f t="shared" ca="1" si="19"/>
        <v>0.69495296061654677</v>
      </c>
      <c r="Q146" s="1">
        <f t="shared" ca="1" si="19"/>
        <v>0.72168513944054591</v>
      </c>
      <c r="R146" s="1">
        <f t="shared" ca="1" si="19"/>
        <v>0.55138701816744284</v>
      </c>
      <c r="S146" s="1">
        <f t="shared" ca="1" si="19"/>
        <v>0.43269287475539719</v>
      </c>
      <c r="T146" s="1">
        <f t="shared" ca="1" si="19"/>
        <v>0.31427387870513879</v>
      </c>
      <c r="U146" s="1">
        <f t="shared" ca="1" si="18"/>
        <v>0.39862103408565913</v>
      </c>
      <c r="V146" s="1">
        <f t="shared" ca="1" si="15"/>
        <v>0.666519659097771</v>
      </c>
      <c r="W146" s="1">
        <f t="shared" ca="1" si="16"/>
        <v>0.83957122762325131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0.50424366158702694</v>
      </c>
      <c r="E147" s="1">
        <f t="shared" ca="1" si="13"/>
        <v>0.30685295861657891</v>
      </c>
      <c r="F147" s="1">
        <f t="shared" ca="1" si="19"/>
        <v>0.24570011749465351</v>
      </c>
      <c r="G147" s="1">
        <f t="shared" ca="1" si="19"/>
        <v>0.31075138046239875</v>
      </c>
      <c r="H147" s="1">
        <f t="shared" ca="1" si="19"/>
        <v>0.20123438093250909</v>
      </c>
      <c r="I147" s="1">
        <f t="shared" ca="1" si="19"/>
        <v>0.13477909761237253</v>
      </c>
      <c r="J147" s="1">
        <f t="shared" ca="1" si="19"/>
        <v>0.14334055924822736</v>
      </c>
      <c r="K147" s="1">
        <f t="shared" ca="1" si="19"/>
        <v>0.20407674527055414</v>
      </c>
      <c r="L147" s="1">
        <f t="shared" ca="1" si="19"/>
        <v>0.36210494070223376</v>
      </c>
      <c r="M147" s="1">
        <f t="shared" ca="1" si="19"/>
        <v>0.47554457560967156</v>
      </c>
      <c r="N147" s="1">
        <f t="shared" ca="1" si="19"/>
        <v>0.32045276350490842</v>
      </c>
      <c r="O147" s="1">
        <f t="shared" ca="1" si="19"/>
        <v>0.28074414667342024</v>
      </c>
      <c r="P147" s="1">
        <f t="shared" ca="1" si="19"/>
        <v>0.3997640229122249</v>
      </c>
      <c r="Q147" s="1">
        <f t="shared" ca="1" si="19"/>
        <v>0.35472608841906761</v>
      </c>
      <c r="R147" s="1">
        <f t="shared" ca="1" si="19"/>
        <v>0.46738314223472893</v>
      </c>
      <c r="S147" s="1">
        <f t="shared" ca="1" si="19"/>
        <v>0.57392593870315778</v>
      </c>
      <c r="T147" s="1">
        <f t="shared" ca="1" si="19"/>
        <v>0.38689936684152404</v>
      </c>
      <c r="U147" s="1">
        <f t="shared" ca="1" si="18"/>
        <v>0.17275503653433957</v>
      </c>
      <c r="V147" s="1">
        <f t="shared" ca="1" si="15"/>
        <v>0.10039784807037665</v>
      </c>
      <c r="W147" s="1">
        <f t="shared" ca="1" si="16"/>
        <v>0.15848213584614193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0.56435335958918775</v>
      </c>
      <c r="E148" s="1">
        <f t="shared" ca="1" si="13"/>
        <v>0.26908192874533482</v>
      </c>
      <c r="F148" s="1">
        <f t="shared" ca="1" si="19"/>
        <v>5.7988331510665327E-2</v>
      </c>
      <c r="G148" s="1">
        <f t="shared" ca="1" si="19"/>
        <v>-2.1979177183758601E-2</v>
      </c>
      <c r="H148" s="1">
        <f t="shared" ca="1" si="19"/>
        <v>2.2842666235034587E-2</v>
      </c>
      <c r="I148" s="1">
        <f t="shared" ca="1" si="19"/>
        <v>0.2626460380282426</v>
      </c>
      <c r="J148" s="1">
        <f t="shared" ca="1" si="19"/>
        <v>0.56580666086764986</v>
      </c>
      <c r="K148" s="1">
        <f t="shared" ca="1" si="19"/>
        <v>0.58223062933495107</v>
      </c>
      <c r="L148" s="1">
        <f t="shared" ca="1" si="19"/>
        <v>0.45500261486872506</v>
      </c>
      <c r="M148" s="1">
        <f t="shared" ca="1" si="19"/>
        <v>0.47703356820132303</v>
      </c>
      <c r="N148" s="1">
        <f t="shared" ca="1" si="19"/>
        <v>0.52089574939329775</v>
      </c>
      <c r="O148" s="1">
        <f t="shared" ca="1" si="19"/>
        <v>0.68783578103178933</v>
      </c>
      <c r="P148" s="1">
        <f t="shared" ca="1" si="19"/>
        <v>0.71252402568122719</v>
      </c>
      <c r="Q148" s="1">
        <f t="shared" ca="1" si="19"/>
        <v>0.57007553704873026</v>
      </c>
      <c r="R148" s="1">
        <f t="shared" ca="1" si="19"/>
        <v>0.4854925845300902</v>
      </c>
      <c r="S148" s="1">
        <f t="shared" ca="1" si="19"/>
        <v>0.2902500527602706</v>
      </c>
      <c r="T148" s="1">
        <f t="shared" ca="1" si="19"/>
        <v>0.13735112806009631</v>
      </c>
      <c r="U148" s="1">
        <f t="shared" ca="1" si="18"/>
        <v>8.5844288884248041E-2</v>
      </c>
      <c r="V148" s="1">
        <f t="shared" ca="1" si="15"/>
        <v>6.508339453418989E-2</v>
      </c>
      <c r="W148" s="1">
        <f t="shared" ca="1" si="16"/>
        <v>2.2164252070607411E-2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0.51772611331257812</v>
      </c>
      <c r="E149" s="1">
        <f t="shared" ca="1" si="13"/>
        <v>0.32318117601151752</v>
      </c>
      <c r="F149" s="1">
        <f t="shared" ca="1" si="19"/>
        <v>0.34739229510286707</v>
      </c>
      <c r="G149" s="1">
        <f t="shared" ca="1" si="19"/>
        <v>0.40135790593417575</v>
      </c>
      <c r="H149" s="1">
        <f t="shared" ca="1" si="19"/>
        <v>0.1724673769048613</v>
      </c>
      <c r="I149" s="1">
        <f t="shared" ca="1" si="19"/>
        <v>1.1287898069673419E-2</v>
      </c>
      <c r="J149" s="1">
        <f t="shared" ca="1" si="19"/>
        <v>1.5666689143204952E-2</v>
      </c>
      <c r="K149" s="1">
        <f t="shared" ca="1" si="19"/>
        <v>0.19859501161686396</v>
      </c>
      <c r="L149" s="1">
        <f t="shared" ca="1" si="19"/>
        <v>0.50327134447904309</v>
      </c>
      <c r="M149" s="1">
        <f t="shared" ca="1" si="19"/>
        <v>0.62996587356097211</v>
      </c>
      <c r="N149" s="1">
        <f t="shared" ca="1" si="19"/>
        <v>0.61857760874001089</v>
      </c>
      <c r="O149" s="1">
        <f t="shared" ca="1" si="19"/>
        <v>0.725750261685006</v>
      </c>
      <c r="P149" s="1">
        <f t="shared" ca="1" si="19"/>
        <v>0.71815741787567133</v>
      </c>
      <c r="Q149" s="1">
        <f t="shared" ca="1" si="19"/>
        <v>0.57127583557268202</v>
      </c>
      <c r="R149" s="1">
        <f t="shared" ca="1" si="19"/>
        <v>0.54566655085737792</v>
      </c>
      <c r="S149" s="1">
        <f t="shared" ca="1" si="19"/>
        <v>0.5478978474183005</v>
      </c>
      <c r="T149" s="1">
        <f t="shared" ca="1" si="19"/>
        <v>0.74947486873739144</v>
      </c>
      <c r="U149" s="1">
        <f t="shared" ca="1" si="18"/>
        <v>0.91068931197673619</v>
      </c>
      <c r="V149" s="1">
        <f t="shared" ca="1" si="15"/>
        <v>0.99186730812764523</v>
      </c>
      <c r="W149" s="1">
        <f t="shared" ca="1" si="16"/>
        <v>1.0732674204554007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0.67317476525827391</v>
      </c>
      <c r="E150" s="1">
        <f t="shared" ca="1" si="13"/>
        <v>0.50771636996608049</v>
      </c>
      <c r="F150" s="1">
        <f t="shared" ca="1" si="19"/>
        <v>0.49605354313810707</v>
      </c>
      <c r="G150" s="1">
        <f t="shared" ca="1" si="19"/>
        <v>0.52223162374152987</v>
      </c>
      <c r="H150" s="1">
        <f t="shared" ca="1" si="19"/>
        <v>0.45110672188995549</v>
      </c>
      <c r="I150" s="1">
        <f t="shared" ca="1" si="19"/>
        <v>0.38413267392625738</v>
      </c>
      <c r="J150" s="1">
        <f t="shared" ca="1" si="19"/>
        <v>0.25512989473094977</v>
      </c>
      <c r="K150" s="1">
        <f t="shared" ca="1" si="19"/>
        <v>0.3599140035165318</v>
      </c>
      <c r="L150" s="1">
        <f t="shared" ca="1" si="19"/>
        <v>0.61208908843060761</v>
      </c>
      <c r="M150" s="1">
        <f t="shared" ca="1" si="19"/>
        <v>0.57494184089242695</v>
      </c>
      <c r="N150" s="1">
        <f t="shared" ca="1" si="19"/>
        <v>0.41889279880135771</v>
      </c>
      <c r="O150" s="1">
        <f t="shared" ca="1" si="19"/>
        <v>0.52962543927472117</v>
      </c>
      <c r="P150" s="1">
        <f t="shared" ca="1" si="19"/>
        <v>0.75739245857239701</v>
      </c>
      <c r="Q150" s="1">
        <f t="shared" ca="1" si="19"/>
        <v>0.76444540652970383</v>
      </c>
      <c r="R150" s="1">
        <f t="shared" ca="1" si="19"/>
        <v>0.53271990420436832</v>
      </c>
      <c r="S150" s="1">
        <f t="shared" ca="1" si="19"/>
        <v>0.22668076107695864</v>
      </c>
      <c r="T150" s="1">
        <f t="shared" ca="1" si="19"/>
        <v>0.10328119177307801</v>
      </c>
      <c r="U150" s="1">
        <f t="shared" ca="1" si="18"/>
        <v>0.2564732908733246</v>
      </c>
      <c r="V150" s="1">
        <f t="shared" ca="1" si="15"/>
        <v>0.6336088765867034</v>
      </c>
      <c r="W150" s="1">
        <f t="shared" ca="1" si="16"/>
        <v>0.86443607115809995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0.43027053927730829</v>
      </c>
      <c r="E151" s="1">
        <f t="shared" ca="1" si="13"/>
        <v>0.23083265585312396</v>
      </c>
      <c r="F151" s="1">
        <f t="shared" ca="1" si="19"/>
        <v>8.7617370732334027E-2</v>
      </c>
      <c r="G151" s="1">
        <f t="shared" ca="1" si="19"/>
        <v>3.6878267297074732E-2</v>
      </c>
      <c r="H151" s="1">
        <f t="shared" ca="1" si="19"/>
        <v>9.3361421442372181E-2</v>
      </c>
      <c r="I151" s="1">
        <f t="shared" ca="1" si="19"/>
        <v>0.24743017548166998</v>
      </c>
      <c r="J151" s="1">
        <f t="shared" ca="1" si="19"/>
        <v>0.29102327260514999</v>
      </c>
      <c r="K151" s="1">
        <f t="shared" ca="1" si="19"/>
        <v>0.23173168551140741</v>
      </c>
      <c r="L151" s="1">
        <f t="shared" ca="1" si="19"/>
        <v>0.23503319607600287</v>
      </c>
      <c r="M151" s="1">
        <f t="shared" ca="1" si="19"/>
        <v>0.28672865585360263</v>
      </c>
      <c r="N151" s="1">
        <f t="shared" ca="1" si="19"/>
        <v>0.21127408159506103</v>
      </c>
      <c r="O151" s="1">
        <f t="shared" ca="1" si="19"/>
        <v>0.27760562646945602</v>
      </c>
      <c r="P151" s="1">
        <f t="shared" ca="1" si="19"/>
        <v>0.42493539747026149</v>
      </c>
      <c r="Q151" s="1">
        <f t="shared" ca="1" si="19"/>
        <v>0.41135749882872502</v>
      </c>
      <c r="R151" s="1">
        <f t="shared" ca="1" si="19"/>
        <v>0.39470320751861293</v>
      </c>
      <c r="S151" s="1">
        <f t="shared" ca="1" si="19"/>
        <v>0.2204462602431892</v>
      </c>
      <c r="T151" s="1">
        <f t="shared" ca="1" si="19"/>
        <v>7.0568417301646341E-2</v>
      </c>
      <c r="U151" s="1">
        <f t="shared" ca="1" si="18"/>
        <v>3.0344620817356699E-2</v>
      </c>
      <c r="V151" s="1">
        <f t="shared" ca="1" si="15"/>
        <v>-2.8067798728526969E-2</v>
      </c>
      <c r="W151" s="1">
        <f t="shared" ca="1" si="16"/>
        <v>-0.13630793295883173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0.37448273015002631</v>
      </c>
      <c r="E152" s="1">
        <f t="shared" ca="1" si="13"/>
        <v>0.1849087827553976</v>
      </c>
      <c r="F152" s="1">
        <f t="shared" ca="1" si="19"/>
        <v>8.6140814625727591E-2</v>
      </c>
      <c r="G152" s="1">
        <f t="shared" ca="1" si="19"/>
        <v>0.24604374331099019</v>
      </c>
      <c r="H152" s="1">
        <f t="shared" ca="1" si="19"/>
        <v>0.52816618373135371</v>
      </c>
      <c r="I152" s="1">
        <f t="shared" ca="1" si="19"/>
        <v>0.61635230948273034</v>
      </c>
      <c r="J152" s="1">
        <f t="shared" ca="1" si="19"/>
        <v>0.74249808662527061</v>
      </c>
      <c r="K152" s="1">
        <f t="shared" ca="1" si="19"/>
        <v>0.69600803262661703</v>
      </c>
      <c r="L152" s="1">
        <f t="shared" ca="1" si="19"/>
        <v>0.3959253627424818</v>
      </c>
      <c r="M152" s="1">
        <f t="shared" ca="1" si="19"/>
        <v>0.33045101560302853</v>
      </c>
      <c r="N152" s="1">
        <f t="shared" ca="1" si="19"/>
        <v>0.57588971753835927</v>
      </c>
      <c r="O152" s="1">
        <f t="shared" ca="1" si="19"/>
        <v>0.72998211147114178</v>
      </c>
      <c r="P152" s="1">
        <f t="shared" ca="1" si="19"/>
        <v>0.57645742024911362</v>
      </c>
      <c r="Q152" s="1">
        <f t="shared" ca="1" si="19"/>
        <v>0.31773625308540138</v>
      </c>
      <c r="R152" s="1">
        <f t="shared" ca="1" si="19"/>
        <v>0.30114035584671528</v>
      </c>
      <c r="S152" s="1">
        <f t="shared" ca="1" si="19"/>
        <v>0.36861803206672483</v>
      </c>
      <c r="T152" s="1">
        <f t="shared" ca="1" si="19"/>
        <v>0.22982678784234847</v>
      </c>
      <c r="U152" s="1">
        <f t="shared" ca="1" si="18"/>
        <v>0.13972469230550977</v>
      </c>
      <c r="V152" s="1">
        <f t="shared" ca="1" si="15"/>
        <v>0.29235055113030811</v>
      </c>
      <c r="W152" s="1">
        <f t="shared" ca="1" si="16"/>
        <v>0.62111203662949532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8.6988300529425536E-2</v>
      </c>
      <c r="E153" s="1">
        <f t="shared" ca="1" si="13"/>
        <v>0.13713196569349631</v>
      </c>
      <c r="F153" s="1">
        <f t="shared" ca="1" si="19"/>
        <v>0.27851282677201794</v>
      </c>
      <c r="G153" s="1">
        <f t="shared" ca="1" si="19"/>
        <v>0.47561436143377006</v>
      </c>
      <c r="H153" s="1">
        <f t="shared" ca="1" si="19"/>
        <v>0.72111035203403007</v>
      </c>
      <c r="I153" s="1">
        <f t="shared" ca="1" si="19"/>
        <v>0.63558818529853034</v>
      </c>
      <c r="J153" s="1">
        <f t="shared" ca="1" si="19"/>
        <v>0.2689511672895365</v>
      </c>
      <c r="K153" s="1">
        <f t="shared" ca="1" si="19"/>
        <v>0.13160796035804723</v>
      </c>
      <c r="L153" s="1">
        <f t="shared" ca="1" si="19"/>
        <v>0.26691985051352418</v>
      </c>
      <c r="M153" s="1">
        <f t="shared" ca="1" si="19"/>
        <v>0.39364268783004308</v>
      </c>
      <c r="N153" s="1">
        <f t="shared" ca="1" si="19"/>
        <v>0.21435092112784343</v>
      </c>
      <c r="O153" s="1">
        <f t="shared" ca="1" si="19"/>
        <v>4.6895831330653115E-2</v>
      </c>
      <c r="P153" s="1">
        <f t="shared" ca="1" si="19"/>
        <v>2.2364724605973895E-2</v>
      </c>
      <c r="Q153" s="1">
        <f t="shared" ca="1" si="19"/>
        <v>0.1110748830309141</v>
      </c>
      <c r="R153" s="1">
        <f t="shared" ca="1" si="19"/>
        <v>0.2225902835248712</v>
      </c>
      <c r="S153" s="1">
        <f t="shared" ca="1" si="19"/>
        <v>0.39779893100781616</v>
      </c>
      <c r="T153" s="1">
        <f t="shared" ca="1" si="19"/>
        <v>0.30262073065447553</v>
      </c>
      <c r="U153" s="1">
        <f t="shared" ca="1" si="18"/>
        <v>0.1483583854705933</v>
      </c>
      <c r="V153" s="1">
        <f t="shared" ca="1" si="15"/>
        <v>3.8024493404232196E-2</v>
      </c>
      <c r="W153" s="1">
        <f t="shared" ca="1" si="16"/>
        <v>2.9775353898838171E-2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0.37276872798218708</v>
      </c>
      <c r="E154" s="1">
        <f t="shared" ca="1" si="13"/>
        <v>0.38160582550525229</v>
      </c>
      <c r="F154" s="1">
        <f t="shared" ca="1" si="19"/>
        <v>0.54972825020654981</v>
      </c>
      <c r="G154" s="1">
        <f t="shared" ca="1" si="19"/>
        <v>0.64009426522698221</v>
      </c>
      <c r="H154" s="1">
        <f t="shared" ca="1" si="19"/>
        <v>0.56020242699144429</v>
      </c>
      <c r="I154" s="1">
        <f t="shared" ca="1" si="19"/>
        <v>0.4887453970586112</v>
      </c>
      <c r="J154" s="1">
        <f t="shared" ca="1" si="19"/>
        <v>0.32430781569478867</v>
      </c>
      <c r="K154" s="1">
        <f t="shared" ca="1" si="19"/>
        <v>0.37153023893636378</v>
      </c>
      <c r="L154" s="1">
        <f t="shared" ca="1" si="19"/>
        <v>0.61870883202174753</v>
      </c>
      <c r="M154" s="1">
        <f t="shared" ca="1" si="19"/>
        <v>0.52887690765496209</v>
      </c>
      <c r="N154" s="1">
        <f t="shared" ca="1" si="19"/>
        <v>0.18465858455263984</v>
      </c>
      <c r="O154" s="1">
        <f t="shared" ca="1" si="19"/>
        <v>2.7212364673117984E-2</v>
      </c>
      <c r="P154" s="1">
        <f t="shared" ca="1" si="19"/>
        <v>0.17678634825480535</v>
      </c>
      <c r="Q154" s="1">
        <f t="shared" ca="1" si="19"/>
        <v>0.42881188958607314</v>
      </c>
      <c r="R154" s="1">
        <f t="shared" ca="1" si="19"/>
        <v>0.42849383180358791</v>
      </c>
      <c r="S154" s="1">
        <f t="shared" ca="1" si="19"/>
        <v>0.40821203530757444</v>
      </c>
      <c r="T154" s="1">
        <f t="shared" ca="1" si="19"/>
        <v>0.205075066792931</v>
      </c>
      <c r="U154" s="1">
        <f t="shared" ca="1" si="18"/>
        <v>7.2453940656934196E-2</v>
      </c>
      <c r="V154" s="1">
        <f t="shared" ca="1" si="15"/>
        <v>5.6100720784511733E-2</v>
      </c>
      <c r="W154" s="1">
        <f t="shared" ca="1" si="16"/>
        <v>7.2879347323234672E-2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5.6859030001704551E-2</v>
      </c>
      <c r="E155" s="1">
        <f t="shared" ca="1" si="13"/>
        <v>0.13356230350830978</v>
      </c>
      <c r="F155" s="1">
        <f t="shared" ca="1" si="19"/>
        <v>0.27696096480630916</v>
      </c>
      <c r="G155" s="1">
        <f t="shared" ca="1" si="19"/>
        <v>0.39259883658890632</v>
      </c>
      <c r="H155" s="1">
        <f t="shared" ca="1" si="19"/>
        <v>0.52477889780044751</v>
      </c>
      <c r="I155" s="1">
        <f t="shared" ca="1" si="19"/>
        <v>0.54754296542895875</v>
      </c>
      <c r="J155" s="1">
        <f t="shared" ca="1" si="19"/>
        <v>0.65369355693372422</v>
      </c>
      <c r="K155" s="1">
        <f t="shared" ca="1" si="19"/>
        <v>0.58347733103275146</v>
      </c>
      <c r="L155" s="1">
        <f t="shared" ca="1" si="19"/>
        <v>0.33758904889838676</v>
      </c>
      <c r="M155" s="1">
        <f t="shared" ca="1" si="19"/>
        <v>0.31557899416021057</v>
      </c>
      <c r="N155" s="1">
        <f t="shared" ca="1" si="19"/>
        <v>0.53313759408541606</v>
      </c>
      <c r="O155" s="1">
        <f t="shared" ca="1" si="19"/>
        <v>0.61245686589927562</v>
      </c>
      <c r="P155" s="1">
        <f t="shared" ca="1" si="19"/>
        <v>0.50858451531693771</v>
      </c>
      <c r="Q155" s="1">
        <f t="shared" ca="1" si="19"/>
        <v>0.52729992889788357</v>
      </c>
      <c r="R155" s="1">
        <f t="shared" ca="1" si="19"/>
        <v>0.51219945615089568</v>
      </c>
      <c r="S155" s="1">
        <f t="shared" ca="1" si="19"/>
        <v>0.50826527689491352</v>
      </c>
      <c r="T155" s="1">
        <f t="shared" ca="1" si="19"/>
        <v>0.28610701557616613</v>
      </c>
      <c r="U155" s="1">
        <f t="shared" ca="1" si="18"/>
        <v>0.10794795266262731</v>
      </c>
      <c r="V155" s="1">
        <f t="shared" ca="1" si="15"/>
        <v>0.10039430625402557</v>
      </c>
      <c r="W155" s="1">
        <f t="shared" ca="1" si="16"/>
        <v>0.16842384069283128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0.57057972078042063</v>
      </c>
      <c r="E156" s="1">
        <f t="shared" ca="1" si="13"/>
        <v>0.34696261293081093</v>
      </c>
      <c r="F156" s="1">
        <f t="shared" ca="1" si="19"/>
        <v>0.35019562945627475</v>
      </c>
      <c r="G156" s="1">
        <f t="shared" ca="1" si="19"/>
        <v>0.44085240165226836</v>
      </c>
      <c r="H156" s="1">
        <f t="shared" ca="1" si="19"/>
        <v>0.25590495510922145</v>
      </c>
      <c r="I156" s="1">
        <f t="shared" ca="1" si="19"/>
        <v>5.0825213891613506E-2</v>
      </c>
      <c r="J156" s="1">
        <f t="shared" ca="1" si="19"/>
        <v>3.3101980790392081E-2</v>
      </c>
      <c r="K156" s="1">
        <f t="shared" ca="1" si="19"/>
        <v>0.20017998712689566</v>
      </c>
      <c r="L156" s="1">
        <f t="shared" ca="1" si="19"/>
        <v>0.37596922765203677</v>
      </c>
      <c r="M156" s="1">
        <f t="shared" ca="1" si="19"/>
        <v>0.28933592595148766</v>
      </c>
      <c r="N156" s="1">
        <f t="shared" ca="1" si="19"/>
        <v>9.6628212835213334E-2</v>
      </c>
      <c r="O156" s="1">
        <f t="shared" ca="1" si="19"/>
        <v>6.0575638930723319E-2</v>
      </c>
      <c r="P156" s="1">
        <f t="shared" ca="1" si="19"/>
        <v>0.24455912327608798</v>
      </c>
      <c r="Q156" s="1">
        <f t="shared" ca="1" si="19"/>
        <v>0.49341666311155807</v>
      </c>
      <c r="R156" s="1">
        <f t="shared" ca="1" si="19"/>
        <v>0.50658322654424937</v>
      </c>
      <c r="S156" s="1">
        <f t="shared" ca="1" si="19"/>
        <v>0.45371345087095794</v>
      </c>
      <c r="T156" s="1">
        <f t="shared" ca="1" si="19"/>
        <v>0.24253946176804481</v>
      </c>
      <c r="U156" s="1">
        <f t="shared" ca="1" si="18"/>
        <v>6.8259853607131105E-2</v>
      </c>
      <c r="V156" s="1">
        <f t="shared" ca="1" si="15"/>
        <v>-1.4188242446122205E-2</v>
      </c>
      <c r="W156" s="1">
        <f t="shared" ca="1" si="16"/>
        <v>-5.8769584595356521E-2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0.64892338124478022</v>
      </c>
      <c r="E157" s="1">
        <f t="shared" ca="1" si="13"/>
        <v>0.55863339326652717</v>
      </c>
      <c r="F157" s="1">
        <f t="shared" ca="1" si="19"/>
        <v>0.65578236702447323</v>
      </c>
      <c r="G157" s="1">
        <f t="shared" ca="1" si="19"/>
        <v>0.6608066737178625</v>
      </c>
      <c r="H157" s="1">
        <f t="shared" ca="1" si="19"/>
        <v>0.5232838672107476</v>
      </c>
      <c r="I157" s="1">
        <f t="shared" ca="1" si="19"/>
        <v>0.4301081339814119</v>
      </c>
      <c r="J157" s="1">
        <f t="shared" ca="1" si="19"/>
        <v>0.25079465646311927</v>
      </c>
      <c r="K157" s="1">
        <f t="shared" ca="1" si="19"/>
        <v>0.29972102617822338</v>
      </c>
      <c r="L157" s="1">
        <f t="shared" ca="1" si="19"/>
        <v>0.50386050754342615</v>
      </c>
      <c r="M157" s="1">
        <f t="shared" ca="1" si="19"/>
        <v>0.42516641544425199</v>
      </c>
      <c r="N157" s="1">
        <f t="shared" ca="1" si="19"/>
        <v>0.18787000992271022</v>
      </c>
      <c r="O157" s="1">
        <f t="shared" ca="1" si="19"/>
        <v>0.17054316231144248</v>
      </c>
      <c r="P157" s="1">
        <f t="shared" ca="1" si="19"/>
        <v>0.33110462635490051</v>
      </c>
      <c r="Q157" s="1">
        <f t="shared" ca="1" si="19"/>
        <v>0.58913381798317976</v>
      </c>
      <c r="R157" s="1">
        <f t="shared" ca="1" si="19"/>
        <v>0.68684800254769174</v>
      </c>
      <c r="S157" s="1">
        <f t="shared" ca="1" si="19"/>
        <v>0.59634683685098944</v>
      </c>
      <c r="T157" s="1">
        <f t="shared" ca="1" si="19"/>
        <v>0.5016036125961606</v>
      </c>
      <c r="U157" s="1">
        <f t="shared" ca="1" si="18"/>
        <v>0.58635902995317446</v>
      </c>
      <c r="V157" s="1">
        <f t="shared" ca="1" si="15"/>
        <v>0.53957751572408941</v>
      </c>
      <c r="W157" s="1">
        <f t="shared" ca="1" si="16"/>
        <v>0.33364074376461617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7.0255528761094185E-2</v>
      </c>
      <c r="E158" s="1">
        <f t="shared" ca="1" si="13"/>
        <v>0.10929475334193785</v>
      </c>
      <c r="F158" s="1">
        <f t="shared" ca="1" si="19"/>
        <v>0.19143532550273376</v>
      </c>
      <c r="G158" s="1">
        <f t="shared" ca="1" si="19"/>
        <v>0.36937514503287716</v>
      </c>
      <c r="H158" s="1">
        <f t="shared" ca="1" si="19"/>
        <v>0.69511699125347959</v>
      </c>
      <c r="I158" s="1">
        <f t="shared" ca="1" si="19"/>
        <v>0.84495363052074379</v>
      </c>
      <c r="J158" s="1">
        <f t="shared" ca="1" si="19"/>
        <v>0.69180648983496895</v>
      </c>
      <c r="K158" s="1">
        <f t="shared" ca="1" si="19"/>
        <v>0.50519094378643592</v>
      </c>
      <c r="L158" s="1">
        <f ca="1">(L108+0.6*(M108+K108)+0.15*(J108+N108))/(1+2*0.6+2*0.15)</f>
        <v>0.53056961345677378</v>
      </c>
      <c r="M158" s="1">
        <f t="shared" ca="1" si="19"/>
        <v>0.50096290718674452</v>
      </c>
      <c r="N158" s="1">
        <f t="shared" ca="1" si="19"/>
        <v>0.5335061776072072</v>
      </c>
      <c r="O158" s="1">
        <f t="shared" ca="1" si="19"/>
        <v>0.60908530716649545</v>
      </c>
      <c r="P158" s="1">
        <f t="shared" ca="1" si="19"/>
        <v>0.57943435249963926</v>
      </c>
      <c r="Q158" s="1">
        <f t="shared" ca="1" si="19"/>
        <v>0.6191333021445441</v>
      </c>
      <c r="R158" s="1">
        <f t="shared" ca="1" si="19"/>
        <v>0.47515435343816836</v>
      </c>
      <c r="S158" s="1">
        <f t="shared" ca="1" si="19"/>
        <v>0.25233025170768975</v>
      </c>
      <c r="T158" s="1">
        <f t="shared" ca="1" si="19"/>
        <v>0.12709610820872771</v>
      </c>
      <c r="U158" s="1">
        <f t="shared" ca="1" si="18"/>
        <v>0.15519336157436406</v>
      </c>
      <c r="V158" s="1">
        <f t="shared" ca="1" si="15"/>
        <v>0.22734132043110492</v>
      </c>
      <c r="W158" s="1">
        <f ca="1">(W108+0.6*(V108)+0.15*U108)/(1+0.6+0.15)</f>
        <v>0.20252957123942725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3.4574870310815922E-2</v>
      </c>
      <c r="E160" s="3">
        <f t="shared" ref="E160:W160" ca="1" si="20">AVERAGE(E111:E134)</f>
        <v>3.0783161103645384E-2</v>
      </c>
      <c r="F160" s="3">
        <f t="shared" ca="1" si="20"/>
        <v>1.8823089199452716E-2</v>
      </c>
      <c r="G160" s="3">
        <f t="shared" ca="1" si="20"/>
        <v>2.2957982193535269E-2</v>
      </c>
      <c r="H160" s="3">
        <f t="shared" ca="1" si="20"/>
        <v>2.4089324312934344E-2</v>
      </c>
      <c r="I160" s="3">
        <f t="shared" ca="1" si="20"/>
        <v>1.0245818908019667E-2</v>
      </c>
      <c r="J160" s="3">
        <f t="shared" ca="1" si="20"/>
        <v>6.8555365881870292E-3</v>
      </c>
      <c r="K160" s="3">
        <f t="shared" ca="1" si="20"/>
        <v>6.5873446876228162E-2</v>
      </c>
      <c r="L160" s="3">
        <f t="shared" ca="1" si="20"/>
        <v>0.27884928862789737</v>
      </c>
      <c r="M160" s="3">
        <f t="shared" ca="1" si="20"/>
        <v>0.5681980353532865</v>
      </c>
      <c r="N160" s="3">
        <f t="shared" ca="1" si="20"/>
        <v>0.55618980961080333</v>
      </c>
      <c r="O160" s="3">
        <f t="shared" ca="1" si="20"/>
        <v>0.26237719295390677</v>
      </c>
      <c r="P160" s="3">
        <f t="shared" ca="1" si="20"/>
        <v>9.4303027918560212E-2</v>
      </c>
      <c r="Q160" s="3">
        <f t="shared" ca="1" si="20"/>
        <v>0.15219087582294122</v>
      </c>
      <c r="R160" s="3">
        <f t="shared" ca="1" si="20"/>
        <v>0.26071331431486661</v>
      </c>
      <c r="S160" s="3">
        <f t="shared" ca="1" si="20"/>
        <v>0.19249393787692459</v>
      </c>
      <c r="T160" s="3">
        <f t="shared" ca="1" si="20"/>
        <v>9.0465589762739274E-2</v>
      </c>
      <c r="U160" s="3">
        <f t="shared" ca="1" si="20"/>
        <v>4.6807994727496062E-2</v>
      </c>
      <c r="V160" s="3">
        <f t="shared" ca="1" si="20"/>
        <v>3.3341541585380871E-2</v>
      </c>
      <c r="W160" s="3">
        <f t="shared" ca="1" si="20"/>
        <v>2.5984084033741375E-2</v>
      </c>
    </row>
    <row r="161" spans="2:23">
      <c r="C161" s="1" t="s">
        <v>198</v>
      </c>
      <c r="D161" s="10">
        <f ca="1">AVERAGE(D135:D158)</f>
        <v>0.26681937846464926</v>
      </c>
      <c r="E161" s="3">
        <f t="shared" ref="E161:W161" ca="1" si="21">AVERAGE(E135:E158)</f>
        <v>0.23108837490560563</v>
      </c>
      <c r="F161" s="3">
        <f t="shared" ca="1" si="21"/>
        <v>0.28926149954667479</v>
      </c>
      <c r="G161" s="3">
        <f t="shared" ca="1" si="21"/>
        <v>0.34255554665850912</v>
      </c>
      <c r="H161" s="3">
        <f t="shared" ca="1" si="21"/>
        <v>0.32618536450050623</v>
      </c>
      <c r="I161" s="3">
        <f t="shared" ca="1" si="21"/>
        <v>0.31118699020123541</v>
      </c>
      <c r="J161" s="3">
        <f t="shared" ca="1" si="21"/>
        <v>0.30965551409031394</v>
      </c>
      <c r="K161" s="3">
        <f t="shared" ca="1" si="21"/>
        <v>0.34150497443856959</v>
      </c>
      <c r="L161" s="3">
        <f t="shared" ca="1" si="21"/>
        <v>0.37453002636640226</v>
      </c>
      <c r="M161" s="3">
        <f t="shared" ca="1" si="21"/>
        <v>0.42140692080154102</v>
      </c>
      <c r="N161" s="3">
        <f t="shared" ca="1" si="21"/>
        <v>0.43381155733678156</v>
      </c>
      <c r="O161" s="3">
        <f t="shared" ca="1" si="21"/>
        <v>0.44464624982348511</v>
      </c>
      <c r="P161" s="3">
        <f t="shared" ca="1" si="21"/>
        <v>0.44180146230935863</v>
      </c>
      <c r="Q161" s="3">
        <f t="shared" ca="1" si="21"/>
        <v>0.43445007357800819</v>
      </c>
      <c r="R161" s="3">
        <f t="shared" ca="1" si="21"/>
        <v>0.41383095004696679</v>
      </c>
      <c r="S161" s="3">
        <f t="shared" ca="1" si="21"/>
        <v>0.34295927199053056</v>
      </c>
      <c r="T161" s="3">
        <f t="shared" ca="1" si="21"/>
        <v>0.25709552006880709</v>
      </c>
      <c r="U161" s="3">
        <f t="shared" ca="1" si="21"/>
        <v>0.27821328060415079</v>
      </c>
      <c r="V161" s="3">
        <f t="shared" ca="1" si="21"/>
        <v>0.35608218134041264</v>
      </c>
      <c r="W161" s="3">
        <f t="shared" ca="1" si="21"/>
        <v>0.38711206357946865</v>
      </c>
    </row>
    <row r="162" spans="2:23">
      <c r="C162" s="1" t="s">
        <v>16</v>
      </c>
      <c r="D162" s="3">
        <f ca="1">IF(D165&gt;0,TINV(TTEST(D111:D134,D135:D158,2,2),46),-TINV(TTEST(D111:D134,D135:D158,2,2),46))</f>
        <v>-4.4556999251518139</v>
      </c>
      <c r="E162" s="3">
        <f t="shared" ref="E162:V162" ca="1" si="22">IF(E165&gt;0,TINV(TTEST(E111:E134,E135:E158,2,2),46),-TINV(TTEST(E111:E134,E135:E158,2,2),46))</f>
        <v>-5.8251330088335145</v>
      </c>
      <c r="F162" s="3">
        <f t="shared" ca="1" si="22"/>
        <v>-5.4787493442355437</v>
      </c>
      <c r="G162" s="3">
        <f t="shared" ca="1" si="22"/>
        <v>-6.2528353112207196</v>
      </c>
      <c r="H162" s="3">
        <f t="shared" ca="1" si="22"/>
        <v>-6.9114200751436972</v>
      </c>
      <c r="I162" s="3">
        <f t="shared" ca="1" si="22"/>
        <v>-6.9020638954409357</v>
      </c>
      <c r="J162" s="3">
        <f t="shared" ca="1" si="22"/>
        <v>-6.9691026343364229</v>
      </c>
      <c r="K162" s="3">
        <f t="shared" ca="1" si="22"/>
        <v>-6.8636879813706528</v>
      </c>
      <c r="L162" s="3">
        <f t="shared" ca="1" si="22"/>
        <v>-3.4930617877461225</v>
      </c>
      <c r="M162" s="3">
        <f t="shared" ca="1" si="22"/>
        <v>5.159538589740766</v>
      </c>
      <c r="N162" s="3">
        <f t="shared" ca="1" si="22"/>
        <v>2.8292555290099406</v>
      </c>
      <c r="O162" s="3">
        <f t="shared" ca="1" si="22"/>
        <v>-3.2623075186704504</v>
      </c>
      <c r="P162" s="3">
        <f t="shared" ca="1" si="22"/>
        <v>-7.3314841382318061</v>
      </c>
      <c r="Q162" s="3">
        <f t="shared" ca="1" si="22"/>
        <v>-6.9172299155890951</v>
      </c>
      <c r="R162" s="3">
        <f t="shared" ca="1" si="22"/>
        <v>-3.8868429391719275</v>
      </c>
      <c r="S162" s="3">
        <f t="shared" ca="1" si="22"/>
        <v>-3.8287874931754136</v>
      </c>
      <c r="T162" s="3">
        <f t="shared" ca="1" si="22"/>
        <v>-4.3911291752400778</v>
      </c>
      <c r="U162" s="3">
        <f t="shared" ca="1" si="22"/>
        <v>-4.6060546607226538</v>
      </c>
      <c r="V162" s="3">
        <f t="shared" ca="1" si="22"/>
        <v>-4.9902404230100412</v>
      </c>
      <c r="W162" s="3">
        <f ca="1">IF(W165&gt;0,TINV(TTEST(W111:W134,W135:W158,2,2),46),-TINV(TTEST(W111:W134,W135:W158,2,2),46))</f>
        <v>-4.4810307801805571</v>
      </c>
    </row>
    <row r="163" spans="2:23">
      <c r="B163" s="1" t="s">
        <v>199</v>
      </c>
      <c r="C163" s="1" t="s">
        <v>0</v>
      </c>
      <c r="D163" s="3">
        <f ca="1">STDEV(D111:D134)/SQRT(COUNT(D111:D134))</f>
        <v>1.3695673544471798E-2</v>
      </c>
      <c r="E163" s="3">
        <f t="shared" ref="E163:W163" ca="1" si="23">STDEV(E111:E134)/SQRT(COUNT(E111:E134))</f>
        <v>1.1030562178120455E-2</v>
      </c>
      <c r="F163" s="3">
        <f t="shared" ca="1" si="23"/>
        <v>1.0976759662377066E-2</v>
      </c>
      <c r="G163" s="3">
        <f t="shared" ca="1" si="23"/>
        <v>1.0440573271549208E-2</v>
      </c>
      <c r="H163" s="3">
        <f t="shared" ca="1" si="23"/>
        <v>9.8501002240880126E-3</v>
      </c>
      <c r="I163" s="3">
        <f t="shared" ca="1" si="23"/>
        <v>8.9240453086251691E-3</v>
      </c>
      <c r="J163" s="3">
        <f t="shared" ca="1" si="23"/>
        <v>7.8783082532684831E-3</v>
      </c>
      <c r="K163" s="3">
        <f t="shared" ca="1" si="23"/>
        <v>7.5408540090522646E-3</v>
      </c>
      <c r="L163" s="3">
        <f t="shared" ca="1" si="23"/>
        <v>1.0775356038004278E-2</v>
      </c>
      <c r="M163" s="3">
        <f t="shared" ca="1" si="23"/>
        <v>1.8038819210056116E-2</v>
      </c>
      <c r="N163" s="3">
        <f t="shared" ca="1" si="23"/>
        <v>2.1340208153418957E-2</v>
      </c>
      <c r="O163" s="3">
        <f t="shared" ca="1" si="23"/>
        <v>1.9511197589505491E-2</v>
      </c>
      <c r="P163" s="3">
        <f t="shared" ca="1" si="23"/>
        <v>1.6605520475460125E-2</v>
      </c>
      <c r="Q163" s="3">
        <f t="shared" ca="1" si="23"/>
        <v>1.7537506188999248E-2</v>
      </c>
      <c r="R163" s="3">
        <f t="shared" ca="1" si="23"/>
        <v>2.7367887103201167E-2</v>
      </c>
      <c r="S163" s="3">
        <f t="shared" ca="1" si="23"/>
        <v>2.3600605599546739E-2</v>
      </c>
      <c r="T163" s="3">
        <f t="shared" ca="1" si="23"/>
        <v>1.3905217831451192E-2</v>
      </c>
      <c r="U163" s="3">
        <f t="shared" ca="1" si="23"/>
        <v>1.1883122066406215E-2</v>
      </c>
      <c r="V163" s="3">
        <f t="shared" ca="1" si="23"/>
        <v>1.0221920720140922E-2</v>
      </c>
      <c r="W163" s="3">
        <f t="shared" ca="1" si="23"/>
        <v>1.2532374132207766E-2</v>
      </c>
    </row>
    <row r="164" spans="2:23">
      <c r="C164" s="1" t="s">
        <v>198</v>
      </c>
      <c r="D164" s="3">
        <f ca="1">STDEV(D135:D158)/SQRT(COUNT(D135:D158))</f>
        <v>5.0291520968013176E-2</v>
      </c>
      <c r="E164" s="3">
        <f t="shared" ref="E164:W164" ca="1" si="24">STDEV(E135:E158)/SQRT(COUNT(E135:E158))</f>
        <v>3.2569150301900669E-2</v>
      </c>
      <c r="F164" s="3">
        <f t="shared" ca="1" si="24"/>
        <v>4.8125384729706941E-2</v>
      </c>
      <c r="G164" s="3">
        <f t="shared" ca="1" si="24"/>
        <v>5.0034730262969729E-2</v>
      </c>
      <c r="H164" s="3">
        <f t="shared" ca="1" si="24"/>
        <v>4.2585357432836153E-2</v>
      </c>
      <c r="I164" s="3">
        <f t="shared" ca="1" si="24"/>
        <v>4.2678598077515055E-2</v>
      </c>
      <c r="J164" s="3">
        <f t="shared" ca="1" si="24"/>
        <v>4.272868874405325E-2</v>
      </c>
      <c r="K164" s="3">
        <f t="shared" ca="1" si="24"/>
        <v>3.944356940865993E-2</v>
      </c>
      <c r="L164" s="3">
        <f t="shared" ca="1" si="24"/>
        <v>2.5183216183764803E-2</v>
      </c>
      <c r="M164" s="3">
        <f t="shared" ca="1" si="24"/>
        <v>2.2000641425574764E-2</v>
      </c>
      <c r="N164" s="3">
        <f t="shared" ca="1" si="24"/>
        <v>3.7623848584769443E-2</v>
      </c>
      <c r="O164" s="3">
        <f t="shared" ca="1" si="24"/>
        <v>5.2353652007078394E-2</v>
      </c>
      <c r="P164" s="3">
        <f t="shared" ca="1" si="24"/>
        <v>4.4394107502971368E-2</v>
      </c>
      <c r="Q164" s="3">
        <f t="shared" ca="1" si="24"/>
        <v>3.6844309533099251E-2</v>
      </c>
      <c r="R164" s="3">
        <f t="shared" ca="1" si="24"/>
        <v>2.8335008631072824E-2</v>
      </c>
      <c r="S164" s="3">
        <f t="shared" ca="1" si="24"/>
        <v>3.1422570720562558E-2</v>
      </c>
      <c r="T164" s="3">
        <f t="shared" ca="1" si="24"/>
        <v>3.5307441581074218E-2</v>
      </c>
      <c r="U164" s="3">
        <f t="shared" ca="1" si="24"/>
        <v>4.8813786387323463E-2</v>
      </c>
      <c r="V164" s="3">
        <f t="shared" ca="1" si="24"/>
        <v>6.3861459922234992E-2</v>
      </c>
      <c r="W164" s="3">
        <f t="shared" ca="1" si="24"/>
        <v>7.9609981594149504E-2</v>
      </c>
    </row>
    <row r="165" spans="2:23">
      <c r="C165" s="1" t="s">
        <v>110</v>
      </c>
      <c r="D165" s="2">
        <f ca="1">D160-D161</f>
        <v>-0.23224450815383335</v>
      </c>
      <c r="E165" s="2">
        <f t="shared" ref="E165:W165" ca="1" si="25">E160-E161</f>
        <v>-0.20030521380196026</v>
      </c>
      <c r="F165" s="2">
        <f t="shared" ca="1" si="25"/>
        <v>-0.2704384103472221</v>
      </c>
      <c r="G165" s="2">
        <f t="shared" ca="1" si="25"/>
        <v>-0.31959756446497384</v>
      </c>
      <c r="H165" s="2">
        <f t="shared" ca="1" si="25"/>
        <v>-0.30209604018757186</v>
      </c>
      <c r="I165" s="2">
        <f t="shared" ca="1" si="25"/>
        <v>-0.30094117129321574</v>
      </c>
      <c r="J165" s="2">
        <f t="shared" ca="1" si="25"/>
        <v>-0.30279997750212689</v>
      </c>
      <c r="K165" s="2">
        <f t="shared" ca="1" si="25"/>
        <v>-0.27563152756234144</v>
      </c>
      <c r="L165" s="2">
        <f t="shared" ca="1" si="25"/>
        <v>-9.5680737738504884E-2</v>
      </c>
      <c r="M165" s="2">
        <f t="shared" ca="1" si="25"/>
        <v>0.14679111455174548</v>
      </c>
      <c r="N165" s="2">
        <f t="shared" ca="1" si="25"/>
        <v>0.12237825227402177</v>
      </c>
      <c r="O165" s="2">
        <f t="shared" ca="1" si="25"/>
        <v>-0.18226905686957834</v>
      </c>
      <c r="P165" s="2">
        <f t="shared" ca="1" si="25"/>
        <v>-0.34749843439079842</v>
      </c>
      <c r="Q165" s="2">
        <f t="shared" ca="1" si="25"/>
        <v>-0.28225919775506697</v>
      </c>
      <c r="R165" s="2">
        <f t="shared" ca="1" si="25"/>
        <v>-0.15311763573210019</v>
      </c>
      <c r="S165" s="2">
        <f t="shared" ca="1" si="25"/>
        <v>-0.15046533411360596</v>
      </c>
      <c r="T165" s="2">
        <f t="shared" ca="1" si="25"/>
        <v>-0.16662993030606782</v>
      </c>
      <c r="U165" s="2">
        <f t="shared" ca="1" si="25"/>
        <v>-0.23140528587665474</v>
      </c>
      <c r="V165" s="2">
        <f t="shared" ca="1" si="25"/>
        <v>-0.32274063975503176</v>
      </c>
      <c r="W165" s="2">
        <f t="shared" ca="1" si="25"/>
        <v>-0.36112797954572728</v>
      </c>
    </row>
    <row r="167" spans="2:23">
      <c r="B167" s="1" t="s">
        <v>200</v>
      </c>
      <c r="D167" s="1">
        <f ca="1">COVAR(D111:D158,$C111:$C158)/VAR($C111:$C158)</f>
        <v>-0.11370304045031424</v>
      </c>
      <c r="E167" s="1">
        <f t="shared" ref="E167:W167" ca="1" si="26">COVAR(E111:E158,$C111:$C158)/VAR($C111:$C158)</f>
        <v>-9.8066094257209788E-2</v>
      </c>
      <c r="F167" s="1">
        <f t="shared" ca="1" si="26"/>
        <v>-0.13240213839916082</v>
      </c>
      <c r="G167" s="1">
        <f t="shared" ca="1" si="26"/>
        <v>-0.15646964093597682</v>
      </c>
      <c r="H167" s="1">
        <f t="shared" ca="1" si="26"/>
        <v>-0.14790118634183208</v>
      </c>
      <c r="I167" s="1">
        <f t="shared" ca="1" si="26"/>
        <v>-0.14733578177897025</v>
      </c>
      <c r="J167" s="1">
        <f t="shared" ca="1" si="26"/>
        <v>-0.14824582231874964</v>
      </c>
      <c r="K167" s="1">
        <f t="shared" ca="1" si="26"/>
        <v>-0.13494460203572964</v>
      </c>
      <c r="L167" s="1">
        <f t="shared" ca="1" si="26"/>
        <v>-4.6843694517809717E-2</v>
      </c>
      <c r="M167" s="1">
        <f t="shared" ca="1" si="26"/>
        <v>7.1866483165958686E-2</v>
      </c>
      <c r="N167" s="1">
        <f t="shared" ca="1" si="26"/>
        <v>5.991435267582311E-2</v>
      </c>
      <c r="O167" s="1">
        <f t="shared" ca="1" si="26"/>
        <v>-8.92358924257311E-2</v>
      </c>
      <c r="P167" s="1">
        <f t="shared" ca="1" si="26"/>
        <v>-0.17012944183716178</v>
      </c>
      <c r="Q167" s="1">
        <f t="shared" ca="1" si="26"/>
        <v>-0.1381893989009183</v>
      </c>
      <c r="R167" s="1">
        <f t="shared" ca="1" si="26"/>
        <v>-7.4963842493840707E-2</v>
      </c>
      <c r="S167" s="1">
        <f t="shared" ca="1" si="26"/>
        <v>-7.3665319826452913E-2</v>
      </c>
      <c r="T167" s="1">
        <f t="shared" ca="1" si="26"/>
        <v>-8.1579236712345682E-2</v>
      </c>
      <c r="U167" s="1">
        <f t="shared" ca="1" si="26"/>
        <v>-0.11329217121044552</v>
      </c>
      <c r="V167" s="1">
        <f t="shared" ca="1" si="26"/>
        <v>-0.15800843821340099</v>
      </c>
      <c r="W167" s="1">
        <f t="shared" ca="1" si="26"/>
        <v>-0.17680223998592895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6.0000000000000001E-3</v>
      </c>
      <c r="E1">
        <v>4.0000000000000001E-3</v>
      </c>
      <c r="F1">
        <v>5.0999999999999997E-2</v>
      </c>
      <c r="G1">
        <v>1E-3</v>
      </c>
      <c r="H1">
        <v>2E-3</v>
      </c>
      <c r="I1">
        <v>0.01</v>
      </c>
      <c r="J1">
        <v>3.0000000000000001E-3</v>
      </c>
      <c r="K1">
        <v>2E-3</v>
      </c>
      <c r="L1">
        <v>2E-3</v>
      </c>
      <c r="M1">
        <v>4.2999999999999997E-2</v>
      </c>
      <c r="N1">
        <v>7.0000000000000001E-3</v>
      </c>
      <c r="O1">
        <v>1E-3</v>
      </c>
      <c r="P1">
        <v>5.0000000000000001E-3</v>
      </c>
      <c r="Q1">
        <v>2E-3</v>
      </c>
      <c r="R1">
        <v>2E-3</v>
      </c>
      <c r="S1">
        <v>0.99399999999999999</v>
      </c>
      <c r="T1">
        <v>2E-3</v>
      </c>
      <c r="U1">
        <v>2E-3</v>
      </c>
      <c r="V1">
        <v>1E-3</v>
      </c>
      <c r="W1">
        <v>2E-3</v>
      </c>
      <c r="Z1" s="1">
        <f>AVERAGE(D1:M1)</f>
        <v>1.24E-2</v>
      </c>
      <c r="AA1" s="1">
        <f>AVERAGE(N1:W1)</f>
        <v>0.10179999999999997</v>
      </c>
    </row>
    <row r="2" spans="1:27">
      <c r="A2">
        <v>1</v>
      </c>
      <c r="B2" t="s">
        <v>149</v>
      </c>
      <c r="C2">
        <v>30</v>
      </c>
      <c r="D2">
        <v>0.32500000000000001</v>
      </c>
      <c r="E2">
        <v>3.5000000000000003E-2</v>
      </c>
      <c r="F2">
        <v>9.5000000000000001E-2</v>
      </c>
      <c r="G2">
        <v>1E-3</v>
      </c>
      <c r="H2">
        <v>1.4E-2</v>
      </c>
      <c r="I2">
        <v>6.0000000000000001E-3</v>
      </c>
      <c r="J2">
        <v>9.4E-2</v>
      </c>
      <c r="K2">
        <v>5.0000000000000001E-3</v>
      </c>
      <c r="L2">
        <v>1.2999999999999999E-2</v>
      </c>
      <c r="M2">
        <v>2.1000000000000001E-2</v>
      </c>
      <c r="N2">
        <v>1E-3</v>
      </c>
      <c r="O2">
        <v>1E-3</v>
      </c>
      <c r="P2">
        <v>1.0999999999999999E-2</v>
      </c>
      <c r="Q2">
        <v>2E-3</v>
      </c>
      <c r="R2">
        <v>1.7000000000000001E-2</v>
      </c>
      <c r="S2">
        <v>0.99299999999999999</v>
      </c>
      <c r="T2">
        <v>3.0000000000000001E-3</v>
      </c>
      <c r="U2">
        <v>2.5000000000000001E-2</v>
      </c>
      <c r="V2">
        <v>1E-3</v>
      </c>
      <c r="W2">
        <v>7.0000000000000001E-3</v>
      </c>
      <c r="Z2" s="1">
        <f t="shared" ref="Z2:Z48" si="0">AVERAGE(D2:M2)</f>
        <v>6.0899999999999996E-2</v>
      </c>
      <c r="AA2" s="1">
        <f t="shared" ref="AA2:AA48" si="1">AVERAGE(N2:W2)</f>
        <v>0.10609999999999994</v>
      </c>
    </row>
    <row r="3" spans="1:27">
      <c r="A3">
        <v>2</v>
      </c>
      <c r="B3" t="s">
        <v>150</v>
      </c>
      <c r="C3">
        <v>30</v>
      </c>
      <c r="D3">
        <v>1E-3</v>
      </c>
      <c r="E3">
        <v>0.20599999999999999</v>
      </c>
      <c r="F3">
        <v>2.1999999999999999E-2</v>
      </c>
      <c r="G3">
        <v>6.9000000000000006E-2</v>
      </c>
      <c r="H3">
        <v>5.0000000000000001E-3</v>
      </c>
      <c r="I3">
        <v>0.33900000000000002</v>
      </c>
      <c r="J3">
        <v>2E-3</v>
      </c>
      <c r="K3">
        <v>2E-3</v>
      </c>
      <c r="L3">
        <v>2E-3</v>
      </c>
      <c r="M3">
        <v>2.1999999999999999E-2</v>
      </c>
      <c r="N3">
        <v>0.02</v>
      </c>
      <c r="O3">
        <v>3.0000000000000001E-3</v>
      </c>
      <c r="P3">
        <v>8.9999999999999993E-3</v>
      </c>
      <c r="Q3">
        <v>4.0000000000000001E-3</v>
      </c>
      <c r="R3">
        <v>5.0000000000000001E-3</v>
      </c>
      <c r="S3">
        <v>0.99</v>
      </c>
      <c r="T3">
        <v>2.3E-2</v>
      </c>
      <c r="U3">
        <v>2E-3</v>
      </c>
      <c r="V3">
        <v>6.0000000000000001E-3</v>
      </c>
      <c r="W3">
        <v>1E-3</v>
      </c>
      <c r="Z3" s="1">
        <f t="shared" si="0"/>
        <v>6.7000000000000004E-2</v>
      </c>
      <c r="AA3" s="1">
        <f t="shared" si="1"/>
        <v>0.10629999999999998</v>
      </c>
    </row>
    <row r="4" spans="1:27">
      <c r="A4">
        <v>3</v>
      </c>
      <c r="B4" t="s">
        <v>151</v>
      </c>
      <c r="C4">
        <v>30</v>
      </c>
      <c r="D4">
        <v>5.0000000000000001E-3</v>
      </c>
      <c r="E4">
        <v>6.0000000000000001E-3</v>
      </c>
      <c r="F4">
        <v>0.01</v>
      </c>
      <c r="G4">
        <v>5.0000000000000001E-3</v>
      </c>
      <c r="H4">
        <v>6.9000000000000006E-2</v>
      </c>
      <c r="I4">
        <v>4.2999999999999997E-2</v>
      </c>
      <c r="J4">
        <v>8.0000000000000002E-3</v>
      </c>
      <c r="K4">
        <v>2.5000000000000001E-2</v>
      </c>
      <c r="L4">
        <v>9.9000000000000005E-2</v>
      </c>
      <c r="M4">
        <v>8.0000000000000002E-3</v>
      </c>
      <c r="N4">
        <v>3.0000000000000001E-3</v>
      </c>
      <c r="O4">
        <v>1E-3</v>
      </c>
      <c r="P4">
        <v>2.1000000000000001E-2</v>
      </c>
      <c r="Q4">
        <v>5.0000000000000001E-3</v>
      </c>
      <c r="R4">
        <v>2E-3</v>
      </c>
      <c r="S4">
        <v>0.99299999999999999</v>
      </c>
      <c r="T4">
        <v>5.6000000000000001E-2</v>
      </c>
      <c r="U4">
        <v>0.187</v>
      </c>
      <c r="V4">
        <v>1E-3</v>
      </c>
      <c r="W4">
        <v>4.1000000000000002E-2</v>
      </c>
      <c r="Z4" s="1">
        <f t="shared" si="0"/>
        <v>2.7800000000000002E-2</v>
      </c>
      <c r="AA4" s="1">
        <f t="shared" si="1"/>
        <v>0.13099999999999998</v>
      </c>
    </row>
    <row r="5" spans="1:27">
      <c r="A5">
        <v>4</v>
      </c>
      <c r="B5" t="s">
        <v>152</v>
      </c>
      <c r="C5">
        <v>30</v>
      </c>
      <c r="D5">
        <v>3.0000000000000001E-3</v>
      </c>
      <c r="E5">
        <v>1.2E-2</v>
      </c>
      <c r="F5">
        <v>1.2999999999999999E-2</v>
      </c>
      <c r="G5">
        <v>1E-3</v>
      </c>
      <c r="H5">
        <v>1.9E-2</v>
      </c>
      <c r="I5">
        <v>1.7999999999999999E-2</v>
      </c>
      <c r="J5">
        <v>5.0000000000000001E-3</v>
      </c>
      <c r="K5">
        <v>4.0000000000000001E-3</v>
      </c>
      <c r="L5">
        <v>2E-3</v>
      </c>
      <c r="M5">
        <v>8.2000000000000003E-2</v>
      </c>
      <c r="N5">
        <v>3.0000000000000001E-3</v>
      </c>
      <c r="O5">
        <v>1E-3</v>
      </c>
      <c r="P5">
        <v>1.7000000000000001E-2</v>
      </c>
      <c r="Q5">
        <v>2E-3</v>
      </c>
      <c r="R5">
        <v>2E-3</v>
      </c>
      <c r="S5">
        <v>0.99299999999999999</v>
      </c>
      <c r="T5">
        <v>5.0000000000000001E-3</v>
      </c>
      <c r="U5">
        <v>2.1000000000000001E-2</v>
      </c>
      <c r="V5">
        <v>1E-3</v>
      </c>
      <c r="W5">
        <v>3.0000000000000001E-3</v>
      </c>
      <c r="Z5" s="1">
        <f t="shared" si="0"/>
        <v>1.5900000000000004E-2</v>
      </c>
      <c r="AA5" s="1">
        <f t="shared" si="1"/>
        <v>0.10479999999999996</v>
      </c>
    </row>
    <row r="6" spans="1:27">
      <c r="A6">
        <v>5</v>
      </c>
      <c r="B6" t="s">
        <v>153</v>
      </c>
      <c r="C6">
        <v>30</v>
      </c>
      <c r="D6">
        <v>0.152</v>
      </c>
      <c r="E6">
        <v>7.0000000000000001E-3</v>
      </c>
      <c r="F6">
        <v>4.8000000000000001E-2</v>
      </c>
      <c r="G6">
        <v>1E-3</v>
      </c>
      <c r="H6">
        <v>6.0000000000000001E-3</v>
      </c>
      <c r="I6">
        <v>3.0000000000000001E-3</v>
      </c>
      <c r="J6">
        <v>0.03</v>
      </c>
      <c r="K6">
        <v>6.0000000000000001E-3</v>
      </c>
      <c r="L6">
        <v>4.0000000000000001E-3</v>
      </c>
      <c r="M6">
        <v>5.2999999999999999E-2</v>
      </c>
      <c r="N6">
        <v>1E-3</v>
      </c>
      <c r="O6">
        <v>1E-3</v>
      </c>
      <c r="P6">
        <v>1.2999999999999999E-2</v>
      </c>
      <c r="Q6">
        <v>2E-3</v>
      </c>
      <c r="R6">
        <v>2E-3</v>
      </c>
      <c r="S6">
        <v>0.99299999999999999</v>
      </c>
      <c r="T6">
        <v>3.0000000000000001E-3</v>
      </c>
      <c r="U6">
        <v>2.7E-2</v>
      </c>
      <c r="V6">
        <v>1E-3</v>
      </c>
      <c r="W6">
        <v>0.01</v>
      </c>
      <c r="Z6" s="1">
        <f t="shared" si="0"/>
        <v>3.1E-2</v>
      </c>
      <c r="AA6" s="1">
        <f t="shared" si="1"/>
        <v>0.10529999999999998</v>
      </c>
    </row>
    <row r="7" spans="1:27">
      <c r="A7">
        <v>6</v>
      </c>
      <c r="B7" t="s">
        <v>154</v>
      </c>
      <c r="C7">
        <v>30</v>
      </c>
      <c r="D7">
        <v>1E-3</v>
      </c>
      <c r="E7">
        <v>6.0000000000000001E-3</v>
      </c>
      <c r="F7">
        <v>6.0000000000000001E-3</v>
      </c>
      <c r="G7">
        <v>8.2000000000000003E-2</v>
      </c>
      <c r="H7">
        <v>3.0000000000000001E-3</v>
      </c>
      <c r="I7">
        <v>0.15</v>
      </c>
      <c r="J7">
        <v>2E-3</v>
      </c>
      <c r="K7">
        <v>2E-3</v>
      </c>
      <c r="L7">
        <v>3.0000000000000001E-3</v>
      </c>
      <c r="M7">
        <v>1.7000000000000001E-2</v>
      </c>
      <c r="N7">
        <v>3.1E-2</v>
      </c>
      <c r="O7">
        <v>2E-3</v>
      </c>
      <c r="P7">
        <v>1.2999999999999999E-2</v>
      </c>
      <c r="Q7">
        <v>2.4E-2</v>
      </c>
      <c r="R7">
        <v>2E-3</v>
      </c>
      <c r="S7">
        <v>0.99299999999999999</v>
      </c>
      <c r="T7">
        <v>1.2999999999999999E-2</v>
      </c>
      <c r="U7">
        <v>4.0000000000000001E-3</v>
      </c>
      <c r="V7">
        <v>1E-3</v>
      </c>
      <c r="W7">
        <v>4.0000000000000001E-3</v>
      </c>
      <c r="Z7" s="1">
        <f t="shared" si="0"/>
        <v>2.7200000000000002E-2</v>
      </c>
      <c r="AA7" s="1">
        <f t="shared" si="1"/>
        <v>0.10869999999999998</v>
      </c>
    </row>
    <row r="8" spans="1:27">
      <c r="A8">
        <v>7</v>
      </c>
      <c r="B8" t="s">
        <v>155</v>
      </c>
      <c r="C8">
        <v>30</v>
      </c>
      <c r="D8">
        <v>1E-3</v>
      </c>
      <c r="E8">
        <v>4.0000000000000001E-3</v>
      </c>
      <c r="F8">
        <v>3.0000000000000001E-3</v>
      </c>
      <c r="G8">
        <v>2E-3</v>
      </c>
      <c r="H8">
        <v>8.9999999999999993E-3</v>
      </c>
      <c r="I8">
        <v>1.7000000000000001E-2</v>
      </c>
      <c r="J8">
        <v>2E-3</v>
      </c>
      <c r="K8">
        <v>5.0000000000000001E-3</v>
      </c>
      <c r="L8">
        <v>3.0000000000000001E-3</v>
      </c>
      <c r="M8">
        <v>0.08</v>
      </c>
      <c r="N8">
        <v>4.0000000000000001E-3</v>
      </c>
      <c r="O8">
        <v>1E-3</v>
      </c>
      <c r="P8">
        <v>3.2000000000000001E-2</v>
      </c>
      <c r="Q8">
        <v>0.01</v>
      </c>
      <c r="R8">
        <v>2E-3</v>
      </c>
      <c r="S8">
        <v>0.99399999999999999</v>
      </c>
      <c r="T8">
        <v>8.0000000000000002E-3</v>
      </c>
      <c r="U8">
        <v>7.8E-2</v>
      </c>
      <c r="V8">
        <v>1E-3</v>
      </c>
      <c r="W8">
        <v>8.9999999999999993E-3</v>
      </c>
      <c r="Z8" s="1">
        <f t="shared" si="0"/>
        <v>1.26E-2</v>
      </c>
      <c r="AA8" s="1">
        <f t="shared" si="1"/>
        <v>0.11389999999999997</v>
      </c>
    </row>
    <row r="9" spans="1:27">
      <c r="A9">
        <v>8</v>
      </c>
      <c r="B9" t="s">
        <v>156</v>
      </c>
      <c r="C9">
        <v>30</v>
      </c>
      <c r="D9">
        <v>3.0000000000000001E-3</v>
      </c>
      <c r="E9">
        <v>8.0000000000000002E-3</v>
      </c>
      <c r="F9">
        <v>1.4E-2</v>
      </c>
      <c r="G9">
        <v>0.01</v>
      </c>
      <c r="H9">
        <v>2E-3</v>
      </c>
      <c r="I9">
        <v>2.7E-2</v>
      </c>
      <c r="J9">
        <v>2E-3</v>
      </c>
      <c r="K9">
        <v>2E-3</v>
      </c>
      <c r="L9">
        <v>2E-3</v>
      </c>
      <c r="M9">
        <v>2.7E-2</v>
      </c>
      <c r="N9">
        <v>1.2E-2</v>
      </c>
      <c r="O9">
        <v>1E-3</v>
      </c>
      <c r="P9">
        <v>1.0999999999999999E-2</v>
      </c>
      <c r="Q9">
        <v>7.0000000000000001E-3</v>
      </c>
      <c r="R9">
        <v>2E-3</v>
      </c>
      <c r="S9">
        <v>0.99299999999999999</v>
      </c>
      <c r="T9">
        <v>4.0000000000000001E-3</v>
      </c>
      <c r="U9">
        <v>3.0000000000000001E-3</v>
      </c>
      <c r="V9">
        <v>1E-3</v>
      </c>
      <c r="W9">
        <v>3.0000000000000001E-3</v>
      </c>
      <c r="Z9" s="1">
        <f t="shared" si="0"/>
        <v>9.7000000000000003E-3</v>
      </c>
      <c r="AA9" s="1">
        <f t="shared" si="1"/>
        <v>0.10369999999999997</v>
      </c>
    </row>
    <row r="10" spans="1:27">
      <c r="A10">
        <v>9</v>
      </c>
      <c r="B10" t="s">
        <v>157</v>
      </c>
      <c r="C10">
        <v>30</v>
      </c>
      <c r="D10">
        <v>3.0000000000000001E-3</v>
      </c>
      <c r="E10">
        <v>1.6E-2</v>
      </c>
      <c r="F10">
        <v>1.2E-2</v>
      </c>
      <c r="G10">
        <v>6.2E-2</v>
      </c>
      <c r="H10">
        <v>5.8999999999999997E-2</v>
      </c>
      <c r="I10">
        <v>2.9000000000000001E-2</v>
      </c>
      <c r="J10">
        <v>5.0000000000000001E-3</v>
      </c>
      <c r="K10">
        <v>7.0000000000000001E-3</v>
      </c>
      <c r="L10">
        <v>0.128</v>
      </c>
      <c r="M10">
        <v>8.9999999999999993E-3</v>
      </c>
      <c r="N10">
        <v>1E-3</v>
      </c>
      <c r="O10">
        <v>1E-3</v>
      </c>
      <c r="P10">
        <v>2.5000000000000001E-2</v>
      </c>
      <c r="Q10">
        <v>4.0000000000000001E-3</v>
      </c>
      <c r="R10">
        <v>3.0000000000000001E-3</v>
      </c>
      <c r="S10">
        <v>0.99299999999999999</v>
      </c>
      <c r="T10">
        <v>0.39500000000000002</v>
      </c>
      <c r="U10">
        <v>0.17199999999999999</v>
      </c>
      <c r="V10">
        <v>1E-3</v>
      </c>
      <c r="W10">
        <v>8.0000000000000002E-3</v>
      </c>
      <c r="Z10" s="1">
        <f t="shared" si="0"/>
        <v>3.3000000000000002E-2</v>
      </c>
      <c r="AA10" s="1">
        <f t="shared" si="1"/>
        <v>0.16029999999999997</v>
      </c>
    </row>
    <row r="11" spans="1:27">
      <c r="A11">
        <v>10</v>
      </c>
      <c r="B11" t="s">
        <v>158</v>
      </c>
      <c r="C11">
        <v>30</v>
      </c>
      <c r="D11">
        <v>2E-3</v>
      </c>
      <c r="E11">
        <v>0.02</v>
      </c>
      <c r="F11">
        <v>6.0000000000000001E-3</v>
      </c>
      <c r="G11">
        <v>3.5999999999999997E-2</v>
      </c>
      <c r="H11">
        <v>2.1999999999999999E-2</v>
      </c>
      <c r="I11">
        <v>2.1000000000000001E-2</v>
      </c>
      <c r="J11">
        <v>2E-3</v>
      </c>
      <c r="K11">
        <v>7.0000000000000001E-3</v>
      </c>
      <c r="L11">
        <v>0.255</v>
      </c>
      <c r="M11">
        <v>0.01</v>
      </c>
      <c r="N11">
        <v>1E-3</v>
      </c>
      <c r="O11">
        <v>1E-3</v>
      </c>
      <c r="P11">
        <v>0.04</v>
      </c>
      <c r="Q11">
        <v>7.0000000000000001E-3</v>
      </c>
      <c r="R11">
        <v>2E-3</v>
      </c>
      <c r="S11">
        <v>0.99299999999999999</v>
      </c>
      <c r="T11">
        <v>0.26</v>
      </c>
      <c r="U11">
        <v>0.252</v>
      </c>
      <c r="V11">
        <v>1E-3</v>
      </c>
      <c r="W11">
        <v>1.4E-2</v>
      </c>
      <c r="Z11" s="1">
        <f t="shared" si="0"/>
        <v>3.8100000000000002E-2</v>
      </c>
      <c r="AA11" s="1">
        <f t="shared" si="1"/>
        <v>0.15709999999999999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4.0000000000000001E-3</v>
      </c>
      <c r="F12">
        <v>4.0000000000000001E-3</v>
      </c>
      <c r="G12">
        <v>1.6E-2</v>
      </c>
      <c r="H12">
        <v>2E-3</v>
      </c>
      <c r="I12">
        <v>3.1E-2</v>
      </c>
      <c r="J12">
        <v>2E-3</v>
      </c>
      <c r="K12">
        <v>2E-3</v>
      </c>
      <c r="L12">
        <v>3.0000000000000001E-3</v>
      </c>
      <c r="M12">
        <v>4.5999999999999999E-2</v>
      </c>
      <c r="N12">
        <v>1.2E-2</v>
      </c>
      <c r="O12">
        <v>1E-3</v>
      </c>
      <c r="P12">
        <v>2.4E-2</v>
      </c>
      <c r="Q12">
        <v>2.3E-2</v>
      </c>
      <c r="R12">
        <v>2E-3</v>
      </c>
      <c r="S12">
        <v>0.99299999999999999</v>
      </c>
      <c r="T12">
        <v>7.0000000000000001E-3</v>
      </c>
      <c r="U12">
        <v>8.9999999999999993E-3</v>
      </c>
      <c r="V12">
        <v>1E-3</v>
      </c>
      <c r="W12">
        <v>5.0000000000000001E-3</v>
      </c>
      <c r="Z12" s="1">
        <f t="shared" si="0"/>
        <v>1.11E-2</v>
      </c>
      <c r="AA12" s="1">
        <f t="shared" si="1"/>
        <v>0.10769999999999995</v>
      </c>
    </row>
    <row r="13" spans="1:27">
      <c r="A13">
        <v>12</v>
      </c>
      <c r="B13" t="s">
        <v>160</v>
      </c>
      <c r="C13">
        <v>30</v>
      </c>
      <c r="D13">
        <v>0.26200000000000001</v>
      </c>
      <c r="E13">
        <v>2.1000000000000001E-2</v>
      </c>
      <c r="F13">
        <v>0.13</v>
      </c>
      <c r="G13">
        <v>1E-3</v>
      </c>
      <c r="H13">
        <v>1.2E-2</v>
      </c>
      <c r="I13">
        <v>5.0000000000000001E-3</v>
      </c>
      <c r="J13">
        <v>0.22700000000000001</v>
      </c>
      <c r="K13">
        <v>3.0000000000000001E-3</v>
      </c>
      <c r="L13">
        <v>4.0000000000000001E-3</v>
      </c>
      <c r="M13">
        <v>2.8000000000000001E-2</v>
      </c>
      <c r="N13">
        <v>1E-3</v>
      </c>
      <c r="O13">
        <v>1E-3</v>
      </c>
      <c r="P13">
        <v>8.0000000000000002E-3</v>
      </c>
      <c r="Q13">
        <v>1E-3</v>
      </c>
      <c r="R13">
        <v>1.2E-2</v>
      </c>
      <c r="S13">
        <v>0.99399999999999999</v>
      </c>
      <c r="T13">
        <v>2E-3</v>
      </c>
      <c r="U13">
        <v>0.01</v>
      </c>
      <c r="V13">
        <v>2E-3</v>
      </c>
      <c r="W13">
        <v>4.0000000000000001E-3</v>
      </c>
      <c r="Z13" s="1">
        <f t="shared" si="0"/>
        <v>6.93E-2</v>
      </c>
      <c r="AA13" s="1">
        <f t="shared" si="1"/>
        <v>0.10349999999999999</v>
      </c>
    </row>
    <row r="14" spans="1:27">
      <c r="A14">
        <v>13</v>
      </c>
      <c r="B14" t="s">
        <v>161</v>
      </c>
      <c r="C14">
        <v>30</v>
      </c>
      <c r="D14">
        <v>9.1999999999999998E-2</v>
      </c>
      <c r="E14">
        <v>7.0000000000000001E-3</v>
      </c>
      <c r="F14">
        <v>4.7E-2</v>
      </c>
      <c r="G14">
        <v>1E-3</v>
      </c>
      <c r="H14">
        <v>3.0000000000000001E-3</v>
      </c>
      <c r="I14">
        <v>3.0000000000000001E-3</v>
      </c>
      <c r="J14">
        <v>1.0999999999999999E-2</v>
      </c>
      <c r="K14">
        <v>3.0000000000000001E-3</v>
      </c>
      <c r="L14">
        <v>3.0000000000000001E-3</v>
      </c>
      <c r="M14">
        <v>5.0999999999999997E-2</v>
      </c>
      <c r="N14">
        <v>2E-3</v>
      </c>
      <c r="O14">
        <v>1E-3</v>
      </c>
      <c r="P14">
        <v>1.0999999999999999E-2</v>
      </c>
      <c r="Q14">
        <v>1E-3</v>
      </c>
      <c r="R14">
        <v>2E-3</v>
      </c>
      <c r="S14">
        <v>0.99399999999999999</v>
      </c>
      <c r="T14">
        <v>2E-3</v>
      </c>
      <c r="U14">
        <v>1.2E-2</v>
      </c>
      <c r="V14">
        <v>1E-3</v>
      </c>
      <c r="W14">
        <v>7.0000000000000001E-3</v>
      </c>
      <c r="Z14" s="1">
        <f t="shared" si="0"/>
        <v>2.2100000000000002E-2</v>
      </c>
      <c r="AA14" s="1">
        <f t="shared" si="1"/>
        <v>0.10329999999999998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0.441</v>
      </c>
      <c r="F15">
        <v>1.7000000000000001E-2</v>
      </c>
      <c r="G15">
        <v>6.0000000000000001E-3</v>
      </c>
      <c r="H15">
        <v>3.6999999999999998E-2</v>
      </c>
      <c r="I15">
        <v>9.2999999999999999E-2</v>
      </c>
      <c r="J15">
        <v>2E-3</v>
      </c>
      <c r="K15">
        <v>2E-3</v>
      </c>
      <c r="L15">
        <v>1.4999999999999999E-2</v>
      </c>
      <c r="M15">
        <v>4.9000000000000002E-2</v>
      </c>
      <c r="N15">
        <v>4.0000000000000001E-3</v>
      </c>
      <c r="O15">
        <v>2E-3</v>
      </c>
      <c r="P15">
        <v>2.3E-2</v>
      </c>
      <c r="Q15">
        <v>2E-3</v>
      </c>
      <c r="R15">
        <v>8.0000000000000002E-3</v>
      </c>
      <c r="S15">
        <v>0.99099999999999999</v>
      </c>
      <c r="T15">
        <v>4.8000000000000001E-2</v>
      </c>
      <c r="U15">
        <v>1.7000000000000001E-2</v>
      </c>
      <c r="V15">
        <v>2E-3</v>
      </c>
      <c r="W15">
        <v>2E-3</v>
      </c>
      <c r="Z15" s="1">
        <f t="shared" si="0"/>
        <v>6.7100000000000007E-2</v>
      </c>
      <c r="AA15" s="1">
        <f t="shared" si="1"/>
        <v>0.1099</v>
      </c>
    </row>
    <row r="16" spans="1:27">
      <c r="A16">
        <v>15</v>
      </c>
      <c r="B16" t="s">
        <v>163</v>
      </c>
      <c r="C16">
        <v>30</v>
      </c>
      <c r="D16">
        <v>1.9E-2</v>
      </c>
      <c r="E16">
        <v>5.0000000000000001E-3</v>
      </c>
      <c r="F16">
        <v>0.13200000000000001</v>
      </c>
      <c r="G16">
        <v>2E-3</v>
      </c>
      <c r="H16">
        <v>2E-3</v>
      </c>
      <c r="I16">
        <v>0.02</v>
      </c>
      <c r="J16">
        <v>3.7999999999999999E-2</v>
      </c>
      <c r="K16">
        <v>2E-3</v>
      </c>
      <c r="L16">
        <v>2E-3</v>
      </c>
      <c r="M16">
        <v>0.01</v>
      </c>
      <c r="N16">
        <v>5.0000000000000001E-3</v>
      </c>
      <c r="O16">
        <v>1E-3</v>
      </c>
      <c r="P16">
        <v>4.0000000000000001E-3</v>
      </c>
      <c r="Q16">
        <v>1E-3</v>
      </c>
      <c r="R16">
        <v>7.0000000000000001E-3</v>
      </c>
      <c r="S16">
        <v>0.99399999999999999</v>
      </c>
      <c r="T16">
        <v>2E-3</v>
      </c>
      <c r="U16">
        <v>2E-3</v>
      </c>
      <c r="V16">
        <v>2E-3</v>
      </c>
      <c r="W16">
        <v>3.0000000000000001E-3</v>
      </c>
      <c r="Z16" s="1">
        <f t="shared" si="0"/>
        <v>2.3200000000000002E-2</v>
      </c>
      <c r="AA16" s="1">
        <f t="shared" si="1"/>
        <v>0.1021</v>
      </c>
    </row>
    <row r="17" spans="1:27">
      <c r="A17">
        <v>16</v>
      </c>
      <c r="B17" t="s">
        <v>164</v>
      </c>
      <c r="C17">
        <v>30</v>
      </c>
      <c r="D17">
        <v>6.8000000000000005E-2</v>
      </c>
      <c r="E17">
        <v>5.0000000000000001E-3</v>
      </c>
      <c r="F17">
        <v>4.7E-2</v>
      </c>
      <c r="G17">
        <v>1E-3</v>
      </c>
      <c r="H17">
        <v>3.0000000000000001E-3</v>
      </c>
      <c r="I17">
        <v>2E-3</v>
      </c>
      <c r="J17">
        <v>5.0000000000000001E-3</v>
      </c>
      <c r="K17">
        <v>3.0000000000000001E-3</v>
      </c>
      <c r="L17">
        <v>2E-3</v>
      </c>
      <c r="M17">
        <v>0.13400000000000001</v>
      </c>
      <c r="N17">
        <v>2E-3</v>
      </c>
      <c r="O17">
        <v>1E-3</v>
      </c>
      <c r="P17">
        <v>1.4E-2</v>
      </c>
      <c r="Q17">
        <v>1E-3</v>
      </c>
      <c r="R17">
        <v>2E-3</v>
      </c>
      <c r="S17">
        <v>0.99399999999999999</v>
      </c>
      <c r="T17">
        <v>2E-3</v>
      </c>
      <c r="U17">
        <v>1.7000000000000001E-2</v>
      </c>
      <c r="V17">
        <v>1E-3</v>
      </c>
      <c r="W17">
        <v>6.0000000000000001E-3</v>
      </c>
      <c r="Z17" s="1">
        <f t="shared" si="0"/>
        <v>2.7000000000000003E-2</v>
      </c>
      <c r="AA17" s="1">
        <f t="shared" si="1"/>
        <v>0.10399999999999998</v>
      </c>
    </row>
    <row r="18" spans="1:27">
      <c r="A18">
        <v>17</v>
      </c>
      <c r="B18" t="s">
        <v>165</v>
      </c>
      <c r="C18">
        <v>30</v>
      </c>
      <c r="D18">
        <v>1.7000000000000001E-2</v>
      </c>
      <c r="E18">
        <v>0.01</v>
      </c>
      <c r="F18">
        <v>3.6999999999999998E-2</v>
      </c>
      <c r="G18">
        <v>1E-3</v>
      </c>
      <c r="H18">
        <v>4.0000000000000001E-3</v>
      </c>
      <c r="I18">
        <v>5.0000000000000001E-3</v>
      </c>
      <c r="J18">
        <v>7.0000000000000001E-3</v>
      </c>
      <c r="K18">
        <v>2E-3</v>
      </c>
      <c r="L18">
        <v>2E-3</v>
      </c>
      <c r="M18">
        <v>0.10299999999999999</v>
      </c>
      <c r="N18">
        <v>2E-3</v>
      </c>
      <c r="O18">
        <v>1E-3</v>
      </c>
      <c r="P18">
        <v>1.0999999999999999E-2</v>
      </c>
      <c r="Q18">
        <v>2E-3</v>
      </c>
      <c r="R18">
        <v>2E-3</v>
      </c>
      <c r="S18">
        <v>0.99299999999999999</v>
      </c>
      <c r="T18">
        <v>2E-3</v>
      </c>
      <c r="U18">
        <v>7.0000000000000001E-3</v>
      </c>
      <c r="V18">
        <v>1E-3</v>
      </c>
      <c r="W18">
        <v>3.0000000000000001E-3</v>
      </c>
      <c r="Z18" s="1">
        <f t="shared" si="0"/>
        <v>1.8800000000000001E-2</v>
      </c>
      <c r="AA18" s="1">
        <f t="shared" si="1"/>
        <v>0.10239999999999996</v>
      </c>
    </row>
    <row r="19" spans="1:27">
      <c r="A19">
        <v>18</v>
      </c>
      <c r="B19" t="s">
        <v>166</v>
      </c>
      <c r="C19">
        <v>30</v>
      </c>
      <c r="D19">
        <v>2.3E-2</v>
      </c>
      <c r="E19">
        <v>3.3000000000000002E-2</v>
      </c>
      <c r="F19">
        <v>3.4000000000000002E-2</v>
      </c>
      <c r="G19">
        <v>2E-3</v>
      </c>
      <c r="H19">
        <v>2E-3</v>
      </c>
      <c r="I19">
        <v>2E-3</v>
      </c>
      <c r="J19">
        <v>2E-3</v>
      </c>
      <c r="K19">
        <v>3.0000000000000001E-3</v>
      </c>
      <c r="L19">
        <v>5.0000000000000001E-3</v>
      </c>
      <c r="M19">
        <v>0.11899999999999999</v>
      </c>
      <c r="N19">
        <v>1E-3</v>
      </c>
      <c r="O19">
        <v>1E-3</v>
      </c>
      <c r="P19">
        <v>2.9000000000000001E-2</v>
      </c>
      <c r="Q19">
        <v>2E-3</v>
      </c>
      <c r="R19">
        <v>2E-3</v>
      </c>
      <c r="S19">
        <v>0.99299999999999999</v>
      </c>
      <c r="T19">
        <v>2E-3</v>
      </c>
      <c r="U19">
        <v>2.1000000000000001E-2</v>
      </c>
      <c r="V19">
        <v>1E-3</v>
      </c>
      <c r="W19">
        <v>3.0000000000000001E-3</v>
      </c>
      <c r="Z19" s="1">
        <f t="shared" si="0"/>
        <v>2.2499999999999999E-2</v>
      </c>
      <c r="AA19" s="1">
        <f t="shared" si="1"/>
        <v>0.10549999999999997</v>
      </c>
    </row>
    <row r="20" spans="1:27">
      <c r="A20">
        <v>19</v>
      </c>
      <c r="B20" t="s">
        <v>167</v>
      </c>
      <c r="C20">
        <v>30</v>
      </c>
      <c r="D20">
        <v>1E-3</v>
      </c>
      <c r="E20">
        <v>1.4E-2</v>
      </c>
      <c r="F20">
        <v>7.0000000000000001E-3</v>
      </c>
      <c r="G20">
        <v>8.9999999999999993E-3</v>
      </c>
      <c r="H20">
        <v>8.9999999999999993E-3</v>
      </c>
      <c r="I20">
        <v>1.0999999999999999E-2</v>
      </c>
      <c r="J20">
        <v>2E-3</v>
      </c>
      <c r="K20">
        <v>4.0000000000000001E-3</v>
      </c>
      <c r="L20">
        <v>7.0000000000000001E-3</v>
      </c>
      <c r="M20">
        <v>7.5999999999999998E-2</v>
      </c>
      <c r="N20">
        <v>2E-3</v>
      </c>
      <c r="O20">
        <v>1E-3</v>
      </c>
      <c r="P20">
        <v>4.1000000000000002E-2</v>
      </c>
      <c r="Q20">
        <v>7.0000000000000001E-3</v>
      </c>
      <c r="R20">
        <v>2E-3</v>
      </c>
      <c r="S20">
        <v>0.99199999999999999</v>
      </c>
      <c r="T20">
        <v>3.3000000000000002E-2</v>
      </c>
      <c r="U20">
        <v>7.0000000000000007E-2</v>
      </c>
      <c r="V20">
        <v>1E-3</v>
      </c>
      <c r="W20">
        <v>3.0000000000000001E-3</v>
      </c>
      <c r="Z20" s="1">
        <f t="shared" si="0"/>
        <v>1.4000000000000002E-2</v>
      </c>
      <c r="AA20" s="1">
        <f t="shared" si="1"/>
        <v>0.11519999999999997</v>
      </c>
    </row>
    <row r="21" spans="1:27">
      <c r="A21">
        <v>20</v>
      </c>
      <c r="B21" t="s">
        <v>168</v>
      </c>
      <c r="C21">
        <v>30</v>
      </c>
      <c r="D21">
        <v>2.4E-2</v>
      </c>
      <c r="E21">
        <v>3.7999999999999999E-2</v>
      </c>
      <c r="F21">
        <v>2.1999999999999999E-2</v>
      </c>
      <c r="G21">
        <v>1E-3</v>
      </c>
      <c r="H21">
        <v>2E-3</v>
      </c>
      <c r="I21">
        <v>2E-3</v>
      </c>
      <c r="J21">
        <v>2E-3</v>
      </c>
      <c r="K21">
        <v>3.0000000000000001E-3</v>
      </c>
      <c r="L21">
        <v>3.0000000000000001E-3</v>
      </c>
      <c r="M21">
        <v>0.128</v>
      </c>
      <c r="N21">
        <v>1E-3</v>
      </c>
      <c r="O21">
        <v>1E-3</v>
      </c>
      <c r="P21">
        <v>2.9000000000000001E-2</v>
      </c>
      <c r="Q21">
        <v>2E-3</v>
      </c>
      <c r="R21">
        <v>2E-3</v>
      </c>
      <c r="S21">
        <v>0.99299999999999999</v>
      </c>
      <c r="T21">
        <v>2E-3</v>
      </c>
      <c r="U21">
        <v>0.03</v>
      </c>
      <c r="V21">
        <v>1E-3</v>
      </c>
      <c r="W21">
        <v>3.0000000000000001E-3</v>
      </c>
      <c r="Z21" s="1">
        <f t="shared" si="0"/>
        <v>2.2499999999999999E-2</v>
      </c>
      <c r="AA21" s="1">
        <f t="shared" si="1"/>
        <v>0.10639999999999998</v>
      </c>
    </row>
    <row r="22" spans="1:27">
      <c r="A22">
        <v>21</v>
      </c>
      <c r="B22" t="s">
        <v>169</v>
      </c>
      <c r="C22">
        <v>30</v>
      </c>
      <c r="D22">
        <v>1E-3</v>
      </c>
      <c r="E22">
        <v>8.9999999999999993E-3</v>
      </c>
      <c r="F22">
        <v>8.0000000000000002E-3</v>
      </c>
      <c r="G22">
        <v>0.27100000000000002</v>
      </c>
      <c r="H22">
        <v>2E-3</v>
      </c>
      <c r="I22">
        <v>4.7E-2</v>
      </c>
      <c r="J22">
        <v>2E-3</v>
      </c>
      <c r="K22">
        <v>2E-3</v>
      </c>
      <c r="L22">
        <v>3.0000000000000001E-3</v>
      </c>
      <c r="M22">
        <v>2.1000000000000001E-2</v>
      </c>
      <c r="N22">
        <v>8.0000000000000002E-3</v>
      </c>
      <c r="O22">
        <v>1E-3</v>
      </c>
      <c r="P22">
        <v>1.7999999999999999E-2</v>
      </c>
      <c r="Q22">
        <v>2.4E-2</v>
      </c>
      <c r="R22">
        <v>2E-3</v>
      </c>
      <c r="S22">
        <v>0.99299999999999999</v>
      </c>
      <c r="T22">
        <v>2.5000000000000001E-2</v>
      </c>
      <c r="U22">
        <v>4.0000000000000001E-3</v>
      </c>
      <c r="V22">
        <v>1E-3</v>
      </c>
      <c r="W22">
        <v>2E-3</v>
      </c>
      <c r="Z22" s="1">
        <f t="shared" si="0"/>
        <v>3.6600000000000008E-2</v>
      </c>
      <c r="AA22" s="1">
        <f t="shared" si="1"/>
        <v>0.10779999999999998</v>
      </c>
    </row>
    <row r="23" spans="1:27">
      <c r="A23">
        <v>22</v>
      </c>
      <c r="B23" t="s">
        <v>170</v>
      </c>
      <c r="C23">
        <v>30</v>
      </c>
      <c r="D23">
        <v>4.0000000000000001E-3</v>
      </c>
      <c r="E23">
        <v>1.4999999999999999E-2</v>
      </c>
      <c r="F23">
        <v>3.5999999999999997E-2</v>
      </c>
      <c r="G23">
        <v>1.2999999999999999E-2</v>
      </c>
      <c r="H23">
        <v>3.0000000000000001E-3</v>
      </c>
      <c r="I23">
        <v>7.0000000000000001E-3</v>
      </c>
      <c r="J23">
        <v>3.0000000000000001E-3</v>
      </c>
      <c r="K23">
        <v>2E-3</v>
      </c>
      <c r="L23">
        <v>7.0000000000000001E-3</v>
      </c>
      <c r="M23">
        <v>2.3E-2</v>
      </c>
      <c r="N23">
        <v>2E-3</v>
      </c>
      <c r="O23">
        <v>1E-3</v>
      </c>
      <c r="P23">
        <v>0.02</v>
      </c>
      <c r="Q23">
        <v>4.0000000000000001E-3</v>
      </c>
      <c r="R23">
        <v>3.0000000000000001E-3</v>
      </c>
      <c r="S23">
        <v>0.99299999999999999</v>
      </c>
      <c r="T23">
        <v>0.01</v>
      </c>
      <c r="U23">
        <v>8.9999999999999993E-3</v>
      </c>
      <c r="V23">
        <v>1E-3</v>
      </c>
      <c r="W23">
        <v>3.0000000000000001E-3</v>
      </c>
      <c r="Z23" s="1">
        <f t="shared" si="0"/>
        <v>1.1300000000000001E-2</v>
      </c>
      <c r="AA23" s="1">
        <f t="shared" si="1"/>
        <v>0.10459999999999996</v>
      </c>
    </row>
    <row r="24" spans="1:27">
      <c r="A24">
        <v>23</v>
      </c>
      <c r="B24" t="s">
        <v>171</v>
      </c>
      <c r="C24">
        <v>30</v>
      </c>
      <c r="D24">
        <v>2.8000000000000001E-2</v>
      </c>
      <c r="E24">
        <v>1.4999999999999999E-2</v>
      </c>
      <c r="F24">
        <v>3.2000000000000001E-2</v>
      </c>
      <c r="G24">
        <v>2E-3</v>
      </c>
      <c r="H24">
        <v>5.0000000000000001E-3</v>
      </c>
      <c r="I24">
        <v>3.0000000000000001E-3</v>
      </c>
      <c r="J24">
        <v>3.0000000000000001E-3</v>
      </c>
      <c r="K24">
        <v>4.0000000000000001E-3</v>
      </c>
      <c r="L24">
        <v>3.0000000000000001E-3</v>
      </c>
      <c r="M24">
        <v>0.05</v>
      </c>
      <c r="N24">
        <v>1E-3</v>
      </c>
      <c r="O24">
        <v>1E-3</v>
      </c>
      <c r="P24">
        <v>0.02</v>
      </c>
      <c r="Q24">
        <v>2E-3</v>
      </c>
      <c r="R24">
        <v>2E-3</v>
      </c>
      <c r="S24">
        <v>0.99299999999999999</v>
      </c>
      <c r="T24">
        <v>4.0000000000000001E-3</v>
      </c>
      <c r="U24">
        <v>6.9000000000000006E-2</v>
      </c>
      <c r="V24">
        <v>1E-3</v>
      </c>
      <c r="W24">
        <v>3.0000000000000001E-3</v>
      </c>
      <c r="Z24" s="1">
        <f t="shared" si="0"/>
        <v>1.4500000000000002E-2</v>
      </c>
      <c r="AA24" s="1">
        <f t="shared" si="1"/>
        <v>0.10959999999999996</v>
      </c>
    </row>
    <row r="25" spans="1:27">
      <c r="A25">
        <v>24</v>
      </c>
      <c r="B25" t="s">
        <v>172</v>
      </c>
      <c r="C25">
        <v>30</v>
      </c>
      <c r="D25">
        <v>2E-3</v>
      </c>
      <c r="E25">
        <v>0.03</v>
      </c>
      <c r="F25">
        <v>5.3999999999999999E-2</v>
      </c>
      <c r="G25">
        <v>0.98199999999999998</v>
      </c>
      <c r="H25">
        <v>0.254</v>
      </c>
      <c r="I25">
        <v>0.99099999999999999</v>
      </c>
      <c r="J25">
        <v>7.1999999999999995E-2</v>
      </c>
      <c r="K25">
        <v>5.0000000000000001E-3</v>
      </c>
      <c r="L25">
        <v>7.8E-2</v>
      </c>
      <c r="M25">
        <v>0.498</v>
      </c>
      <c r="N25">
        <v>0.98299999999999998</v>
      </c>
      <c r="O25">
        <v>0.98599999999999999</v>
      </c>
      <c r="P25">
        <v>8.6999999999999994E-2</v>
      </c>
      <c r="Q25">
        <v>0.80100000000000005</v>
      </c>
      <c r="R25">
        <v>0.188</v>
      </c>
      <c r="S25">
        <v>2E-3</v>
      </c>
      <c r="T25">
        <v>7.6999999999999999E-2</v>
      </c>
      <c r="U25">
        <v>0.92700000000000005</v>
      </c>
      <c r="V25">
        <v>0.98299999999999998</v>
      </c>
      <c r="W25">
        <v>0.39</v>
      </c>
      <c r="Z25" s="1">
        <f t="shared" si="0"/>
        <v>0.29660000000000003</v>
      </c>
      <c r="AA25" s="1">
        <f t="shared" si="1"/>
        <v>0.54239999999999999</v>
      </c>
    </row>
    <row r="26" spans="1:27">
      <c r="A26">
        <v>25</v>
      </c>
      <c r="B26" t="s">
        <v>173</v>
      </c>
      <c r="C26">
        <v>30</v>
      </c>
      <c r="D26">
        <v>0.98499999999999999</v>
      </c>
      <c r="E26">
        <v>0.76300000000000001</v>
      </c>
      <c r="F26">
        <v>0.86599999999999999</v>
      </c>
      <c r="G26">
        <v>0.06</v>
      </c>
      <c r="H26">
        <v>4.0000000000000001E-3</v>
      </c>
      <c r="I26">
        <v>8.0000000000000002E-3</v>
      </c>
      <c r="J26">
        <v>3.7999999999999999E-2</v>
      </c>
      <c r="K26">
        <v>7.0000000000000001E-3</v>
      </c>
      <c r="L26">
        <v>4.0000000000000001E-3</v>
      </c>
      <c r="M26">
        <v>0.17899999999999999</v>
      </c>
      <c r="N26">
        <v>0.12</v>
      </c>
      <c r="O26">
        <v>4.0000000000000001E-3</v>
      </c>
      <c r="P26">
        <v>0.161</v>
      </c>
      <c r="Q26">
        <v>1E-3</v>
      </c>
      <c r="R26">
        <v>0.93600000000000005</v>
      </c>
      <c r="S26">
        <v>0.99</v>
      </c>
      <c r="T26">
        <v>3.0000000000000001E-3</v>
      </c>
      <c r="U26">
        <v>0.98</v>
      </c>
      <c r="V26">
        <v>0.98299999999999998</v>
      </c>
      <c r="W26">
        <v>6.0000000000000001E-3</v>
      </c>
      <c r="Z26" s="1">
        <f t="shared" si="0"/>
        <v>0.29139999999999999</v>
      </c>
      <c r="AA26" s="1">
        <f t="shared" si="1"/>
        <v>0.41839999999999999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0.73699999999999999</v>
      </c>
      <c r="F27">
        <v>1.4E-2</v>
      </c>
      <c r="G27">
        <v>0.02</v>
      </c>
      <c r="H27">
        <v>0.98199999999999998</v>
      </c>
      <c r="I27">
        <v>0.99</v>
      </c>
      <c r="J27">
        <v>1.4E-2</v>
      </c>
      <c r="K27">
        <v>0.98299999999999998</v>
      </c>
      <c r="L27">
        <v>0.70699999999999996</v>
      </c>
      <c r="M27">
        <v>0.24</v>
      </c>
      <c r="N27">
        <v>3.4000000000000002E-2</v>
      </c>
      <c r="O27">
        <v>0.05</v>
      </c>
      <c r="P27">
        <v>2.5999999999999999E-2</v>
      </c>
      <c r="Q27">
        <v>3.4000000000000002E-2</v>
      </c>
      <c r="R27">
        <v>1.7000000000000001E-2</v>
      </c>
      <c r="S27">
        <v>6.3E-2</v>
      </c>
      <c r="T27">
        <v>1.2E-2</v>
      </c>
      <c r="U27">
        <v>0.99</v>
      </c>
      <c r="V27">
        <v>0.91600000000000004</v>
      </c>
      <c r="W27">
        <v>1E-3</v>
      </c>
      <c r="Z27" s="1">
        <f t="shared" si="0"/>
        <v>0.46889999999999998</v>
      </c>
      <c r="AA27" s="1">
        <f t="shared" si="1"/>
        <v>0.21429999999999999</v>
      </c>
    </row>
    <row r="28" spans="1:27">
      <c r="A28">
        <v>27</v>
      </c>
      <c r="B28" t="s">
        <v>175</v>
      </c>
      <c r="C28">
        <v>30</v>
      </c>
      <c r="D28">
        <v>0.23599999999999999</v>
      </c>
      <c r="E28">
        <v>4.2999999999999997E-2</v>
      </c>
      <c r="F28">
        <v>0.98</v>
      </c>
      <c r="G28">
        <v>6.0000000000000001E-3</v>
      </c>
      <c r="H28">
        <v>0.97899999999999998</v>
      </c>
      <c r="I28">
        <v>0.98599999999999999</v>
      </c>
      <c r="J28">
        <v>0.98899999999999999</v>
      </c>
      <c r="K28">
        <v>0.13700000000000001</v>
      </c>
      <c r="L28">
        <v>0.01</v>
      </c>
      <c r="M28">
        <v>0.82399999999999995</v>
      </c>
      <c r="N28">
        <v>0.97899999999999998</v>
      </c>
      <c r="O28">
        <v>0.33300000000000002</v>
      </c>
      <c r="P28">
        <v>3.0000000000000001E-3</v>
      </c>
      <c r="Q28">
        <v>2.8000000000000001E-2</v>
      </c>
      <c r="R28">
        <v>0.88200000000000001</v>
      </c>
      <c r="S28">
        <v>0.67700000000000005</v>
      </c>
      <c r="T28">
        <v>4.0000000000000001E-3</v>
      </c>
      <c r="U28">
        <v>0.85799999999999998</v>
      </c>
      <c r="V28">
        <v>0.99099999999999999</v>
      </c>
      <c r="W28">
        <v>4.0000000000000001E-3</v>
      </c>
      <c r="Z28" s="1">
        <f t="shared" si="0"/>
        <v>0.51899999999999991</v>
      </c>
      <c r="AA28" s="1">
        <f t="shared" si="1"/>
        <v>0.47589999999999993</v>
      </c>
    </row>
    <row r="29" spans="1:27">
      <c r="A29">
        <v>28</v>
      </c>
      <c r="B29" t="s">
        <v>176</v>
      </c>
      <c r="C29">
        <v>30</v>
      </c>
      <c r="D29">
        <v>8.1000000000000003E-2</v>
      </c>
      <c r="E29">
        <v>6.5000000000000002E-2</v>
      </c>
      <c r="F29">
        <v>0.15</v>
      </c>
      <c r="G29">
        <v>0.98899999999999999</v>
      </c>
      <c r="H29">
        <v>8.9999999999999993E-3</v>
      </c>
      <c r="I29">
        <v>0.98899999999999999</v>
      </c>
      <c r="J29">
        <v>2E-3</v>
      </c>
      <c r="K29">
        <v>2E-3</v>
      </c>
      <c r="L29">
        <v>8.9999999999999993E-3</v>
      </c>
      <c r="M29">
        <v>0.11600000000000001</v>
      </c>
      <c r="N29">
        <v>0.05</v>
      </c>
      <c r="O29">
        <v>0.312</v>
      </c>
      <c r="P29">
        <v>0.14599999999999999</v>
      </c>
      <c r="Q29">
        <v>3.0000000000000001E-3</v>
      </c>
      <c r="R29">
        <v>0.13600000000000001</v>
      </c>
      <c r="S29">
        <v>0.106</v>
      </c>
      <c r="T29">
        <v>0.91200000000000003</v>
      </c>
      <c r="U29">
        <v>0.98299999999999998</v>
      </c>
      <c r="V29">
        <v>2.1000000000000001E-2</v>
      </c>
      <c r="W29">
        <v>0.35199999999999998</v>
      </c>
      <c r="Z29" s="1">
        <f t="shared" si="0"/>
        <v>0.24119999999999994</v>
      </c>
      <c r="AA29" s="1">
        <f t="shared" si="1"/>
        <v>0.30209999999999998</v>
      </c>
    </row>
    <row r="30" spans="1:27">
      <c r="A30">
        <v>29</v>
      </c>
      <c r="B30" t="s">
        <v>177</v>
      </c>
      <c r="C30">
        <v>30</v>
      </c>
      <c r="D30">
        <v>0.25900000000000001</v>
      </c>
      <c r="E30">
        <v>4.4999999999999998E-2</v>
      </c>
      <c r="F30">
        <v>0.67800000000000005</v>
      </c>
      <c r="G30">
        <v>0.96399999999999997</v>
      </c>
      <c r="H30">
        <v>0.108</v>
      </c>
      <c r="I30">
        <v>0.95499999999999996</v>
      </c>
      <c r="J30">
        <v>4.0000000000000001E-3</v>
      </c>
      <c r="K30">
        <v>4.0000000000000001E-3</v>
      </c>
      <c r="L30">
        <v>2.1999999999999999E-2</v>
      </c>
      <c r="M30">
        <v>0.13400000000000001</v>
      </c>
      <c r="N30">
        <v>1.0999999999999999E-2</v>
      </c>
      <c r="O30">
        <v>2.5999999999999999E-2</v>
      </c>
      <c r="P30">
        <v>5.1999999999999998E-2</v>
      </c>
      <c r="Q30">
        <v>1E-3</v>
      </c>
      <c r="R30">
        <v>0.14099999999999999</v>
      </c>
      <c r="S30">
        <v>0.56499999999999995</v>
      </c>
      <c r="T30">
        <v>0.42799999999999999</v>
      </c>
      <c r="U30">
        <v>0.99</v>
      </c>
      <c r="V30">
        <v>7.0000000000000007E-2</v>
      </c>
      <c r="W30">
        <v>8.9999999999999993E-3</v>
      </c>
      <c r="Z30" s="1">
        <f t="shared" si="0"/>
        <v>0.31729999999999997</v>
      </c>
      <c r="AA30" s="1">
        <f t="shared" si="1"/>
        <v>0.22929999999999998</v>
      </c>
    </row>
    <row r="31" spans="1:27">
      <c r="A31">
        <v>30</v>
      </c>
      <c r="B31" t="s">
        <v>178</v>
      </c>
      <c r="C31">
        <v>30</v>
      </c>
      <c r="D31">
        <v>0.98799999999999999</v>
      </c>
      <c r="E31">
        <v>0.33300000000000002</v>
      </c>
      <c r="F31">
        <v>0.98299999999999998</v>
      </c>
      <c r="G31">
        <v>1E-3</v>
      </c>
      <c r="H31">
        <v>0.113</v>
      </c>
      <c r="I31">
        <v>1E-3</v>
      </c>
      <c r="J31">
        <v>0.99399999999999999</v>
      </c>
      <c r="K31">
        <v>7.0000000000000001E-3</v>
      </c>
      <c r="L31">
        <v>4.0000000000000001E-3</v>
      </c>
      <c r="M31">
        <v>0.18</v>
      </c>
      <c r="N31">
        <v>0.60599999999999998</v>
      </c>
      <c r="O31">
        <v>0.215</v>
      </c>
      <c r="P31">
        <v>2E-3</v>
      </c>
      <c r="Q31">
        <v>2E-3</v>
      </c>
      <c r="R31">
        <v>0.88400000000000001</v>
      </c>
      <c r="S31">
        <v>0.98899999999999999</v>
      </c>
      <c r="T31">
        <v>0.41899999999999998</v>
      </c>
      <c r="U31">
        <v>1E-3</v>
      </c>
      <c r="V31">
        <v>0.97499999999999998</v>
      </c>
      <c r="W31">
        <v>0.85899999999999999</v>
      </c>
      <c r="Z31" s="1">
        <f t="shared" si="0"/>
        <v>0.36039999999999994</v>
      </c>
      <c r="AA31" s="1">
        <f t="shared" si="1"/>
        <v>0.49519999999999997</v>
      </c>
    </row>
    <row r="32" spans="1:27">
      <c r="A32">
        <v>31</v>
      </c>
      <c r="B32" t="s">
        <v>179</v>
      </c>
      <c r="C32">
        <v>30</v>
      </c>
      <c r="D32">
        <v>2E-3</v>
      </c>
      <c r="E32">
        <v>0.98099999999999998</v>
      </c>
      <c r="F32">
        <v>0.02</v>
      </c>
      <c r="G32">
        <v>1E-3</v>
      </c>
      <c r="H32">
        <v>0.98799999999999999</v>
      </c>
      <c r="I32">
        <v>0.98199999999999998</v>
      </c>
      <c r="J32">
        <v>0.99099999999999999</v>
      </c>
      <c r="K32">
        <v>0.01</v>
      </c>
      <c r="L32">
        <v>0.79700000000000004</v>
      </c>
      <c r="M32">
        <v>0.29199999999999998</v>
      </c>
      <c r="N32">
        <v>0.14000000000000001</v>
      </c>
      <c r="O32">
        <v>0.97399999999999998</v>
      </c>
      <c r="P32">
        <v>0.23699999999999999</v>
      </c>
      <c r="Q32">
        <v>0.84499999999999997</v>
      </c>
      <c r="R32">
        <v>0.01</v>
      </c>
      <c r="S32">
        <v>8.0000000000000002E-3</v>
      </c>
      <c r="T32">
        <v>0.99</v>
      </c>
      <c r="U32">
        <v>2E-3</v>
      </c>
      <c r="V32">
        <v>7.9000000000000001E-2</v>
      </c>
      <c r="W32">
        <v>5.8000000000000003E-2</v>
      </c>
      <c r="Z32" s="1">
        <f t="shared" si="0"/>
        <v>0.50639999999999996</v>
      </c>
      <c r="AA32" s="1">
        <f t="shared" si="1"/>
        <v>0.33429999999999993</v>
      </c>
    </row>
    <row r="33" spans="1:27">
      <c r="A33">
        <v>32</v>
      </c>
      <c r="B33" t="s">
        <v>180</v>
      </c>
      <c r="C33">
        <v>30</v>
      </c>
      <c r="D33">
        <v>0.98399999999999999</v>
      </c>
      <c r="E33">
        <v>0.98199999999999998</v>
      </c>
      <c r="F33">
        <v>0.95599999999999996</v>
      </c>
      <c r="G33">
        <v>1E-3</v>
      </c>
      <c r="H33">
        <v>1.2E-2</v>
      </c>
      <c r="I33">
        <v>1E-3</v>
      </c>
      <c r="J33">
        <v>0.99199999999999999</v>
      </c>
      <c r="K33">
        <v>5.0000000000000001E-3</v>
      </c>
      <c r="L33">
        <v>0.21</v>
      </c>
      <c r="M33">
        <v>4.3999999999999997E-2</v>
      </c>
      <c r="N33">
        <v>8.0000000000000002E-3</v>
      </c>
      <c r="O33">
        <v>6.0000000000000001E-3</v>
      </c>
      <c r="P33">
        <v>3.0000000000000001E-3</v>
      </c>
      <c r="Q33">
        <v>1E-3</v>
      </c>
      <c r="R33">
        <v>0.13500000000000001</v>
      </c>
      <c r="S33">
        <v>0.99099999999999999</v>
      </c>
      <c r="T33">
        <v>1.9E-2</v>
      </c>
      <c r="U33">
        <v>2E-3</v>
      </c>
      <c r="V33">
        <v>0.107</v>
      </c>
      <c r="W33">
        <v>0.02</v>
      </c>
      <c r="Z33" s="1">
        <f t="shared" si="0"/>
        <v>0.41869999999999996</v>
      </c>
      <c r="AA33" s="1">
        <f t="shared" si="1"/>
        <v>0.12920000000000001</v>
      </c>
    </row>
    <row r="34" spans="1:27">
      <c r="A34">
        <v>33</v>
      </c>
      <c r="B34" t="s">
        <v>181</v>
      </c>
      <c r="C34">
        <v>30</v>
      </c>
      <c r="D34">
        <v>0.153</v>
      </c>
      <c r="E34">
        <v>0.36699999999999999</v>
      </c>
      <c r="F34">
        <v>6.8000000000000005E-2</v>
      </c>
      <c r="G34">
        <v>1E-3</v>
      </c>
      <c r="H34">
        <v>0.98499999999999999</v>
      </c>
      <c r="I34">
        <v>1.0999999999999999E-2</v>
      </c>
      <c r="J34">
        <v>0.99399999999999999</v>
      </c>
      <c r="K34">
        <v>2.5000000000000001E-2</v>
      </c>
      <c r="L34">
        <v>3.1E-2</v>
      </c>
      <c r="M34">
        <v>2.7E-2</v>
      </c>
      <c r="N34">
        <v>0.60299999999999998</v>
      </c>
      <c r="O34">
        <v>0.62</v>
      </c>
      <c r="P34">
        <v>1E-3</v>
      </c>
      <c r="Q34">
        <v>7.0000000000000007E-2</v>
      </c>
      <c r="R34">
        <v>0.26800000000000002</v>
      </c>
      <c r="S34">
        <v>0.88600000000000001</v>
      </c>
      <c r="T34">
        <v>1.4999999999999999E-2</v>
      </c>
      <c r="U34">
        <v>2E-3</v>
      </c>
      <c r="V34">
        <v>0.98799999999999999</v>
      </c>
      <c r="W34">
        <v>3.5000000000000003E-2</v>
      </c>
      <c r="Z34" s="1">
        <f t="shared" si="0"/>
        <v>0.26619999999999999</v>
      </c>
      <c r="AA34" s="1">
        <f t="shared" si="1"/>
        <v>0.3488</v>
      </c>
    </row>
    <row r="35" spans="1:27">
      <c r="A35">
        <v>34</v>
      </c>
      <c r="B35" t="s">
        <v>182</v>
      </c>
      <c r="C35">
        <v>30</v>
      </c>
      <c r="D35">
        <v>5.8000000000000003E-2</v>
      </c>
      <c r="E35">
        <v>0.38300000000000001</v>
      </c>
      <c r="F35">
        <v>0.82</v>
      </c>
      <c r="G35">
        <v>2E-3</v>
      </c>
      <c r="H35">
        <v>0.82399999999999995</v>
      </c>
      <c r="I35">
        <v>1.9E-2</v>
      </c>
      <c r="J35">
        <v>0.99099999999999999</v>
      </c>
      <c r="K35">
        <v>2.7E-2</v>
      </c>
      <c r="L35">
        <v>0.107</v>
      </c>
      <c r="M35">
        <v>8.0000000000000002E-3</v>
      </c>
      <c r="N35">
        <v>1.7000000000000001E-2</v>
      </c>
      <c r="O35">
        <v>0.16700000000000001</v>
      </c>
      <c r="P35">
        <v>3.0000000000000001E-3</v>
      </c>
      <c r="Q35">
        <v>7.0000000000000001E-3</v>
      </c>
      <c r="R35">
        <v>0.121</v>
      </c>
      <c r="S35">
        <v>0.96699999999999997</v>
      </c>
      <c r="T35">
        <v>0.98</v>
      </c>
      <c r="U35">
        <v>2E-3</v>
      </c>
      <c r="V35">
        <v>2.8000000000000001E-2</v>
      </c>
      <c r="W35">
        <v>0.23499999999999999</v>
      </c>
      <c r="Z35" s="1">
        <f t="shared" si="0"/>
        <v>0.32390000000000002</v>
      </c>
      <c r="AA35" s="1">
        <f t="shared" si="1"/>
        <v>0.25269999999999998</v>
      </c>
    </row>
    <row r="36" spans="1:27">
      <c r="A36">
        <v>35</v>
      </c>
      <c r="B36" t="s">
        <v>183</v>
      </c>
      <c r="C36">
        <v>30</v>
      </c>
      <c r="D36">
        <v>2.8000000000000001E-2</v>
      </c>
      <c r="E36">
        <v>0.98499999999999999</v>
      </c>
      <c r="F36">
        <v>0.92800000000000005</v>
      </c>
      <c r="G36">
        <v>1E-3</v>
      </c>
      <c r="H36">
        <v>0.97899999999999998</v>
      </c>
      <c r="I36">
        <v>3.0000000000000001E-3</v>
      </c>
      <c r="J36">
        <v>0.99399999999999999</v>
      </c>
      <c r="K36">
        <v>0.58099999999999996</v>
      </c>
      <c r="L36">
        <v>0.93799999999999994</v>
      </c>
      <c r="M36">
        <v>0.29199999999999998</v>
      </c>
      <c r="N36">
        <v>0.33600000000000002</v>
      </c>
      <c r="O36">
        <v>5.1999999999999998E-2</v>
      </c>
      <c r="P36">
        <v>6.0000000000000001E-3</v>
      </c>
      <c r="Q36">
        <v>0.113</v>
      </c>
      <c r="R36">
        <v>0.27100000000000002</v>
      </c>
      <c r="S36">
        <v>0.98399999999999999</v>
      </c>
      <c r="T36">
        <v>3.0000000000000001E-3</v>
      </c>
      <c r="U36">
        <v>2E-3</v>
      </c>
      <c r="V36">
        <v>0.99</v>
      </c>
      <c r="W36">
        <v>4.0000000000000001E-3</v>
      </c>
      <c r="Z36" s="1">
        <f t="shared" si="0"/>
        <v>0.57289999999999996</v>
      </c>
      <c r="AA36" s="1">
        <f t="shared" si="1"/>
        <v>0.27609999999999996</v>
      </c>
    </row>
    <row r="37" spans="1:27">
      <c r="A37">
        <v>36</v>
      </c>
      <c r="B37" t="s">
        <v>184</v>
      </c>
      <c r="C37">
        <v>30</v>
      </c>
      <c r="D37">
        <v>1E-3</v>
      </c>
      <c r="E37">
        <v>0.22</v>
      </c>
      <c r="F37">
        <v>3.5000000000000003E-2</v>
      </c>
      <c r="G37">
        <v>7.0000000000000001E-3</v>
      </c>
      <c r="H37">
        <v>1.4999999999999999E-2</v>
      </c>
      <c r="I37">
        <v>0.54600000000000004</v>
      </c>
      <c r="J37">
        <v>4.0000000000000001E-3</v>
      </c>
      <c r="K37">
        <v>0.99199999999999999</v>
      </c>
      <c r="L37">
        <v>0.93500000000000005</v>
      </c>
      <c r="M37">
        <v>0.21099999999999999</v>
      </c>
      <c r="N37">
        <v>0.72699999999999998</v>
      </c>
      <c r="O37">
        <v>6.0000000000000001E-3</v>
      </c>
      <c r="P37">
        <v>0.156</v>
      </c>
      <c r="Q37">
        <v>0.98199999999999998</v>
      </c>
      <c r="R37">
        <v>3.0000000000000001E-3</v>
      </c>
      <c r="S37">
        <v>0.35199999999999998</v>
      </c>
      <c r="T37">
        <v>3.0000000000000001E-3</v>
      </c>
      <c r="U37">
        <v>0.49399999999999999</v>
      </c>
      <c r="V37">
        <v>5.2999999999999999E-2</v>
      </c>
      <c r="W37">
        <v>7.0000000000000001E-3</v>
      </c>
      <c r="Z37" s="1">
        <f t="shared" si="0"/>
        <v>0.29659999999999997</v>
      </c>
      <c r="AA37" s="1">
        <f t="shared" si="1"/>
        <v>0.27829999999999999</v>
      </c>
    </row>
    <row r="38" spans="1:27">
      <c r="A38">
        <v>37</v>
      </c>
      <c r="B38" t="s">
        <v>185</v>
      </c>
      <c r="C38">
        <v>30</v>
      </c>
      <c r="D38">
        <v>0.25800000000000001</v>
      </c>
      <c r="E38">
        <v>0.17299999999999999</v>
      </c>
      <c r="F38">
        <v>0.97799999999999998</v>
      </c>
      <c r="G38">
        <v>2E-3</v>
      </c>
      <c r="H38">
        <v>2E-3</v>
      </c>
      <c r="I38">
        <v>3.0000000000000001E-3</v>
      </c>
      <c r="J38">
        <v>2.5999999999999999E-2</v>
      </c>
      <c r="K38">
        <v>0.99</v>
      </c>
      <c r="L38">
        <v>0.95799999999999996</v>
      </c>
      <c r="M38">
        <v>5.7000000000000002E-2</v>
      </c>
      <c r="N38">
        <v>7.0000000000000001E-3</v>
      </c>
      <c r="O38">
        <v>3.0000000000000001E-3</v>
      </c>
      <c r="P38">
        <v>0.114</v>
      </c>
      <c r="Q38">
        <v>4.0000000000000001E-3</v>
      </c>
      <c r="R38">
        <v>0.184</v>
      </c>
      <c r="S38">
        <v>0.99</v>
      </c>
      <c r="T38">
        <v>2E-3</v>
      </c>
      <c r="U38">
        <v>0.97499999999999998</v>
      </c>
      <c r="V38">
        <v>0.01</v>
      </c>
      <c r="W38">
        <v>4.3999999999999997E-2</v>
      </c>
      <c r="Z38" s="1">
        <f t="shared" si="0"/>
        <v>0.34469999999999995</v>
      </c>
      <c r="AA38" s="1">
        <f t="shared" si="1"/>
        <v>0.23329999999999998</v>
      </c>
    </row>
    <row r="39" spans="1:27">
      <c r="A39">
        <v>38</v>
      </c>
      <c r="B39" t="s">
        <v>186</v>
      </c>
      <c r="C39">
        <v>30</v>
      </c>
      <c r="D39">
        <v>1.4E-2</v>
      </c>
      <c r="E39">
        <v>0.98199999999999998</v>
      </c>
      <c r="F39">
        <v>0.98799999999999999</v>
      </c>
      <c r="G39">
        <v>4.0000000000000001E-3</v>
      </c>
      <c r="H39">
        <v>2.3E-2</v>
      </c>
      <c r="I39">
        <v>0.81899999999999995</v>
      </c>
      <c r="J39">
        <v>8.3000000000000004E-2</v>
      </c>
      <c r="K39">
        <v>0.95</v>
      </c>
      <c r="L39">
        <v>0.97</v>
      </c>
      <c r="M39">
        <v>0.94699999999999995</v>
      </c>
      <c r="N39">
        <v>0.97</v>
      </c>
      <c r="O39">
        <v>0.81399999999999995</v>
      </c>
      <c r="P39">
        <v>0.65200000000000002</v>
      </c>
      <c r="Q39">
        <v>0.14099999999999999</v>
      </c>
      <c r="R39">
        <v>0.96</v>
      </c>
      <c r="S39">
        <v>7.1999999999999995E-2</v>
      </c>
      <c r="T39">
        <v>2E-3</v>
      </c>
      <c r="U39">
        <v>0.98599999999999999</v>
      </c>
      <c r="V39">
        <v>0.99099999999999999</v>
      </c>
      <c r="W39">
        <v>2E-3</v>
      </c>
      <c r="Z39" s="1">
        <f t="shared" si="0"/>
        <v>0.57800000000000007</v>
      </c>
      <c r="AA39" s="1">
        <f t="shared" si="1"/>
        <v>0.55899999999999994</v>
      </c>
    </row>
    <row r="40" spans="1:27">
      <c r="A40">
        <v>39</v>
      </c>
      <c r="B40" t="s">
        <v>187</v>
      </c>
      <c r="C40">
        <v>30</v>
      </c>
      <c r="D40">
        <v>8.8999999999999996E-2</v>
      </c>
      <c r="E40">
        <v>0.98699999999999999</v>
      </c>
      <c r="F40">
        <v>3.5999999999999997E-2</v>
      </c>
      <c r="G40">
        <v>0.2</v>
      </c>
      <c r="H40">
        <v>2E-3</v>
      </c>
      <c r="I40">
        <v>2.7E-2</v>
      </c>
      <c r="J40">
        <v>7.0000000000000001E-3</v>
      </c>
      <c r="K40">
        <v>8.9999999999999993E-3</v>
      </c>
      <c r="L40">
        <v>0.98699999999999999</v>
      </c>
      <c r="M40">
        <v>0.108</v>
      </c>
      <c r="N40">
        <v>0.66300000000000003</v>
      </c>
      <c r="O40">
        <v>0.98799999999999999</v>
      </c>
      <c r="P40">
        <v>0.97499999999999998</v>
      </c>
      <c r="Q40">
        <v>0.74</v>
      </c>
      <c r="R40">
        <v>0.75900000000000001</v>
      </c>
      <c r="S40">
        <v>3.0000000000000001E-3</v>
      </c>
      <c r="T40">
        <v>0.04</v>
      </c>
      <c r="U40">
        <v>0.13600000000000001</v>
      </c>
      <c r="V40">
        <v>0.98599999999999999</v>
      </c>
      <c r="W40">
        <v>0.51900000000000002</v>
      </c>
      <c r="Z40" s="1">
        <f t="shared" si="0"/>
        <v>0.2452</v>
      </c>
      <c r="AA40" s="1">
        <f t="shared" si="1"/>
        <v>0.58089999999999997</v>
      </c>
    </row>
    <row r="41" spans="1:27">
      <c r="A41">
        <v>40</v>
      </c>
      <c r="B41" t="s">
        <v>188</v>
      </c>
      <c r="C41">
        <v>30</v>
      </c>
      <c r="D41">
        <v>3.0000000000000001E-3</v>
      </c>
      <c r="E41">
        <v>5.0000000000000001E-3</v>
      </c>
      <c r="F41">
        <v>0.16300000000000001</v>
      </c>
      <c r="G41">
        <v>7.4999999999999997E-2</v>
      </c>
      <c r="H41">
        <v>3.0000000000000001E-3</v>
      </c>
      <c r="I41">
        <v>6.0000000000000001E-3</v>
      </c>
      <c r="J41">
        <v>3.0000000000000001E-3</v>
      </c>
      <c r="K41">
        <v>0.99</v>
      </c>
      <c r="L41">
        <v>0.77600000000000002</v>
      </c>
      <c r="M41">
        <v>0.114</v>
      </c>
      <c r="N41">
        <v>1.6E-2</v>
      </c>
      <c r="O41">
        <v>2E-3</v>
      </c>
      <c r="P41">
        <v>0.39600000000000002</v>
      </c>
      <c r="Q41">
        <v>4.2999999999999997E-2</v>
      </c>
      <c r="R41">
        <v>3.0000000000000001E-3</v>
      </c>
      <c r="S41">
        <v>0.85499999999999998</v>
      </c>
      <c r="T41">
        <v>3.0000000000000001E-3</v>
      </c>
      <c r="U41">
        <v>0.98899999999999999</v>
      </c>
      <c r="V41">
        <v>3.0000000000000001E-3</v>
      </c>
      <c r="W41">
        <v>0.11700000000000001</v>
      </c>
      <c r="Z41" s="1">
        <f t="shared" si="0"/>
        <v>0.21379999999999999</v>
      </c>
      <c r="AA41" s="1">
        <f t="shared" si="1"/>
        <v>0.2427</v>
      </c>
    </row>
    <row r="42" spans="1:27">
      <c r="A42">
        <v>41</v>
      </c>
      <c r="B42" t="s">
        <v>189</v>
      </c>
      <c r="C42">
        <v>30</v>
      </c>
      <c r="D42">
        <v>0.73</v>
      </c>
      <c r="E42">
        <v>2.5000000000000001E-2</v>
      </c>
      <c r="F42">
        <v>0.97199999999999998</v>
      </c>
      <c r="G42">
        <v>1E-3</v>
      </c>
      <c r="H42">
        <v>1.4E-2</v>
      </c>
      <c r="I42">
        <v>1E-3</v>
      </c>
      <c r="J42">
        <v>0.99199999999999999</v>
      </c>
      <c r="K42">
        <v>0.98599999999999999</v>
      </c>
      <c r="L42">
        <v>0.26600000000000001</v>
      </c>
      <c r="M42">
        <v>0.10100000000000001</v>
      </c>
      <c r="N42">
        <v>0.14000000000000001</v>
      </c>
      <c r="O42">
        <v>3.0000000000000001E-3</v>
      </c>
      <c r="P42">
        <v>2E-3</v>
      </c>
      <c r="Q42">
        <v>8.0000000000000002E-3</v>
      </c>
      <c r="R42">
        <v>7.0000000000000001E-3</v>
      </c>
      <c r="S42">
        <v>0.99099999999999999</v>
      </c>
      <c r="T42">
        <v>2E-3</v>
      </c>
      <c r="U42">
        <v>5.0000000000000001E-3</v>
      </c>
      <c r="V42">
        <v>1.0999999999999999E-2</v>
      </c>
      <c r="W42">
        <v>0.93200000000000005</v>
      </c>
      <c r="Z42" s="1">
        <f t="shared" si="0"/>
        <v>0.40879999999999994</v>
      </c>
      <c r="AA42" s="1">
        <f t="shared" si="1"/>
        <v>0.21010000000000001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5.0000000000000001E-3</v>
      </c>
      <c r="F43">
        <v>2E-3</v>
      </c>
      <c r="G43">
        <v>0.98499999999999999</v>
      </c>
      <c r="H43">
        <v>2E-3</v>
      </c>
      <c r="I43">
        <v>0.08</v>
      </c>
      <c r="J43">
        <v>2E-3</v>
      </c>
      <c r="K43">
        <v>4.0000000000000001E-3</v>
      </c>
      <c r="L43">
        <v>5.0000000000000001E-3</v>
      </c>
      <c r="M43">
        <v>0.06</v>
      </c>
      <c r="N43">
        <v>0.26300000000000001</v>
      </c>
      <c r="O43">
        <v>2.5999999999999999E-2</v>
      </c>
      <c r="P43">
        <v>0.57799999999999996</v>
      </c>
      <c r="Q43">
        <v>0.72</v>
      </c>
      <c r="R43">
        <v>3.0000000000000001E-3</v>
      </c>
      <c r="S43">
        <v>3.5999999999999997E-2</v>
      </c>
      <c r="T43">
        <v>0.99099999999999999</v>
      </c>
      <c r="U43">
        <v>1.9E-2</v>
      </c>
      <c r="V43">
        <v>1E-3</v>
      </c>
      <c r="W43">
        <v>0.98699999999999999</v>
      </c>
      <c r="Z43" s="1">
        <f t="shared" si="0"/>
        <v>0.1149</v>
      </c>
      <c r="AA43" s="1">
        <f t="shared" si="1"/>
        <v>0.3624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0.97799999999999998</v>
      </c>
      <c r="F44">
        <v>1E-3</v>
      </c>
      <c r="G44">
        <v>0.98799999999999999</v>
      </c>
      <c r="H44">
        <v>5.0000000000000001E-3</v>
      </c>
      <c r="I44">
        <v>0.97899999999999998</v>
      </c>
      <c r="J44">
        <v>3.0000000000000001E-3</v>
      </c>
      <c r="K44">
        <v>3.0000000000000001E-3</v>
      </c>
      <c r="L44">
        <v>0.93300000000000005</v>
      </c>
      <c r="M44">
        <v>8.0000000000000002E-3</v>
      </c>
      <c r="N44">
        <v>0.29699999999999999</v>
      </c>
      <c r="O44">
        <v>0.99199999999999999</v>
      </c>
      <c r="P44">
        <v>0.97599999999999998</v>
      </c>
      <c r="Q44">
        <v>0.96399999999999997</v>
      </c>
      <c r="R44">
        <v>6.3E-2</v>
      </c>
      <c r="S44">
        <v>1E-3</v>
      </c>
      <c r="T44">
        <v>0.99299999999999999</v>
      </c>
      <c r="U44">
        <v>8.0000000000000002E-3</v>
      </c>
      <c r="V44">
        <v>0.314</v>
      </c>
      <c r="W44">
        <v>0.81299999999999994</v>
      </c>
      <c r="Z44" s="1">
        <f t="shared" si="0"/>
        <v>0.39</v>
      </c>
      <c r="AA44" s="1">
        <f t="shared" si="1"/>
        <v>0.54209999999999992</v>
      </c>
    </row>
    <row r="45" spans="1:27">
      <c r="A45">
        <v>44</v>
      </c>
      <c r="B45" t="s">
        <v>192</v>
      </c>
      <c r="C45">
        <v>30</v>
      </c>
      <c r="D45">
        <v>0.99</v>
      </c>
      <c r="E45">
        <v>0.66</v>
      </c>
      <c r="F45">
        <v>0.33500000000000002</v>
      </c>
      <c r="G45">
        <v>1.4999999999999999E-2</v>
      </c>
      <c r="H45">
        <v>6.0000000000000001E-3</v>
      </c>
      <c r="I45">
        <v>1.7000000000000001E-2</v>
      </c>
      <c r="J45">
        <v>0.98299999999999998</v>
      </c>
      <c r="K45">
        <v>1.4999999999999999E-2</v>
      </c>
      <c r="L45">
        <v>4.0000000000000001E-3</v>
      </c>
      <c r="M45">
        <v>1.7000000000000001E-2</v>
      </c>
      <c r="N45">
        <v>0.87</v>
      </c>
      <c r="O45">
        <v>0.40699999999999997</v>
      </c>
      <c r="P45">
        <v>1.0999999999999999E-2</v>
      </c>
      <c r="Q45">
        <v>2E-3</v>
      </c>
      <c r="R45">
        <v>0.19</v>
      </c>
      <c r="S45">
        <v>0.97699999999999998</v>
      </c>
      <c r="T45">
        <v>0.95699999999999996</v>
      </c>
      <c r="U45">
        <v>3.0000000000000001E-3</v>
      </c>
      <c r="V45">
        <v>0.20300000000000001</v>
      </c>
      <c r="W45">
        <v>0.98699999999999999</v>
      </c>
      <c r="Z45" s="1">
        <f t="shared" si="0"/>
        <v>0.30419999999999997</v>
      </c>
      <c r="AA45" s="1">
        <f t="shared" si="1"/>
        <v>0.46069999999999994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0.98899999999999999</v>
      </c>
      <c r="F46">
        <v>2E-3</v>
      </c>
      <c r="G46">
        <v>3.0000000000000001E-3</v>
      </c>
      <c r="H46">
        <v>0.55300000000000005</v>
      </c>
      <c r="I46">
        <v>0.78800000000000003</v>
      </c>
      <c r="J46">
        <v>0.155</v>
      </c>
      <c r="K46">
        <v>1.4E-2</v>
      </c>
      <c r="L46">
        <v>0.98799999999999999</v>
      </c>
      <c r="M46">
        <v>0.217</v>
      </c>
      <c r="N46">
        <v>1.4E-2</v>
      </c>
      <c r="O46">
        <v>0.98299999999999998</v>
      </c>
      <c r="P46">
        <v>0.96799999999999997</v>
      </c>
      <c r="Q46">
        <v>0.94299999999999995</v>
      </c>
      <c r="R46">
        <v>1.2E-2</v>
      </c>
      <c r="S46">
        <v>3.0000000000000001E-3</v>
      </c>
      <c r="T46">
        <v>0.99199999999999999</v>
      </c>
      <c r="U46">
        <v>2E-3</v>
      </c>
      <c r="V46">
        <v>3.3000000000000002E-2</v>
      </c>
      <c r="W46">
        <v>5.0999999999999997E-2</v>
      </c>
      <c r="Z46" s="1">
        <f t="shared" si="0"/>
        <v>0.37109999999999993</v>
      </c>
      <c r="AA46" s="1">
        <f t="shared" si="1"/>
        <v>0.40009999999999996</v>
      </c>
    </row>
    <row r="47" spans="1:27">
      <c r="A47">
        <v>46</v>
      </c>
      <c r="B47" t="s">
        <v>194</v>
      </c>
      <c r="C47">
        <v>30</v>
      </c>
      <c r="D47">
        <v>0.04</v>
      </c>
      <c r="E47">
        <v>0.98799999999999999</v>
      </c>
      <c r="F47">
        <v>1.2E-2</v>
      </c>
      <c r="G47">
        <v>0.15</v>
      </c>
      <c r="H47">
        <v>9.5000000000000001E-2</v>
      </c>
      <c r="I47">
        <v>0.91500000000000004</v>
      </c>
      <c r="J47">
        <v>0.114</v>
      </c>
      <c r="K47">
        <v>4.0000000000000001E-3</v>
      </c>
      <c r="L47">
        <v>0.91600000000000004</v>
      </c>
      <c r="M47">
        <v>0.68100000000000005</v>
      </c>
      <c r="N47">
        <v>0.01</v>
      </c>
      <c r="O47">
        <v>0.98599999999999999</v>
      </c>
      <c r="P47">
        <v>0.97699999999999998</v>
      </c>
      <c r="Q47">
        <v>0.14399999999999999</v>
      </c>
      <c r="R47">
        <v>0.35099999999999998</v>
      </c>
      <c r="S47">
        <v>1E-3</v>
      </c>
      <c r="T47">
        <v>0.89200000000000002</v>
      </c>
      <c r="U47">
        <v>0.92</v>
      </c>
      <c r="V47">
        <v>0.94099999999999995</v>
      </c>
      <c r="W47">
        <v>9.5000000000000001E-2</v>
      </c>
      <c r="Z47" s="1">
        <f t="shared" si="0"/>
        <v>0.39150000000000001</v>
      </c>
      <c r="AA47" s="1">
        <f t="shared" si="1"/>
        <v>0.53169999999999995</v>
      </c>
    </row>
    <row r="48" spans="1:27">
      <c r="A48">
        <v>47</v>
      </c>
      <c r="B48" t="s">
        <v>195</v>
      </c>
      <c r="C48">
        <v>30</v>
      </c>
      <c r="D48">
        <v>0.98799999999999999</v>
      </c>
      <c r="E48">
        <v>0.97899999999999998</v>
      </c>
      <c r="F48">
        <v>3.4000000000000002E-2</v>
      </c>
      <c r="G48">
        <v>0.91800000000000004</v>
      </c>
      <c r="H48">
        <v>2E-3</v>
      </c>
      <c r="I48">
        <v>3.0000000000000001E-3</v>
      </c>
      <c r="J48">
        <v>3.4000000000000002E-2</v>
      </c>
      <c r="K48">
        <v>2E-3</v>
      </c>
      <c r="L48">
        <v>1.6E-2</v>
      </c>
      <c r="M48">
        <v>5.0999999999999997E-2</v>
      </c>
      <c r="N48">
        <v>0.19500000000000001</v>
      </c>
      <c r="O48">
        <v>0.95199999999999996</v>
      </c>
      <c r="P48">
        <v>0.96599999999999997</v>
      </c>
      <c r="Q48">
        <v>2E-3</v>
      </c>
      <c r="R48">
        <v>0.74299999999999999</v>
      </c>
      <c r="S48">
        <v>1.6E-2</v>
      </c>
      <c r="T48">
        <v>0.98699999999999999</v>
      </c>
      <c r="U48">
        <v>8.9999999999999993E-3</v>
      </c>
      <c r="V48">
        <v>0.21299999999999999</v>
      </c>
      <c r="W48">
        <v>0.98499999999999999</v>
      </c>
      <c r="Z48" s="1">
        <f t="shared" si="0"/>
        <v>0.30269999999999997</v>
      </c>
      <c r="AA48" s="1">
        <f t="shared" si="1"/>
        <v>0.50679999999999992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4.3791666666666666E-2</v>
      </c>
      <c r="E50" s="2">
        <f t="shared" ref="E50:W50" si="2">AVERAGE(E1:E24)</f>
        <v>3.9208333333333345E-2</v>
      </c>
      <c r="F50" s="2">
        <f t="shared" si="2"/>
        <v>3.4708333333333348E-2</v>
      </c>
      <c r="G50" s="2">
        <f t="shared" si="2"/>
        <v>2.4833333333333336E-2</v>
      </c>
      <c r="H50" s="2">
        <f t="shared" si="2"/>
        <v>1.2333333333333335E-2</v>
      </c>
      <c r="I50" s="2">
        <f t="shared" si="2"/>
        <v>3.7250000000000012E-2</v>
      </c>
      <c r="J50" s="2">
        <f t="shared" si="2"/>
        <v>1.9208333333333334E-2</v>
      </c>
      <c r="K50" s="2">
        <f t="shared" si="2"/>
        <v>4.2500000000000012E-3</v>
      </c>
      <c r="L50" s="2">
        <f t="shared" si="2"/>
        <v>2.3833333333333335E-2</v>
      </c>
      <c r="M50" s="2">
        <f t="shared" si="2"/>
        <v>5.0416666666666665E-2</v>
      </c>
      <c r="N50" s="2">
        <f t="shared" si="2"/>
        <v>5.2916666666666676E-3</v>
      </c>
      <c r="O50" s="2">
        <f t="shared" si="2"/>
        <v>1.1666666666666672E-3</v>
      </c>
      <c r="P50" s="2">
        <f t="shared" si="2"/>
        <v>1.8708333333333337E-2</v>
      </c>
      <c r="Q50" s="2">
        <f t="shared" si="2"/>
        <v>5.8750000000000009E-3</v>
      </c>
      <c r="R50" s="2">
        <f t="shared" si="2"/>
        <v>3.7083333333333356E-3</v>
      </c>
      <c r="S50" s="2">
        <f t="shared" si="2"/>
        <v>0.99299999999999977</v>
      </c>
      <c r="T50" s="2">
        <f t="shared" si="2"/>
        <v>3.8041666666666675E-2</v>
      </c>
      <c r="U50" s="2">
        <f t="shared" si="2"/>
        <v>4.3750000000000011E-2</v>
      </c>
      <c r="V50" s="2">
        <f t="shared" si="2"/>
        <v>1.3333333333333342E-3</v>
      </c>
      <c r="W50" s="2">
        <f t="shared" si="2"/>
        <v>6.2083333333333339E-3</v>
      </c>
      <c r="Y50" s="1" t="s">
        <v>0</v>
      </c>
      <c r="Z50" s="2">
        <f>AVERAGE(Z1:Z24)</f>
        <v>2.8983333333333333E-2</v>
      </c>
      <c r="AA50" s="2">
        <f>AVERAGE(AA1:AA24)</f>
        <v>0.11170833333333334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0.28745833333333332</v>
      </c>
      <c r="E51" s="2">
        <f t="shared" ref="E51:W51" si="3">AVERAGE(E25:E48)</f>
        <v>0.52937500000000004</v>
      </c>
      <c r="F51" s="2">
        <f t="shared" si="3"/>
        <v>0.41979166666666679</v>
      </c>
      <c r="G51" s="2">
        <f t="shared" si="3"/>
        <v>0.26566666666666666</v>
      </c>
      <c r="H51" s="2">
        <f t="shared" si="3"/>
        <v>0.28995833333333326</v>
      </c>
      <c r="I51" s="2">
        <f t="shared" si="3"/>
        <v>0.42166666666666669</v>
      </c>
      <c r="J51" s="2">
        <f t="shared" si="3"/>
        <v>0.39504166666666668</v>
      </c>
      <c r="K51" s="2">
        <f t="shared" si="3"/>
        <v>0.28133333333333327</v>
      </c>
      <c r="L51" s="2">
        <f t="shared" si="3"/>
        <v>0.44462499999999999</v>
      </c>
      <c r="M51" s="2">
        <f t="shared" si="3"/>
        <v>0.22524999999999995</v>
      </c>
      <c r="N51" s="2">
        <f t="shared" si="3"/>
        <v>0.33579166666666665</v>
      </c>
      <c r="O51" s="2">
        <f t="shared" si="3"/>
        <v>0.41279166666666661</v>
      </c>
      <c r="P51" s="2">
        <f t="shared" si="3"/>
        <v>0.31241666666666668</v>
      </c>
      <c r="Q51" s="2">
        <f t="shared" si="3"/>
        <v>0.27495833333333325</v>
      </c>
      <c r="R51" s="2">
        <f t="shared" si="3"/>
        <v>0.30279166666666663</v>
      </c>
      <c r="S51" s="2">
        <f t="shared" si="3"/>
        <v>0.48020833333333329</v>
      </c>
      <c r="T51" s="2">
        <f t="shared" si="3"/>
        <v>0.40524999999999994</v>
      </c>
      <c r="U51" s="2">
        <f t="shared" si="3"/>
        <v>0.42854166666666665</v>
      </c>
      <c r="V51" s="2">
        <f t="shared" si="3"/>
        <v>0.45374999999999988</v>
      </c>
      <c r="W51" s="2">
        <f t="shared" si="3"/>
        <v>0.313</v>
      </c>
      <c r="Y51" s="1" t="s">
        <v>1</v>
      </c>
      <c r="Z51" s="2">
        <f>AVERAGE(Z25:Z48)</f>
        <v>0.35601666666666659</v>
      </c>
      <c r="AA51" s="2">
        <f>AVERAGE(AA25:AA48)</f>
        <v>0.37194999999999995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5.2792385127967715E-3</v>
      </c>
      <c r="E52" s="3">
        <f t="shared" ref="E52:W52" si="4">TTEST(E1:E24,E25:E48,2,2)</f>
        <v>1.1391758990853332E-6</v>
      </c>
      <c r="F52" s="3">
        <f t="shared" si="4"/>
        <v>8.9185763495085602E-5</v>
      </c>
      <c r="G52" s="3">
        <f t="shared" si="4"/>
        <v>7.6610896127244921E-3</v>
      </c>
      <c r="H52" s="3">
        <f t="shared" si="4"/>
        <v>1.8600837458195157E-3</v>
      </c>
      <c r="I52" s="3">
        <f t="shared" si="4"/>
        <v>2.1102163751338302E-4</v>
      </c>
      <c r="J52" s="3">
        <f t="shared" si="4"/>
        <v>3.3993837949090373E-4</v>
      </c>
      <c r="K52" s="3">
        <f t="shared" si="4"/>
        <v>2.7904931031935277E-3</v>
      </c>
      <c r="L52" s="3">
        <f t="shared" si="4"/>
        <v>2.6186020683060377E-5</v>
      </c>
      <c r="M52" s="3">
        <f t="shared" si="4"/>
        <v>1.982355046295738E-3</v>
      </c>
      <c r="N52" s="3">
        <f t="shared" si="4"/>
        <v>4.6678126789605212E-5</v>
      </c>
      <c r="O52" s="3">
        <f t="shared" si="4"/>
        <v>1.9957402983293842E-5</v>
      </c>
      <c r="P52" s="3">
        <f t="shared" si="4"/>
        <v>5.5364917586551217E-4</v>
      </c>
      <c r="Q52" s="3">
        <f t="shared" si="4"/>
        <v>1.3940392814223109E-3</v>
      </c>
      <c r="R52" s="3">
        <f t="shared" si="4"/>
        <v>1.0354845156842284E-4</v>
      </c>
      <c r="S52" s="3">
        <f t="shared" si="4"/>
        <v>1.2372174194657764E-6</v>
      </c>
      <c r="T52" s="3">
        <f t="shared" si="4"/>
        <v>3.6794337829536435E-4</v>
      </c>
      <c r="U52" s="3">
        <f t="shared" si="4"/>
        <v>2.5076886271209643E-4</v>
      </c>
      <c r="V52" s="3">
        <f t="shared" si="4"/>
        <v>1.3772687124254867E-5</v>
      </c>
      <c r="W52" s="3">
        <f t="shared" si="4"/>
        <v>3.4156748455237661E-4</v>
      </c>
      <c r="Y52" s="1" t="s">
        <v>16</v>
      </c>
      <c r="Z52" s="3">
        <f>TTEST(Z1:Z24,Z25:Z48,2,2)</f>
        <v>4.8275811988599948E-18</v>
      </c>
      <c r="AA52" s="3">
        <f>TTEST(AA1:AA24,AA25:AA48,2,2)</f>
        <v>3.367584219222322E-12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1.7402417286557031E-2</v>
      </c>
      <c r="E53" s="3">
        <f t="shared" ref="E53:W53" si="5">STDEV(E1:E24)/SQRT(COUNT(E1:E24))</f>
        <v>1.9326521085558348E-2</v>
      </c>
      <c r="F53" s="3">
        <f t="shared" si="5"/>
        <v>7.4552965236829192E-3</v>
      </c>
      <c r="G53" s="3">
        <f t="shared" si="5"/>
        <v>1.1730467370667699E-2</v>
      </c>
      <c r="H53" s="3">
        <f t="shared" si="5"/>
        <v>3.6794900927975306E-3</v>
      </c>
      <c r="I53" s="3">
        <f t="shared" si="5"/>
        <v>1.4818130541793163E-2</v>
      </c>
      <c r="J53" s="3">
        <f t="shared" si="5"/>
        <v>9.9121099931804742E-3</v>
      </c>
      <c r="K53" s="3">
        <f t="shared" si="5"/>
        <v>9.5978937906913335E-4</v>
      </c>
      <c r="L53" s="3">
        <f t="shared" si="5"/>
        <v>1.1903699745577014E-2</v>
      </c>
      <c r="M53" s="3">
        <f t="shared" si="5"/>
        <v>7.9995282167651151E-3</v>
      </c>
      <c r="N53" s="3">
        <f t="shared" si="5"/>
        <v>1.4700872086261358E-3</v>
      </c>
      <c r="O53" s="3">
        <f t="shared" si="5"/>
        <v>9.8294637436598098E-5</v>
      </c>
      <c r="P53" s="3">
        <f t="shared" si="5"/>
        <v>2.0742373896910291E-3</v>
      </c>
      <c r="Q53" s="3">
        <f t="shared" si="5"/>
        <v>1.4821553293396263E-3</v>
      </c>
      <c r="R53" s="3">
        <f t="shared" si="5"/>
        <v>7.6962056966796172E-4</v>
      </c>
      <c r="S53" s="3">
        <f t="shared" si="5"/>
        <v>1.9034674690672043E-4</v>
      </c>
      <c r="T53" s="3">
        <f t="shared" si="5"/>
        <v>1.8894489570007205E-2</v>
      </c>
      <c r="U53" s="3">
        <f t="shared" si="5"/>
        <v>1.359923937557549E-2</v>
      </c>
      <c r="V53" s="3">
        <f t="shared" si="5"/>
        <v>2.1422819563905054E-4</v>
      </c>
      <c r="W53" s="3">
        <f t="shared" si="5"/>
        <v>1.6385075909509429E-3</v>
      </c>
      <c r="Z53" s="3">
        <f>STDEV(Z1:Z24)/SQRT(COUNT(Z1:Z24))</f>
        <v>3.8386651640310993E-3</v>
      </c>
      <c r="AA53" s="3">
        <f>STDEV(AA1:AA24)/SQRT(COUNT(AA1:AA24))</f>
        <v>3.2033548801096859E-3</v>
      </c>
      <c r="AC53" s="3"/>
      <c r="AD53" s="3"/>
    </row>
    <row r="54" spans="1:30">
      <c r="C54" s="1" t="s">
        <v>1</v>
      </c>
      <c r="D54" s="3">
        <f>STDEV(D25:D48)/SQRT(COUNT(D25:D48))</f>
        <v>8.1358661546112487E-2</v>
      </c>
      <c r="E54" s="3">
        <f t="shared" ref="E54:W54" si="6">STDEV(E25:E48)/SQRT(COUNT(E25:E48))</f>
        <v>8.533917437479116E-2</v>
      </c>
      <c r="F54" s="3">
        <f t="shared" si="6"/>
        <v>8.9332467667636778E-2</v>
      </c>
      <c r="G54" s="3">
        <f t="shared" si="6"/>
        <v>8.5544053119749913E-2</v>
      </c>
      <c r="H54" s="3">
        <f t="shared" si="6"/>
        <v>8.3987910602749599E-2</v>
      </c>
      <c r="I54" s="3">
        <f t="shared" si="6"/>
        <v>9.4361866427857363E-2</v>
      </c>
      <c r="J54" s="3">
        <f t="shared" si="6"/>
        <v>9.6572520605558959E-2</v>
      </c>
      <c r="K54" s="3">
        <f t="shared" si="6"/>
        <v>8.7685469411378086E-2</v>
      </c>
      <c r="L54" s="3">
        <f t="shared" si="6"/>
        <v>8.9276232545195192E-2</v>
      </c>
      <c r="M54" s="3">
        <f t="shared" si="6"/>
        <v>5.269601949876758E-2</v>
      </c>
      <c r="N54" s="3">
        <f t="shared" si="6"/>
        <v>7.3498964282524851E-2</v>
      </c>
      <c r="O54" s="3">
        <f t="shared" si="6"/>
        <v>8.6581618927524764E-2</v>
      </c>
      <c r="P54" s="3">
        <f t="shared" si="6"/>
        <v>7.9094671687617385E-2</v>
      </c>
      <c r="Q54" s="3">
        <f t="shared" si="6"/>
        <v>7.9082979699427722E-2</v>
      </c>
      <c r="R54" s="3">
        <f t="shared" si="6"/>
        <v>7.0382057248193061E-2</v>
      </c>
      <c r="S54" s="3">
        <f t="shared" si="6"/>
        <v>9.1934364960817527E-2</v>
      </c>
      <c r="T54" s="3">
        <f t="shared" si="6"/>
        <v>9.359687010901005E-2</v>
      </c>
      <c r="U54" s="3">
        <f t="shared" si="6"/>
        <v>9.5981485593268578E-2</v>
      </c>
      <c r="V54" s="3">
        <f t="shared" si="6"/>
        <v>9.2979295848708968E-2</v>
      </c>
      <c r="W54" s="3">
        <f t="shared" si="6"/>
        <v>7.9260783109495178E-2</v>
      </c>
      <c r="Z54" s="3">
        <f>STDEV(Z25:Z48)/SQRT(COUNT(Z25:Z48))</f>
        <v>2.3270911327441943E-2</v>
      </c>
      <c r="AA54" s="3">
        <f>STDEV(AA25:AA48)/SQRT(COUNT(AA25:AA48))</f>
        <v>2.7667017851795941E-2</v>
      </c>
      <c r="AC54" s="3"/>
      <c r="AD54" s="3"/>
    </row>
    <row r="55" spans="1:30">
      <c r="D55" s="2">
        <f>D50-D51</f>
        <v>-0.24366666666666664</v>
      </c>
      <c r="E55" s="2">
        <f t="shared" ref="E55:W55" si="7">E50-E51</f>
        <v>-0.49016666666666669</v>
      </c>
      <c r="F55" s="2">
        <f t="shared" si="7"/>
        <v>-0.38508333333333344</v>
      </c>
      <c r="G55" s="2">
        <f t="shared" si="7"/>
        <v>-0.24083333333333332</v>
      </c>
      <c r="H55" s="2">
        <f t="shared" si="7"/>
        <v>-0.2776249999999999</v>
      </c>
      <c r="I55" s="2">
        <f t="shared" si="7"/>
        <v>-0.38441666666666668</v>
      </c>
      <c r="J55" s="2">
        <f t="shared" si="7"/>
        <v>-0.37583333333333335</v>
      </c>
      <c r="K55" s="2">
        <f t="shared" si="7"/>
        <v>-0.27708333333333329</v>
      </c>
      <c r="L55" s="2">
        <f t="shared" si="7"/>
        <v>-0.42079166666666667</v>
      </c>
      <c r="M55" s="2">
        <f t="shared" si="7"/>
        <v>-0.17483333333333329</v>
      </c>
      <c r="N55" s="2">
        <f t="shared" si="7"/>
        <v>-0.33049999999999996</v>
      </c>
      <c r="O55" s="2">
        <f t="shared" si="7"/>
        <v>-0.41162499999999996</v>
      </c>
      <c r="P55" s="2">
        <f t="shared" si="7"/>
        <v>-0.29370833333333335</v>
      </c>
      <c r="Q55" s="2">
        <f t="shared" si="7"/>
        <v>-0.26908333333333323</v>
      </c>
      <c r="R55" s="2">
        <f t="shared" si="7"/>
        <v>-0.29908333333333331</v>
      </c>
      <c r="S55" s="2">
        <f t="shared" si="7"/>
        <v>0.51279166666666653</v>
      </c>
      <c r="T55" s="2">
        <f t="shared" si="7"/>
        <v>-0.36720833333333325</v>
      </c>
      <c r="U55" s="2">
        <f t="shared" si="7"/>
        <v>-0.38479166666666664</v>
      </c>
      <c r="V55" s="2">
        <f t="shared" si="7"/>
        <v>-0.45241666666666652</v>
      </c>
      <c r="W55" s="2">
        <f t="shared" si="7"/>
        <v>-0.30679166666666668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4.1441666666666668E-2</v>
      </c>
      <c r="E58" s="1">
        <f>(E50+0.6*(F50+D50)+0.15*G50)/(1+2*0.6+0.15)</f>
        <v>3.8312056737588661E-2</v>
      </c>
      <c r="F58" s="1">
        <f t="shared" ref="F58:U59" si="9">(F50+0.6*(G50+E50)+0.15*(D50+H50))/(1+2*0.6+2*0.15)</f>
        <v>3.2620833333333342E-2</v>
      </c>
      <c r="G58" s="1">
        <f t="shared" si="9"/>
        <v>2.5810833333333338E-2</v>
      </c>
      <c r="H58" s="1">
        <f t="shared" si="9"/>
        <v>2.306833333333334E-2</v>
      </c>
      <c r="I58" s="1">
        <f t="shared" si="9"/>
        <v>2.4215000000000007E-2</v>
      </c>
      <c r="J58" s="1">
        <f t="shared" si="9"/>
        <v>1.9813333333333339E-2</v>
      </c>
      <c r="K58" s="1">
        <f t="shared" si="9"/>
        <v>1.7290000000000003E-2</v>
      </c>
      <c r="L58" s="1">
        <f t="shared" si="9"/>
        <v>2.4123333333333337E-2</v>
      </c>
      <c r="M58" s="1">
        <f t="shared" si="9"/>
        <v>2.7481666666666665E-2</v>
      </c>
      <c r="N58" s="1">
        <f t="shared" si="9"/>
        <v>1.7049166666666664E-2</v>
      </c>
      <c r="O58" s="1">
        <f t="shared" si="9"/>
        <v>9.6041666666666671E-3</v>
      </c>
      <c r="P58" s="1">
        <f t="shared" si="9"/>
        <v>9.7133333333333342E-3</v>
      </c>
      <c r="Q58" s="1">
        <f t="shared" si="9"/>
        <v>6.7379999999999982E-2</v>
      </c>
      <c r="R58" s="1">
        <f t="shared" si="9"/>
        <v>0.24461833333333324</v>
      </c>
      <c r="S58" s="1">
        <f t="shared" si="9"/>
        <v>0.41019749999999988</v>
      </c>
      <c r="T58" s="1">
        <f t="shared" si="9"/>
        <v>0.26433916666666663</v>
      </c>
      <c r="U58" s="1">
        <f t="shared" si="9"/>
        <v>8.6902499999999994E-2</v>
      </c>
      <c r="V58" s="1">
        <f>(V50+0.6*(W50+U50)+0.15*T50)/(1+2*0.6+0.15)</f>
        <v>1.5750886524822698E-2</v>
      </c>
      <c r="W58" s="1">
        <f>(W50+0.6*(V50)+0.15*U58)/(1+0.6+0.15)</f>
        <v>1.1453547619047618E-2</v>
      </c>
    </row>
    <row r="59" spans="1:30">
      <c r="C59" s="1" t="s">
        <v>1</v>
      </c>
      <c r="D59" s="1">
        <f>(D51+0.6*(E51)+0.15*F51)/(1+0.6+0.15)</f>
        <v>0.38174404761904762</v>
      </c>
      <c r="E59" s="1">
        <f>(E51+0.6*(F51+D51)+0.15*G51)/(1+2*0.6+0.15)</f>
        <v>0.42279787234042554</v>
      </c>
      <c r="F59" s="1">
        <f t="shared" si="9"/>
        <v>0.39337166666666673</v>
      </c>
      <c r="G59" s="1">
        <f t="shared" si="9"/>
        <v>0.33366916666666674</v>
      </c>
      <c r="H59" s="1">
        <f t="shared" si="9"/>
        <v>0.32983333333333331</v>
      </c>
      <c r="I59" s="1">
        <f t="shared" si="9"/>
        <v>0.36588666666666664</v>
      </c>
      <c r="J59" s="1">
        <f t="shared" si="9"/>
        <v>0.37081166666666665</v>
      </c>
      <c r="K59" s="1">
        <f t="shared" si="9"/>
        <v>0.35286833333333328</v>
      </c>
      <c r="L59" s="1">
        <f t="shared" si="9"/>
        <v>0.34327999999999992</v>
      </c>
      <c r="M59" s="1">
        <f t="shared" si="9"/>
        <v>0.31904749999999993</v>
      </c>
      <c r="N59" s="1">
        <f t="shared" si="9"/>
        <v>0.33286916666666666</v>
      </c>
      <c r="O59" s="1">
        <f t="shared" si="9"/>
        <v>0.35069916666666667</v>
      </c>
      <c r="P59" s="1">
        <f t="shared" si="9"/>
        <v>0.32834166666666664</v>
      </c>
      <c r="Q59" s="1">
        <f t="shared" si="9"/>
        <v>0.31121333333333329</v>
      </c>
      <c r="R59" s="1">
        <f t="shared" si="9"/>
        <v>0.34541666666666659</v>
      </c>
      <c r="S59" s="1">
        <f t="shared" si="9"/>
        <v>0.40422333333333327</v>
      </c>
      <c r="T59" s="1">
        <f t="shared" si="9"/>
        <v>0.42559249999999993</v>
      </c>
      <c r="U59" s="1">
        <f t="shared" si="9"/>
        <v>0.4251691666666666</v>
      </c>
      <c r="V59" s="1">
        <f>(V51+0.6*(W51+U51)+0.15*T51)/(1+2*0.6+0.15)</f>
        <v>0.40828191489361698</v>
      </c>
      <c r="W59" s="1">
        <f>(W51+0.6*(V51)+0.15*U59)/(1+0.6+0.15)</f>
        <v>0.3708716428571428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-0.1540065905367794</v>
      </c>
      <c r="E61" s="1">
        <f ca="1">E1+NORMINV(RAND(),0,'Total-Smoothed'!$AG$2)</f>
        <v>-2.2638616846375175E-2</v>
      </c>
      <c r="F61" s="1">
        <f ca="1">F1+NORMINV(RAND(),0,'Total-Smoothed'!$AG$2)</f>
        <v>-2.8368520103242902E-2</v>
      </c>
      <c r="G61" s="1">
        <f ca="1">G1+NORMINV(RAND(),0,'Total-Smoothed'!$AG$2)</f>
        <v>-1.2833751819082209E-2</v>
      </c>
      <c r="H61" s="1">
        <f ca="1">H1+NORMINV(RAND(),0,'Total-Smoothed'!$AG$2)</f>
        <v>-0.13576732298889937</v>
      </c>
      <c r="I61" s="1">
        <f ca="1">I1+NORMINV(RAND(),0,'Total-Smoothed'!$AG$2)</f>
        <v>3.2060897336950535E-2</v>
      </c>
      <c r="J61" s="1">
        <f ca="1">J1+NORMINV(RAND(),0,'Total-Smoothed'!$AG$2)</f>
        <v>3.4083900683606415E-2</v>
      </c>
      <c r="K61" s="1">
        <f ca="1">K1+NORMINV(RAND(),0,'Total-Smoothed'!$AG$2)</f>
        <v>-6.3356563650511649E-3</v>
      </c>
      <c r="L61" s="1">
        <f ca="1">L1+NORMINV(RAND(),0,'Total-Smoothed'!$AG$2)</f>
        <v>0.12094392270689291</v>
      </c>
      <c r="M61" s="1">
        <f ca="1">M1+NORMINV(RAND(),0,'Total-Smoothed'!$AG$2)</f>
        <v>0.11765102693814695</v>
      </c>
      <c r="N61" s="1">
        <f ca="1">N1+NORMINV(RAND(),0,'Total-Smoothed'!$AG$2)</f>
        <v>5.9624203248809786E-2</v>
      </c>
      <c r="O61" s="1">
        <f ca="1">O1+NORMINV(RAND(),0,'Total-Smoothed'!$AG$2)</f>
        <v>0.1807404252367116</v>
      </c>
      <c r="P61" s="1">
        <f ca="1">P1+NORMINV(RAND(),0,'Total-Smoothed'!$AG$2)</f>
        <v>4.3815961997621784E-2</v>
      </c>
      <c r="Q61" s="1">
        <f ca="1">Q1+NORMINV(RAND(),0,'Total-Smoothed'!$AG$2)</f>
        <v>0.17719164943964327</v>
      </c>
      <c r="R61" s="1">
        <f ca="1">R1+NORMINV(RAND(),0,'Total-Smoothed'!$AG$2)</f>
        <v>-5.6260681285436022E-2</v>
      </c>
      <c r="S61" s="1">
        <f ca="1">S1+NORMINV(RAND(),0,'Total-Smoothed'!$AG$2)</f>
        <v>0.99000638555034659</v>
      </c>
      <c r="T61" s="1">
        <f ca="1">T1+NORMINV(RAND(),0,'Total-Smoothed'!$AG$2)</f>
        <v>-2.7329827660334351E-2</v>
      </c>
      <c r="U61" s="1">
        <f ca="1">U1+NORMINV(RAND(),0,'Total-Smoothed'!$AG$2)</f>
        <v>4.0961426364671455E-2</v>
      </c>
      <c r="V61" s="1">
        <f ca="1">V1+NORMINV(RAND(),0,'Total-Smoothed'!$AG$2)</f>
        <v>6.1015071497226674E-3</v>
      </c>
      <c r="W61" s="1">
        <f ca="1">W1+NORMINV(RAND(),0,'Total-Smoothed'!$AG$2)</f>
        <v>-6.2043189535223184E-2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0.22801028166776283</v>
      </c>
      <c r="E62" s="1">
        <f ca="1">E2+NORMINV(RAND(),0,'Total-Smoothed'!$AG$2)</f>
        <v>0.11841543590634067</v>
      </c>
      <c r="F62" s="1">
        <f ca="1">F2+NORMINV(RAND(),0,'Total-Smoothed'!$AG$2)</f>
        <v>-9.6911730292133708E-2</v>
      </c>
      <c r="G62" s="1">
        <f ca="1">G2+NORMINV(RAND(),0,'Total-Smoothed'!$AG$2)</f>
        <v>-8.3128364069802119E-2</v>
      </c>
      <c r="H62" s="1">
        <f ca="1">H2+NORMINV(RAND(),0,'Total-Smoothed'!$AG$2)</f>
        <v>0.15315000159010103</v>
      </c>
      <c r="I62" s="1">
        <f ca="1">I2+NORMINV(RAND(),0,'Total-Smoothed'!$AG$2)</f>
        <v>4.2476990341949669E-2</v>
      </c>
      <c r="J62" s="1">
        <f ca="1">J2+NORMINV(RAND(),0,'Total-Smoothed'!$AG$2)</f>
        <v>0.21480844881666594</v>
      </c>
      <c r="K62" s="1">
        <f ca="1">K2+NORMINV(RAND(),0,'Total-Smoothed'!$AG$2)</f>
        <v>5.175928861210724E-2</v>
      </c>
      <c r="L62" s="1">
        <f ca="1">L2+NORMINV(RAND(),0,'Total-Smoothed'!$AG$2)</f>
        <v>0.18823198631835</v>
      </c>
      <c r="M62" s="1">
        <f ca="1">M2+NORMINV(RAND(),0,'Total-Smoothed'!$AG$2)</f>
        <v>-8.5319887445963263E-3</v>
      </c>
      <c r="N62" s="1">
        <f ca="1">N2+NORMINV(RAND(),0,'Total-Smoothed'!$AG$2)</f>
        <v>3.5259570414775468E-2</v>
      </c>
      <c r="O62" s="1">
        <f ca="1">O2+NORMINV(RAND(),0,'Total-Smoothed'!$AG$2)</f>
        <v>-2.2933122821509219E-2</v>
      </c>
      <c r="P62" s="1">
        <f ca="1">P2+NORMINV(RAND(),0,'Total-Smoothed'!$AG$2)</f>
        <v>0.21592967627772017</v>
      </c>
      <c r="Q62" s="1">
        <f ca="1">Q2+NORMINV(RAND(),0,'Total-Smoothed'!$AG$2)</f>
        <v>-0.13596167498872377</v>
      </c>
      <c r="R62" s="1">
        <f ca="1">R2+NORMINV(RAND(),0,'Total-Smoothed'!$AG$2)</f>
        <v>0.1781252875890455</v>
      </c>
      <c r="S62" s="1">
        <f ca="1">S2+NORMINV(RAND(),0,'Total-Smoothed'!$AG$2)</f>
        <v>0.80027361375098227</v>
      </c>
      <c r="T62" s="1">
        <f ca="1">T2+NORMINV(RAND(),0,'Total-Smoothed'!$AG$2)</f>
        <v>-0.11281711682685243</v>
      </c>
      <c r="U62" s="1">
        <f ca="1">U2+NORMINV(RAND(),0,'Total-Smoothed'!$AG$2)</f>
        <v>1.2754524463664187E-2</v>
      </c>
      <c r="V62" s="1">
        <f ca="1">V2+NORMINV(RAND(),0,'Total-Smoothed'!$AG$2)</f>
        <v>0.17267761362752565</v>
      </c>
      <c r="W62" s="1">
        <f ca="1">W2+NORMINV(RAND(),0,'Total-Smoothed'!$AG$2)</f>
        <v>0.16636759914103194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7.7969542656304541E-2</v>
      </c>
      <c r="E63" s="1">
        <f ca="1">E3+NORMINV(RAND(),0,'Total-Smoothed'!$AG$2)</f>
        <v>0.22535521779012824</v>
      </c>
      <c r="F63" s="1">
        <f ca="1">F3+NORMINV(RAND(),0,'Total-Smoothed'!$AG$2)</f>
        <v>-4.5084484243506438E-2</v>
      </c>
      <c r="G63" s="1">
        <f ca="1">G3+NORMINV(RAND(),0,'Total-Smoothed'!$AG$2)</f>
        <v>6.0459470272990534E-2</v>
      </c>
      <c r="H63" s="1">
        <f ca="1">H3+NORMINV(RAND(),0,'Total-Smoothed'!$AG$2)</f>
        <v>0.14648249006840788</v>
      </c>
      <c r="I63" s="1">
        <f ca="1">I3+NORMINV(RAND(),0,'Total-Smoothed'!$AG$2)</f>
        <v>0.38040898689369324</v>
      </c>
      <c r="J63" s="1">
        <f ca="1">J3+NORMINV(RAND(),0,'Total-Smoothed'!$AG$2)</f>
        <v>0.11543831609531297</v>
      </c>
      <c r="K63" s="1">
        <f ca="1">K3+NORMINV(RAND(),0,'Total-Smoothed'!$AG$2)</f>
        <v>4.5546440493866448E-2</v>
      </c>
      <c r="L63" s="1">
        <f ca="1">L3+NORMINV(RAND(),0,'Total-Smoothed'!$AG$2)</f>
        <v>7.8853512515163246E-2</v>
      </c>
      <c r="M63" s="1">
        <f ca="1">M3+NORMINV(RAND(),0,'Total-Smoothed'!$AG$2)</f>
        <v>-0.2080093126891871</v>
      </c>
      <c r="N63" s="1">
        <f ca="1">N3+NORMINV(RAND(),0,'Total-Smoothed'!$AG$2)</f>
        <v>-5.4425947355448701E-2</v>
      </c>
      <c r="O63" s="1">
        <f ca="1">O3+NORMINV(RAND(),0,'Total-Smoothed'!$AG$2)</f>
        <v>0.17439612772483354</v>
      </c>
      <c r="P63" s="1">
        <f ca="1">P3+NORMINV(RAND(),0,'Total-Smoothed'!$AG$2)</f>
        <v>6.6652192098772614E-2</v>
      </c>
      <c r="Q63" s="1">
        <f ca="1">Q3+NORMINV(RAND(),0,'Total-Smoothed'!$AG$2)</f>
        <v>9.4235678569164535E-3</v>
      </c>
      <c r="R63" s="1">
        <f ca="1">R3+NORMINV(RAND(),0,'Total-Smoothed'!$AG$2)</f>
        <v>4.9070000181497306E-2</v>
      </c>
      <c r="S63" s="1">
        <f ca="1">S3+NORMINV(RAND(),0,'Total-Smoothed'!$AG$2)</f>
        <v>0.8981239179755558</v>
      </c>
      <c r="T63" s="1">
        <f ca="1">T3+NORMINV(RAND(),0,'Total-Smoothed'!$AG$2)</f>
        <v>0.1262911182532927</v>
      </c>
      <c r="U63" s="1">
        <f ca="1">U3+NORMINV(RAND(),0,'Total-Smoothed'!$AG$2)</f>
        <v>1.7678783560652611E-2</v>
      </c>
      <c r="V63" s="1">
        <f ca="1">V3+NORMINV(RAND(),0,'Total-Smoothed'!$AG$2)</f>
        <v>-2.9299860289611068E-2</v>
      </c>
      <c r="W63" s="1">
        <f ca="1">W3+NORMINV(RAND(),0,'Total-Smoothed'!$AG$2)</f>
        <v>-9.3307261744375758E-2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-0.10261816194394305</v>
      </c>
      <c r="E64" s="1">
        <f ca="1">E4+NORMINV(RAND(),0,'Total-Smoothed'!$AG$2)</f>
        <v>-0.22934759598619237</v>
      </c>
      <c r="F64" s="1">
        <f ca="1">F4+NORMINV(RAND(),0,'Total-Smoothed'!$AG$2)</f>
        <v>0.15629249811509985</v>
      </c>
      <c r="G64" s="1">
        <f ca="1">G4+NORMINV(RAND(),0,'Total-Smoothed'!$AG$2)</f>
        <v>-0.10819174222316769</v>
      </c>
      <c r="H64" s="1">
        <f ca="1">H4+NORMINV(RAND(),0,'Total-Smoothed'!$AG$2)</f>
        <v>-0.19868156290832012</v>
      </c>
      <c r="I64" s="1">
        <f ca="1">I4+NORMINV(RAND(),0,'Total-Smoothed'!$AG$2)</f>
        <v>-6.2978192233798483E-2</v>
      </c>
      <c r="J64" s="1">
        <f ca="1">J4+NORMINV(RAND(),0,'Total-Smoothed'!$AG$2)</f>
        <v>7.0793700836073448E-2</v>
      </c>
      <c r="K64" s="1">
        <f ca="1">K4+NORMINV(RAND(),0,'Total-Smoothed'!$AG$2)</f>
        <v>0.10559964987828674</v>
      </c>
      <c r="L64" s="1">
        <f ca="1">L4+NORMINV(RAND(),0,'Total-Smoothed'!$AG$2)</f>
        <v>7.3585260085593365E-2</v>
      </c>
      <c r="M64" s="1">
        <f ca="1">M4+NORMINV(RAND(),0,'Total-Smoothed'!$AG$2)</f>
        <v>7.404084720719098E-2</v>
      </c>
      <c r="N64" s="1">
        <f ca="1">N4+NORMINV(RAND(),0,'Total-Smoothed'!$AG$2)</f>
        <v>1.1430247668874054E-2</v>
      </c>
      <c r="O64" s="1">
        <f ca="1">O4+NORMINV(RAND(),0,'Total-Smoothed'!$AG$2)</f>
        <v>-9.4950241773610833E-2</v>
      </c>
      <c r="P64" s="1">
        <f ca="1">P4+NORMINV(RAND(),0,'Total-Smoothed'!$AG$2)</f>
        <v>2.1816657718059792E-2</v>
      </c>
      <c r="Q64" s="1">
        <f ca="1">Q4+NORMINV(RAND(),0,'Total-Smoothed'!$AG$2)</f>
        <v>-5.6867399290241705E-2</v>
      </c>
      <c r="R64" s="1">
        <f ca="1">R4+NORMINV(RAND(),0,'Total-Smoothed'!$AG$2)</f>
        <v>-2.3376732602505605E-2</v>
      </c>
      <c r="S64" s="1">
        <f ca="1">S4+NORMINV(RAND(),0,'Total-Smoothed'!$AG$2)</f>
        <v>1.0789185652473905</v>
      </c>
      <c r="T64" s="1">
        <f ca="1">T4+NORMINV(RAND(),0,'Total-Smoothed'!$AG$2)</f>
        <v>-2.9301324544239553E-2</v>
      </c>
      <c r="U64" s="1">
        <f ca="1">U4+NORMINV(RAND(),0,'Total-Smoothed'!$AG$2)</f>
        <v>0.15737614111341861</v>
      </c>
      <c r="V64" s="1">
        <f ca="1">V4+NORMINV(RAND(),0,'Total-Smoothed'!$AG$2)</f>
        <v>-7.3227266610204053E-2</v>
      </c>
      <c r="W64" s="1">
        <f ca="1">W4+NORMINV(RAND(),0,'Total-Smoothed'!$AG$2)</f>
        <v>3.9112844690984069E-3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4.413232957534155E-2</v>
      </c>
      <c r="E65" s="1">
        <f ca="1">E5+NORMINV(RAND(),0,'Total-Smoothed'!$AG$2)</f>
        <v>-8.7937393046349732E-2</v>
      </c>
      <c r="F65" s="1">
        <f ca="1">F5+NORMINV(RAND(),0,'Total-Smoothed'!$AG$2)</f>
        <v>5.868887152315877E-2</v>
      </c>
      <c r="G65" s="1">
        <f ca="1">G5+NORMINV(RAND(),0,'Total-Smoothed'!$AG$2)</f>
        <v>8.8097051569208003E-3</v>
      </c>
      <c r="H65" s="1">
        <f ca="1">H5+NORMINV(RAND(),0,'Total-Smoothed'!$AG$2)</f>
        <v>-7.1860126617687856E-2</v>
      </c>
      <c r="I65" s="1">
        <f ca="1">I5+NORMINV(RAND(),0,'Total-Smoothed'!$AG$2)</f>
        <v>0.15050183335769179</v>
      </c>
      <c r="J65" s="1">
        <f ca="1">J5+NORMINV(RAND(),0,'Total-Smoothed'!$AG$2)</f>
        <v>-0.16622747584447381</v>
      </c>
      <c r="K65" s="1">
        <f ca="1">K5+NORMINV(RAND(),0,'Total-Smoothed'!$AG$2)</f>
        <v>1.7381133351739429E-2</v>
      </c>
      <c r="L65" s="1">
        <f ca="1">L5+NORMINV(RAND(),0,'Total-Smoothed'!$AG$2)</f>
        <v>0.1143127123742215</v>
      </c>
      <c r="M65" s="1">
        <f ca="1">M5+NORMINV(RAND(),0,'Total-Smoothed'!$AG$2)</f>
        <v>3.703991471191205E-2</v>
      </c>
      <c r="N65" s="1">
        <f ca="1">N5+NORMINV(RAND(),0,'Total-Smoothed'!$AG$2)</f>
        <v>-6.1451102028735521E-2</v>
      </c>
      <c r="O65" s="1">
        <f ca="1">O5+NORMINV(RAND(),0,'Total-Smoothed'!$AG$2)</f>
        <v>4.1978013503199942E-2</v>
      </c>
      <c r="P65" s="1">
        <f ca="1">P5+NORMINV(RAND(),0,'Total-Smoothed'!$AG$2)</f>
        <v>0.13496585024370542</v>
      </c>
      <c r="Q65" s="1">
        <f ca="1">Q5+NORMINV(RAND(),0,'Total-Smoothed'!$AG$2)</f>
        <v>-4.271328515832138E-2</v>
      </c>
      <c r="R65" s="1">
        <f ca="1">R5+NORMINV(RAND(),0,'Total-Smoothed'!$AG$2)</f>
        <v>-0.15016613201754778</v>
      </c>
      <c r="S65" s="1">
        <f ca="1">S5+NORMINV(RAND(),0,'Total-Smoothed'!$AG$2)</f>
        <v>1.0153828135210807</v>
      </c>
      <c r="T65" s="1">
        <f ca="1">T5+NORMINV(RAND(),0,'Total-Smoothed'!$AG$2)</f>
        <v>1.8378854013017483E-2</v>
      </c>
      <c r="U65" s="1">
        <f ca="1">U5+NORMINV(RAND(),0,'Total-Smoothed'!$AG$2)</f>
        <v>4.2663395476002348E-2</v>
      </c>
      <c r="V65" s="1">
        <f ca="1">V5+NORMINV(RAND(),0,'Total-Smoothed'!$AG$2)</f>
        <v>3.3359750897321482E-2</v>
      </c>
      <c r="W65" s="1">
        <f ca="1">W5+NORMINV(RAND(),0,'Total-Smoothed'!$AG$2)</f>
        <v>-0.1716068061242545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0.12485335749107378</v>
      </c>
      <c r="E66" s="1">
        <f ca="1">E6+NORMINV(RAND(),0,'Total-Smoothed'!$AG$2)</f>
        <v>-6.0398095607234407E-2</v>
      </c>
      <c r="F66" s="1">
        <f ca="1">F6+NORMINV(RAND(),0,'Total-Smoothed'!$AG$2)</f>
        <v>-0.18137898141931097</v>
      </c>
      <c r="G66" s="1">
        <f ca="1">G6+NORMINV(RAND(),0,'Total-Smoothed'!$AG$2)</f>
        <v>-5.0620771718850981E-2</v>
      </c>
      <c r="H66" s="1">
        <f ca="1">H6+NORMINV(RAND(),0,'Total-Smoothed'!$AG$2)</f>
        <v>0.10980006294935976</v>
      </c>
      <c r="I66" s="1">
        <f ca="1">I6+NORMINV(RAND(),0,'Total-Smoothed'!$AG$2)</f>
        <v>-8.2821370531072844E-2</v>
      </c>
      <c r="J66" s="1">
        <f ca="1">J6+NORMINV(RAND(),0,'Total-Smoothed'!$AG$2)</f>
        <v>-5.0771127624902976E-2</v>
      </c>
      <c r="K66" s="1">
        <f ca="1">K6+NORMINV(RAND(),0,'Total-Smoothed'!$AG$2)</f>
        <v>0.17338028714618359</v>
      </c>
      <c r="L66" s="1">
        <f ca="1">L6+NORMINV(RAND(),0,'Total-Smoothed'!$AG$2)</f>
        <v>-1.3402427810591932E-2</v>
      </c>
      <c r="M66" s="1">
        <f ca="1">M6+NORMINV(RAND(),0,'Total-Smoothed'!$AG$2)</f>
        <v>6.1283611389957846E-2</v>
      </c>
      <c r="N66" s="1">
        <f ca="1">N6+NORMINV(RAND(),0,'Total-Smoothed'!$AG$2)</f>
        <v>0.1168195439588695</v>
      </c>
      <c r="O66" s="1">
        <f ca="1">O6+NORMINV(RAND(),0,'Total-Smoothed'!$AG$2)</f>
        <v>-6.1117161032652086E-4</v>
      </c>
      <c r="P66" s="1">
        <f ca="1">P6+NORMINV(RAND(),0,'Total-Smoothed'!$AG$2)</f>
        <v>-0.15948754258225248</v>
      </c>
      <c r="Q66" s="1">
        <f ca="1">Q6+NORMINV(RAND(),0,'Total-Smoothed'!$AG$2)</f>
        <v>-8.0597262805829128E-2</v>
      </c>
      <c r="R66" s="1">
        <f ca="1">R6+NORMINV(RAND(),0,'Total-Smoothed'!$AG$2)</f>
        <v>2.7842091887660105E-2</v>
      </c>
      <c r="S66" s="1">
        <f ca="1">S6+NORMINV(RAND(),0,'Total-Smoothed'!$AG$2)</f>
        <v>1.1586271723195087</v>
      </c>
      <c r="T66" s="1">
        <f ca="1">T6+NORMINV(RAND(),0,'Total-Smoothed'!$AG$2)</f>
        <v>-2.2178299208112295E-3</v>
      </c>
      <c r="U66" s="1">
        <f ca="1">U6+NORMINV(RAND(),0,'Total-Smoothed'!$AG$2)</f>
        <v>-9.9925481616798456E-2</v>
      </c>
      <c r="V66" s="1">
        <f ca="1">V6+NORMINV(RAND(),0,'Total-Smoothed'!$AG$2)</f>
        <v>-0.13955045447046296</v>
      </c>
      <c r="W66" s="1">
        <f ca="1">W6+NORMINV(RAND(),0,'Total-Smoothed'!$AG$2)</f>
        <v>7.7424156578699638E-2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2.4417944521689189E-2</v>
      </c>
      <c r="E67" s="1">
        <f ca="1">E7+NORMINV(RAND(),0,'Total-Smoothed'!$AG$2)</f>
        <v>-3.8873051535718947E-2</v>
      </c>
      <c r="F67" s="1">
        <f ca="1">F7+NORMINV(RAND(),0,'Total-Smoothed'!$AG$2)</f>
        <v>8.1570468791866118E-3</v>
      </c>
      <c r="G67" s="1">
        <f ca="1">G7+NORMINV(RAND(),0,'Total-Smoothed'!$AG$2)</f>
        <v>7.7776974338280985E-3</v>
      </c>
      <c r="H67" s="1">
        <f ca="1">H7+NORMINV(RAND(),0,'Total-Smoothed'!$AG$2)</f>
        <v>-7.6396986121498978E-2</v>
      </c>
      <c r="I67" s="1">
        <f ca="1">I7+NORMINV(RAND(),0,'Total-Smoothed'!$AG$2)</f>
        <v>0.28257648335039653</v>
      </c>
      <c r="J67" s="1">
        <f ca="1">J7+NORMINV(RAND(),0,'Total-Smoothed'!$AG$2)</f>
        <v>-0.16982342219201618</v>
      </c>
      <c r="K67" s="1">
        <f ca="1">K7+NORMINV(RAND(),0,'Total-Smoothed'!$AG$2)</f>
        <v>5.1712454743590101E-3</v>
      </c>
      <c r="L67" s="1">
        <f ca="1">L7+NORMINV(RAND(),0,'Total-Smoothed'!$AG$2)</f>
        <v>-1.1101553275451918E-2</v>
      </c>
      <c r="M67" s="1">
        <f ca="1">M7+NORMINV(RAND(),0,'Total-Smoothed'!$AG$2)</f>
        <v>-9.7719419629951426E-2</v>
      </c>
      <c r="N67" s="1">
        <f ca="1">N7+NORMINV(RAND(),0,'Total-Smoothed'!$AG$2)</f>
        <v>1.2619212703646403E-2</v>
      </c>
      <c r="O67" s="1">
        <f ca="1">O7+NORMINV(RAND(),0,'Total-Smoothed'!$AG$2)</f>
        <v>-0.11499729379048823</v>
      </c>
      <c r="P67" s="1">
        <f ca="1">P7+NORMINV(RAND(),0,'Total-Smoothed'!$AG$2)</f>
        <v>1.3863389904115092E-2</v>
      </c>
      <c r="Q67" s="1">
        <f ca="1">Q7+NORMINV(RAND(),0,'Total-Smoothed'!$AG$2)</f>
        <v>5.4662313085321594E-2</v>
      </c>
      <c r="R67" s="1">
        <f ca="1">R7+NORMINV(RAND(),0,'Total-Smoothed'!$AG$2)</f>
        <v>-6.9130011658357124E-2</v>
      </c>
      <c r="S67" s="1">
        <f ca="1">S7+NORMINV(RAND(),0,'Total-Smoothed'!$AG$2)</f>
        <v>0.88211787685562004</v>
      </c>
      <c r="T67" s="1">
        <f ca="1">T7+NORMINV(RAND(),0,'Total-Smoothed'!$AG$2)</f>
        <v>-3.4040997864374506E-2</v>
      </c>
      <c r="U67" s="1">
        <f ca="1">U7+NORMINV(RAND(),0,'Total-Smoothed'!$AG$2)</f>
        <v>-1.9339186072189828E-2</v>
      </c>
      <c r="V67" s="1">
        <f ca="1">V7+NORMINV(RAND(),0,'Total-Smoothed'!$AG$2)</f>
        <v>-9.3972427481312432E-2</v>
      </c>
      <c r="W67" s="1">
        <f ca="1">W7+NORMINV(RAND(),0,'Total-Smoothed'!$AG$2)</f>
        <v>0.10375489891804657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0.15864428192628885</v>
      </c>
      <c r="E68" s="1">
        <f ca="1">E8+NORMINV(RAND(),0,'Total-Smoothed'!$AG$2)</f>
        <v>-7.6204567929444259E-2</v>
      </c>
      <c r="F68" s="1">
        <f ca="1">F8+NORMINV(RAND(),0,'Total-Smoothed'!$AG$2)</f>
        <v>0.11592701056257322</v>
      </c>
      <c r="G68" s="1">
        <f ca="1">G8+NORMINV(RAND(),0,'Total-Smoothed'!$AG$2)</f>
        <v>-7.4162961549072787E-2</v>
      </c>
      <c r="H68" s="1">
        <f ca="1">H8+NORMINV(RAND(),0,'Total-Smoothed'!$AG$2)</f>
        <v>1.4655757242181868E-2</v>
      </c>
      <c r="I68" s="1">
        <f ca="1">I8+NORMINV(RAND(),0,'Total-Smoothed'!$AG$2)</f>
        <v>2.4574356042388404E-4</v>
      </c>
      <c r="J68" s="1">
        <f ca="1">J8+NORMINV(RAND(),0,'Total-Smoothed'!$AG$2)</f>
        <v>-6.8820564944843829E-2</v>
      </c>
      <c r="K68" s="1">
        <f ca="1">K8+NORMINV(RAND(),0,'Total-Smoothed'!$AG$2)</f>
        <v>-2.3146164631015126E-2</v>
      </c>
      <c r="L68" s="1">
        <f ca="1">L8+NORMINV(RAND(),0,'Total-Smoothed'!$AG$2)</f>
        <v>-8.4703011387158682E-3</v>
      </c>
      <c r="M68" s="1">
        <f ca="1">M8+NORMINV(RAND(),0,'Total-Smoothed'!$AG$2)</f>
        <v>7.7038668497822038E-2</v>
      </c>
      <c r="N68" s="1">
        <f ca="1">N8+NORMINV(RAND(),0,'Total-Smoothed'!$AG$2)</f>
        <v>-4.8938423067683923E-2</v>
      </c>
      <c r="O68" s="1">
        <f ca="1">O8+NORMINV(RAND(),0,'Total-Smoothed'!$AG$2)</f>
        <v>-0.12268092415704286</v>
      </c>
      <c r="P68" s="1">
        <f ca="1">P8+NORMINV(RAND(),0,'Total-Smoothed'!$AG$2)</f>
        <v>4.7644763718515289E-2</v>
      </c>
      <c r="Q68" s="1">
        <f ca="1">Q8+NORMINV(RAND(),0,'Total-Smoothed'!$AG$2)</f>
        <v>-6.9697873360662146E-2</v>
      </c>
      <c r="R68" s="1">
        <f ca="1">R8+NORMINV(RAND(),0,'Total-Smoothed'!$AG$2)</f>
        <v>-7.042313016200008E-2</v>
      </c>
      <c r="S68" s="1">
        <f ca="1">S8+NORMINV(RAND(),0,'Total-Smoothed'!$AG$2)</f>
        <v>1.1587618002891027</v>
      </c>
      <c r="T68" s="1">
        <f ca="1">T8+NORMINV(RAND(),0,'Total-Smoothed'!$AG$2)</f>
        <v>2.3753560439636633E-2</v>
      </c>
      <c r="U68" s="1">
        <f ca="1">U8+NORMINV(RAND(),0,'Total-Smoothed'!$AG$2)</f>
        <v>5.9519910377697896E-2</v>
      </c>
      <c r="V68" s="1">
        <f ca="1">V8+NORMINV(RAND(),0,'Total-Smoothed'!$AG$2)</f>
        <v>-0.12006954376289157</v>
      </c>
      <c r="W68" s="1">
        <f ca="1">W8+NORMINV(RAND(),0,'Total-Smoothed'!$AG$2)</f>
        <v>-0.24267064526051035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3.3696982296048394E-2</v>
      </c>
      <c r="E69" s="1">
        <f ca="1">E9+NORMINV(RAND(),0,'Total-Smoothed'!$AG$2)</f>
        <v>-3.1620771101052499E-2</v>
      </c>
      <c r="F69" s="1">
        <f ca="1">F9+NORMINV(RAND(),0,'Total-Smoothed'!$AG$2)</f>
        <v>-6.5325902744215875E-2</v>
      </c>
      <c r="G69" s="1">
        <f ca="1">G9+NORMINV(RAND(),0,'Total-Smoothed'!$AG$2)</f>
        <v>5.5596802347568273E-2</v>
      </c>
      <c r="H69" s="1">
        <f ca="1">H9+NORMINV(RAND(),0,'Total-Smoothed'!$AG$2)</f>
        <v>6.1566011835925583E-2</v>
      </c>
      <c r="I69" s="1">
        <f ca="1">I9+NORMINV(RAND(),0,'Total-Smoothed'!$AG$2)</f>
        <v>0.12446650783348871</v>
      </c>
      <c r="J69" s="1">
        <f ca="1">J9+NORMINV(RAND(),0,'Total-Smoothed'!$AG$2)</f>
        <v>2.5969066094850939E-2</v>
      </c>
      <c r="K69" s="1">
        <f ca="1">K9+NORMINV(RAND(),0,'Total-Smoothed'!$AG$2)</f>
        <v>2.5402205582547237E-2</v>
      </c>
      <c r="L69" s="1">
        <f ca="1">L9+NORMINV(RAND(),0,'Total-Smoothed'!$AG$2)</f>
        <v>-1.5126614282081894E-2</v>
      </c>
      <c r="M69" s="1">
        <f ca="1">M9+NORMINV(RAND(),0,'Total-Smoothed'!$AG$2)</f>
        <v>-3.4146827714405942E-2</v>
      </c>
      <c r="N69" s="1">
        <f ca="1">N9+NORMINV(RAND(),0,'Total-Smoothed'!$AG$2)</f>
        <v>-7.6368961796205462E-2</v>
      </c>
      <c r="O69" s="1">
        <f ca="1">O9+NORMINV(RAND(),0,'Total-Smoothed'!$AG$2)</f>
        <v>3.4320273913802768E-2</v>
      </c>
      <c r="P69" s="1">
        <f ca="1">P9+NORMINV(RAND(),0,'Total-Smoothed'!$AG$2)</f>
        <v>-9.2108415337234767E-2</v>
      </c>
      <c r="Q69" s="1">
        <f ca="1">Q9+NORMINV(RAND(),0,'Total-Smoothed'!$AG$2)</f>
        <v>0.13915607914967618</v>
      </c>
      <c r="R69" s="1">
        <f ca="1">R9+NORMINV(RAND(),0,'Total-Smoothed'!$AG$2)</f>
        <v>0.17213176120266854</v>
      </c>
      <c r="S69" s="1">
        <f ca="1">S9+NORMINV(RAND(),0,'Total-Smoothed'!$AG$2)</f>
        <v>1.0303720997828631</v>
      </c>
      <c r="T69" s="1">
        <f ca="1">T9+NORMINV(RAND(),0,'Total-Smoothed'!$AG$2)</f>
        <v>-6.7714401811952915E-2</v>
      </c>
      <c r="U69" s="1">
        <f ca="1">U9+NORMINV(RAND(),0,'Total-Smoothed'!$AG$2)</f>
        <v>-4.6583738745816367E-2</v>
      </c>
      <c r="V69" s="1">
        <f ca="1">V9+NORMINV(RAND(),0,'Total-Smoothed'!$AG$2)</f>
        <v>-8.0940742057753035E-2</v>
      </c>
      <c r="W69" s="1">
        <f ca="1">W9+NORMINV(RAND(),0,'Total-Smoothed'!$AG$2)</f>
        <v>0.11377732816734193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7.8533059581728501E-2</v>
      </c>
      <c r="E70" s="1">
        <f ca="1">E10+NORMINV(RAND(),0,'Total-Smoothed'!$AG$2)</f>
        <v>0.10653227747049486</v>
      </c>
      <c r="F70" s="1">
        <f ca="1">F10+NORMINV(RAND(),0,'Total-Smoothed'!$AG$2)</f>
        <v>3.1142502197358476E-2</v>
      </c>
      <c r="G70" s="1">
        <f ca="1">G10+NORMINV(RAND(),0,'Total-Smoothed'!$AG$2)</f>
        <v>-8.5959610469120151E-2</v>
      </c>
      <c r="H70" s="1">
        <f ca="1">H10+NORMINV(RAND(),0,'Total-Smoothed'!$AG$2)</f>
        <v>0.16626518172954902</v>
      </c>
      <c r="I70" s="1">
        <f ca="1">I10+NORMINV(RAND(),0,'Total-Smoothed'!$AG$2)</f>
        <v>0.19109712024107331</v>
      </c>
      <c r="J70" s="1">
        <f ca="1">J10+NORMINV(RAND(),0,'Total-Smoothed'!$AG$2)</f>
        <v>-5.2767131471971769E-2</v>
      </c>
      <c r="K70" s="1">
        <f ca="1">K10+NORMINV(RAND(),0,'Total-Smoothed'!$AG$2)</f>
        <v>-5.9922632502143948E-2</v>
      </c>
      <c r="L70" s="1">
        <f ca="1">L10+NORMINV(RAND(),0,'Total-Smoothed'!$AG$2)</f>
        <v>-3.4651245987430135E-3</v>
      </c>
      <c r="M70" s="1">
        <f ca="1">M10+NORMINV(RAND(),0,'Total-Smoothed'!$AG$2)</f>
        <v>9.7035786617085659E-2</v>
      </c>
      <c r="N70" s="1">
        <f ca="1">N10+NORMINV(RAND(),0,'Total-Smoothed'!$AG$2)</f>
        <v>-9.4907054175463676E-3</v>
      </c>
      <c r="O70" s="1">
        <f ca="1">O10+NORMINV(RAND(),0,'Total-Smoothed'!$AG$2)</f>
        <v>-0.12297292721298006</v>
      </c>
      <c r="P70" s="1">
        <f ca="1">P10+NORMINV(RAND(),0,'Total-Smoothed'!$AG$2)</f>
        <v>2.2289072364674686E-2</v>
      </c>
      <c r="Q70" s="1">
        <f ca="1">Q10+NORMINV(RAND(),0,'Total-Smoothed'!$AG$2)</f>
        <v>-8.5591763049798972E-2</v>
      </c>
      <c r="R70" s="1">
        <f ca="1">R10+NORMINV(RAND(),0,'Total-Smoothed'!$AG$2)</f>
        <v>-2.5904238854347676E-2</v>
      </c>
      <c r="S70" s="1">
        <f ca="1">S10+NORMINV(RAND(),0,'Total-Smoothed'!$AG$2)</f>
        <v>0.89094580895145692</v>
      </c>
      <c r="T70" s="1">
        <f ca="1">T10+NORMINV(RAND(),0,'Total-Smoothed'!$AG$2)</f>
        <v>0.34680807583396722</v>
      </c>
      <c r="U70" s="1">
        <f ca="1">U10+NORMINV(RAND(),0,'Total-Smoothed'!$AG$2)</f>
        <v>0.17696905650389749</v>
      </c>
      <c r="V70" s="1">
        <f ca="1">V10+NORMINV(RAND(),0,'Total-Smoothed'!$AG$2)</f>
        <v>0.16282407095070051</v>
      </c>
      <c r="W70" s="1">
        <f ca="1">W10+NORMINV(RAND(),0,'Total-Smoothed'!$AG$2)</f>
        <v>-3.90566411072331E-2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-2.6337095191132046E-2</v>
      </c>
      <c r="E71" s="1">
        <f ca="1">E11+NORMINV(RAND(),0,'Total-Smoothed'!$AG$2)</f>
        <v>0.21437101683709622</v>
      </c>
      <c r="F71" s="1">
        <f ca="1">F11+NORMINV(RAND(),0,'Total-Smoothed'!$AG$2)</f>
        <v>0.15091637584365825</v>
      </c>
      <c r="G71" s="1">
        <f ca="1">G11+NORMINV(RAND(),0,'Total-Smoothed'!$AG$2)</f>
        <v>0.19563757717191954</v>
      </c>
      <c r="H71" s="1">
        <f ca="1">H11+NORMINV(RAND(),0,'Total-Smoothed'!$AG$2)</f>
        <v>0.16909901755448514</v>
      </c>
      <c r="I71" s="1">
        <f ca="1">I11+NORMINV(RAND(),0,'Total-Smoothed'!$AG$2)</f>
        <v>2.6186029988120692E-2</v>
      </c>
      <c r="J71" s="1">
        <f ca="1">J11+NORMINV(RAND(),0,'Total-Smoothed'!$AG$2)</f>
        <v>0.12036713522798906</v>
      </c>
      <c r="K71" s="1">
        <f ca="1">K11+NORMINV(RAND(),0,'Total-Smoothed'!$AG$2)</f>
        <v>-0.11044896118985473</v>
      </c>
      <c r="L71" s="1">
        <f ca="1">L11+NORMINV(RAND(),0,'Total-Smoothed'!$AG$2)</f>
        <v>0.34481395248241409</v>
      </c>
      <c r="M71" s="1">
        <f ca="1">M11+NORMINV(RAND(),0,'Total-Smoothed'!$AG$2)</f>
        <v>-2.8730017839997291E-2</v>
      </c>
      <c r="N71" s="1">
        <f ca="1">N11+NORMINV(RAND(),0,'Total-Smoothed'!$AG$2)</f>
        <v>-3.5598684858646305E-2</v>
      </c>
      <c r="O71" s="1">
        <f ca="1">O11+NORMINV(RAND(),0,'Total-Smoothed'!$AG$2)</f>
        <v>6.56119404447809E-2</v>
      </c>
      <c r="P71" s="1">
        <f ca="1">P11+NORMINV(RAND(),0,'Total-Smoothed'!$AG$2)</f>
        <v>-9.1477267583231103E-2</v>
      </c>
      <c r="Q71" s="1">
        <f ca="1">Q11+NORMINV(RAND(),0,'Total-Smoothed'!$AG$2)</f>
        <v>3.4690959405877859E-2</v>
      </c>
      <c r="R71" s="1">
        <f ca="1">R11+NORMINV(RAND(),0,'Total-Smoothed'!$AG$2)</f>
        <v>-6.6362060381175675E-2</v>
      </c>
      <c r="S71" s="1">
        <f ca="1">S11+NORMINV(RAND(),0,'Total-Smoothed'!$AG$2)</f>
        <v>1.0631682922041343</v>
      </c>
      <c r="T71" s="1">
        <f ca="1">T11+NORMINV(RAND(),0,'Total-Smoothed'!$AG$2)</f>
        <v>0.17116299427380594</v>
      </c>
      <c r="U71" s="1">
        <f ca="1">U11+NORMINV(RAND(),0,'Total-Smoothed'!$AG$2)</f>
        <v>0.14472762597111744</v>
      </c>
      <c r="V71" s="1">
        <f ca="1">V11+NORMINV(RAND(),0,'Total-Smoothed'!$AG$2)</f>
        <v>-0.11997309682919288</v>
      </c>
      <c r="W71" s="1">
        <f ca="1">W11+NORMINV(RAND(),0,'Total-Smoothed'!$AG$2)</f>
        <v>5.0269072676120529E-3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6.9698131037751021E-2</v>
      </c>
      <c r="E72" s="1">
        <f ca="1">E12+NORMINV(RAND(),0,'Total-Smoothed'!$AG$2)</f>
        <v>-7.6400665987455107E-3</v>
      </c>
      <c r="F72" s="1">
        <f ca="1">F12+NORMINV(RAND(),0,'Total-Smoothed'!$AG$2)</f>
        <v>8.682393124812321E-2</v>
      </c>
      <c r="G72" s="1">
        <f ca="1">G12+NORMINV(RAND(),0,'Total-Smoothed'!$AG$2)</f>
        <v>7.2545942749700734E-2</v>
      </c>
      <c r="H72" s="1">
        <f ca="1">H12+NORMINV(RAND(),0,'Total-Smoothed'!$AG$2)</f>
        <v>0.36285987650370211</v>
      </c>
      <c r="I72" s="1">
        <f ca="1">I12+NORMINV(RAND(),0,'Total-Smoothed'!$AG$2)</f>
        <v>2.0056353177563754E-3</v>
      </c>
      <c r="J72" s="1">
        <f ca="1">J12+NORMINV(RAND(),0,'Total-Smoothed'!$AG$2)</f>
        <v>5.7771803914902935E-2</v>
      </c>
      <c r="K72" s="1">
        <f ca="1">K12+NORMINV(RAND(),0,'Total-Smoothed'!$AG$2)</f>
        <v>0.11074458740620435</v>
      </c>
      <c r="L72" s="1">
        <f ca="1">L12+NORMINV(RAND(),0,'Total-Smoothed'!$AG$2)</f>
        <v>-3.1214297255605188E-2</v>
      </c>
      <c r="M72" s="1">
        <f ca="1">M12+NORMINV(RAND(),0,'Total-Smoothed'!$AG$2)</f>
        <v>-1.2135417723850295E-2</v>
      </c>
      <c r="N72" s="1">
        <f ca="1">N12+NORMINV(RAND(),0,'Total-Smoothed'!$AG$2)</f>
        <v>5.3640997190943604E-2</v>
      </c>
      <c r="O72" s="1">
        <f ca="1">O12+NORMINV(RAND(),0,'Total-Smoothed'!$AG$2)</f>
        <v>-5.7787101034179569E-2</v>
      </c>
      <c r="P72" s="1">
        <f ca="1">P12+NORMINV(RAND(),0,'Total-Smoothed'!$AG$2)</f>
        <v>0.15926197818428778</v>
      </c>
      <c r="Q72" s="1">
        <f ca="1">Q12+NORMINV(RAND(),0,'Total-Smoothed'!$AG$2)</f>
        <v>-0.13653732468375093</v>
      </c>
      <c r="R72" s="1">
        <f ca="1">R12+NORMINV(RAND(),0,'Total-Smoothed'!$AG$2)</f>
        <v>-2.8267539985198792E-2</v>
      </c>
      <c r="S72" s="1">
        <f ca="1">S12+NORMINV(RAND(),0,'Total-Smoothed'!$AG$2)</f>
        <v>0.9377550666716008</v>
      </c>
      <c r="T72" s="1">
        <f ca="1">T12+NORMINV(RAND(),0,'Total-Smoothed'!$AG$2)</f>
        <v>-1.7365449802916075E-2</v>
      </c>
      <c r="U72" s="1">
        <f ca="1">U12+NORMINV(RAND(),0,'Total-Smoothed'!$AG$2)</f>
        <v>5.3528540249026577E-2</v>
      </c>
      <c r="V72" s="1">
        <f ca="1">V12+NORMINV(RAND(),0,'Total-Smoothed'!$AG$2)</f>
        <v>9.7007025586160534E-2</v>
      </c>
      <c r="W72" s="1">
        <f ca="1">W12+NORMINV(RAND(),0,'Total-Smoothed'!$AG$2)</f>
        <v>1.7311888898039713E-2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0.21873251530685875</v>
      </c>
      <c r="E73" s="1">
        <f ca="1">E13+NORMINV(RAND(),0,'Total-Smoothed'!$AG$2)</f>
        <v>0.15616406555668466</v>
      </c>
      <c r="F73" s="1">
        <f ca="1">F13+NORMINV(RAND(),0,'Total-Smoothed'!$AG$2)</f>
        <v>0.227834540663302</v>
      </c>
      <c r="G73" s="1">
        <f ca="1">G13+NORMINV(RAND(),0,'Total-Smoothed'!$AG$2)</f>
        <v>-0.19247817198791378</v>
      </c>
      <c r="H73" s="1">
        <f ca="1">H13+NORMINV(RAND(),0,'Total-Smoothed'!$AG$2)</f>
        <v>0.18382250248442028</v>
      </c>
      <c r="I73" s="1">
        <f ca="1">I13+NORMINV(RAND(),0,'Total-Smoothed'!$AG$2)</f>
        <v>2.3008124149301149E-2</v>
      </c>
      <c r="J73" s="1">
        <f ca="1">J13+NORMINV(RAND(),0,'Total-Smoothed'!$AG$2)</f>
        <v>0.27627373273641048</v>
      </c>
      <c r="K73" s="1">
        <f ca="1">K13+NORMINV(RAND(),0,'Total-Smoothed'!$AG$2)</f>
        <v>2.053290983818595E-2</v>
      </c>
      <c r="L73" s="1">
        <f ca="1">L13+NORMINV(RAND(),0,'Total-Smoothed'!$AG$2)</f>
        <v>7.2553298949715961E-2</v>
      </c>
      <c r="M73" s="1">
        <f ca="1">M13+NORMINV(RAND(),0,'Total-Smoothed'!$AG$2)</f>
        <v>-9.1612498410864954E-4</v>
      </c>
      <c r="N73" s="1">
        <f ca="1">N13+NORMINV(RAND(),0,'Total-Smoothed'!$AG$2)</f>
        <v>0.14022307538611367</v>
      </c>
      <c r="O73" s="1">
        <f ca="1">O13+NORMINV(RAND(),0,'Total-Smoothed'!$AG$2)</f>
        <v>7.4524341361224988E-2</v>
      </c>
      <c r="P73" s="1">
        <f ca="1">P13+NORMINV(RAND(),0,'Total-Smoothed'!$AG$2)</f>
        <v>0.13576638797456117</v>
      </c>
      <c r="Q73" s="1">
        <f ca="1">Q13+NORMINV(RAND(),0,'Total-Smoothed'!$AG$2)</f>
        <v>-9.7992589462496116E-2</v>
      </c>
      <c r="R73" s="1">
        <f ca="1">R13+NORMINV(RAND(),0,'Total-Smoothed'!$AG$2)</f>
        <v>-8.3204009053385874E-2</v>
      </c>
      <c r="S73" s="1">
        <f ca="1">S13+NORMINV(RAND(),0,'Total-Smoothed'!$AG$2)</f>
        <v>1.1353346744404027</v>
      </c>
      <c r="T73" s="1">
        <f ca="1">T13+NORMINV(RAND(),0,'Total-Smoothed'!$AG$2)</f>
        <v>-0.11763327702556353</v>
      </c>
      <c r="U73" s="1">
        <f ca="1">U13+NORMINV(RAND(),0,'Total-Smoothed'!$AG$2)</f>
        <v>-5.6139911351029061E-2</v>
      </c>
      <c r="V73" s="1">
        <f ca="1">V13+NORMINV(RAND(),0,'Total-Smoothed'!$AG$2)</f>
        <v>-1.2341544901428534E-2</v>
      </c>
      <c r="W73" s="1">
        <f ca="1">W13+NORMINV(RAND(),0,'Total-Smoothed'!$AG$2)</f>
        <v>6.2818170134557219E-2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7.1742463986625482E-2</v>
      </c>
      <c r="E74" s="1">
        <f ca="1">E14+NORMINV(RAND(),0,'Total-Smoothed'!$AG$2)</f>
        <v>-0.19869462074405278</v>
      </c>
      <c r="F74" s="1">
        <f ca="1">F14+NORMINV(RAND(),0,'Total-Smoothed'!$AG$2)</f>
        <v>-0.10929910502036162</v>
      </c>
      <c r="G74" s="1">
        <f ca="1">G14+NORMINV(RAND(),0,'Total-Smoothed'!$AG$2)</f>
        <v>2.1634570001813604E-2</v>
      </c>
      <c r="H74" s="1">
        <f ca="1">H14+NORMINV(RAND(),0,'Total-Smoothed'!$AG$2)</f>
        <v>9.2940831050540212E-2</v>
      </c>
      <c r="I74" s="1">
        <f ca="1">I14+NORMINV(RAND(),0,'Total-Smoothed'!$AG$2)</f>
        <v>-6.514250847471835E-2</v>
      </c>
      <c r="J74" s="1">
        <f ca="1">J14+NORMINV(RAND(),0,'Total-Smoothed'!$AG$2)</f>
        <v>-3.769753182752468E-2</v>
      </c>
      <c r="K74" s="1">
        <f ca="1">K14+NORMINV(RAND(),0,'Total-Smoothed'!$AG$2)</f>
        <v>6.9952355566436017E-2</v>
      </c>
      <c r="L74" s="1">
        <f ca="1">L14+NORMINV(RAND(),0,'Total-Smoothed'!$AG$2)</f>
        <v>0.21896293582194931</v>
      </c>
      <c r="M74" s="1">
        <f ca="1">M14+NORMINV(RAND(),0,'Total-Smoothed'!$AG$2)</f>
        <v>-7.7215055648392289E-2</v>
      </c>
      <c r="N74" s="1">
        <f ca="1">N14+NORMINV(RAND(),0,'Total-Smoothed'!$AG$2)</f>
        <v>-0.12029141349071182</v>
      </c>
      <c r="O74" s="1">
        <f ca="1">O14+NORMINV(RAND(),0,'Total-Smoothed'!$AG$2)</f>
        <v>0.11946281031002218</v>
      </c>
      <c r="P74" s="1">
        <f ca="1">P14+NORMINV(RAND(),0,'Total-Smoothed'!$AG$2)</f>
        <v>0.18619635891816858</v>
      </c>
      <c r="Q74" s="1">
        <f ca="1">Q14+NORMINV(RAND(),0,'Total-Smoothed'!$AG$2)</f>
        <v>-9.8485512726737917E-2</v>
      </c>
      <c r="R74" s="1">
        <f ca="1">R14+NORMINV(RAND(),0,'Total-Smoothed'!$AG$2)</f>
        <v>5.4140764165644201E-2</v>
      </c>
      <c r="S74" s="1">
        <f ca="1">S14+NORMINV(RAND(),0,'Total-Smoothed'!$AG$2)</f>
        <v>0.95213937200700693</v>
      </c>
      <c r="T74" s="1">
        <f ca="1">T14+NORMINV(RAND(),0,'Total-Smoothed'!$AG$2)</f>
        <v>0.19585852157115247</v>
      </c>
      <c r="U74" s="1">
        <f ca="1">U14+NORMINV(RAND(),0,'Total-Smoothed'!$AG$2)</f>
        <v>1.4495825459718014E-2</v>
      </c>
      <c r="V74" s="1">
        <f ca="1">V14+NORMINV(RAND(),0,'Total-Smoothed'!$AG$2)</f>
        <v>1.4105845986429045E-2</v>
      </c>
      <c r="W74" s="1">
        <f ca="1">W14+NORMINV(RAND(),0,'Total-Smoothed'!$AG$2)</f>
        <v>2.1276908543900507E-3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8.1960046304214731E-2</v>
      </c>
      <c r="E75" s="1">
        <f ca="1">E15+NORMINV(RAND(),0,'Total-Smoothed'!$AG$2)</f>
        <v>0.19455917767679656</v>
      </c>
      <c r="F75" s="1">
        <f ca="1">F15+NORMINV(RAND(),0,'Total-Smoothed'!$AG$2)</f>
        <v>0.14051315685996357</v>
      </c>
      <c r="G75" s="1">
        <f ca="1">G15+NORMINV(RAND(),0,'Total-Smoothed'!$AG$2)</f>
        <v>3.594274614968717E-2</v>
      </c>
      <c r="H75" s="1">
        <f ca="1">H15+NORMINV(RAND(),0,'Total-Smoothed'!$AG$2)</f>
        <v>0.16126067666302357</v>
      </c>
      <c r="I75" s="1">
        <f ca="1">I15+NORMINV(RAND(),0,'Total-Smoothed'!$AG$2)</f>
        <v>-5.9774858086643012E-2</v>
      </c>
      <c r="J75" s="1">
        <f ca="1">J15+NORMINV(RAND(),0,'Total-Smoothed'!$AG$2)</f>
        <v>0.10317261195906324</v>
      </c>
      <c r="K75" s="1">
        <f ca="1">K15+NORMINV(RAND(),0,'Total-Smoothed'!$AG$2)</f>
        <v>-5.8748642766914431E-2</v>
      </c>
      <c r="L75" s="1">
        <f ca="1">L15+NORMINV(RAND(),0,'Total-Smoothed'!$AG$2)</f>
        <v>-6.4366224775495667E-2</v>
      </c>
      <c r="M75" s="1">
        <f ca="1">M15+NORMINV(RAND(),0,'Total-Smoothed'!$AG$2)</f>
        <v>6.250728053690803E-2</v>
      </c>
      <c r="N75" s="1">
        <f ca="1">N15+NORMINV(RAND(),0,'Total-Smoothed'!$AG$2)</f>
        <v>7.3164276248842058E-2</v>
      </c>
      <c r="O75" s="1">
        <f ca="1">O15+NORMINV(RAND(),0,'Total-Smoothed'!$AG$2)</f>
        <v>-0.21759299721273942</v>
      </c>
      <c r="P75" s="1">
        <f ca="1">P15+NORMINV(RAND(),0,'Total-Smoothed'!$AG$2)</f>
        <v>0.12101543371201054</v>
      </c>
      <c r="Q75" s="1">
        <f ca="1">Q15+NORMINV(RAND(),0,'Total-Smoothed'!$AG$2)</f>
        <v>2.5936548917935606E-2</v>
      </c>
      <c r="R75" s="1">
        <f ca="1">R15+NORMINV(RAND(),0,'Total-Smoothed'!$AG$2)</f>
        <v>0.13851902040463979</v>
      </c>
      <c r="S75" s="1">
        <f ca="1">S15+NORMINV(RAND(),0,'Total-Smoothed'!$AG$2)</f>
        <v>1.1381367378701386</v>
      </c>
      <c r="T75" s="1">
        <f ca="1">T15+NORMINV(RAND(),0,'Total-Smoothed'!$AG$2)</f>
        <v>0.1477182937437497</v>
      </c>
      <c r="U75" s="1">
        <f ca="1">U15+NORMINV(RAND(),0,'Total-Smoothed'!$AG$2)</f>
        <v>9.8066560129253869E-2</v>
      </c>
      <c r="V75" s="1">
        <f ca="1">V15+NORMINV(RAND(),0,'Total-Smoothed'!$AG$2)</f>
        <v>4.8386061384254414E-2</v>
      </c>
      <c r="W75" s="1">
        <f ca="1">W15+NORMINV(RAND(),0,'Total-Smoothed'!$AG$2)</f>
        <v>0.10722081293325472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0.12303807355908553</v>
      </c>
      <c r="E76" s="1">
        <f ca="1">E16+NORMINV(RAND(),0,'Total-Smoothed'!$AG$2)</f>
        <v>6.6959836632680056E-2</v>
      </c>
      <c r="F76" s="1">
        <f ca="1">F16+NORMINV(RAND(),0,'Total-Smoothed'!$AG$2)</f>
        <v>9.7763688877980634E-2</v>
      </c>
      <c r="G76" s="1">
        <f ca="1">G16+NORMINV(RAND(),0,'Total-Smoothed'!$AG$2)</f>
        <v>-0.11072377069051705</v>
      </c>
      <c r="H76" s="1">
        <f ca="1">H16+NORMINV(RAND(),0,'Total-Smoothed'!$AG$2)</f>
        <v>0.10317178553229711</v>
      </c>
      <c r="I76" s="1">
        <f ca="1">I16+NORMINV(RAND(),0,'Total-Smoothed'!$AG$2)</f>
        <v>-0.12668704223641941</v>
      </c>
      <c r="J76" s="1">
        <f ca="1">J16+NORMINV(RAND(),0,'Total-Smoothed'!$AG$2)</f>
        <v>0.24200569699819172</v>
      </c>
      <c r="K76" s="1">
        <f ca="1">K16+NORMINV(RAND(),0,'Total-Smoothed'!$AG$2)</f>
        <v>0.15441512486000319</v>
      </c>
      <c r="L76" s="1">
        <f ca="1">L16+NORMINV(RAND(),0,'Total-Smoothed'!$AG$2)</f>
        <v>8.0103602318660538E-2</v>
      </c>
      <c r="M76" s="1">
        <f ca="1">M16+NORMINV(RAND(),0,'Total-Smoothed'!$AG$2)</f>
        <v>-1.0737163069919819E-2</v>
      </c>
      <c r="N76" s="1">
        <f ca="1">N16+NORMINV(RAND(),0,'Total-Smoothed'!$AG$2)</f>
        <v>0.19489910659820983</v>
      </c>
      <c r="O76" s="1">
        <f ca="1">O16+NORMINV(RAND(),0,'Total-Smoothed'!$AG$2)</f>
        <v>0.11208917147796867</v>
      </c>
      <c r="P76" s="1">
        <f ca="1">P16+NORMINV(RAND(),0,'Total-Smoothed'!$AG$2)</f>
        <v>0.11063982786372058</v>
      </c>
      <c r="Q76" s="1">
        <f ca="1">Q16+NORMINV(RAND(),0,'Total-Smoothed'!$AG$2)</f>
        <v>9.2290751231438942E-3</v>
      </c>
      <c r="R76" s="1">
        <f ca="1">R16+NORMINV(RAND(),0,'Total-Smoothed'!$AG$2)</f>
        <v>-5.9074939701577638E-3</v>
      </c>
      <c r="S76" s="1">
        <f ca="1">S16+NORMINV(RAND(),0,'Total-Smoothed'!$AG$2)</f>
        <v>1.026489002392061</v>
      </c>
      <c r="T76" s="1">
        <f ca="1">T16+NORMINV(RAND(),0,'Total-Smoothed'!$AG$2)</f>
        <v>7.6853568653830709E-2</v>
      </c>
      <c r="U76" s="1">
        <f ca="1">U16+NORMINV(RAND(),0,'Total-Smoothed'!$AG$2)</f>
        <v>3.4680760073289851E-2</v>
      </c>
      <c r="V76" s="1">
        <f ca="1">V16+NORMINV(RAND(),0,'Total-Smoothed'!$AG$2)</f>
        <v>1.8238024652825785E-2</v>
      </c>
      <c r="W76" s="1">
        <f ca="1">W16+NORMINV(RAND(),0,'Total-Smoothed'!$AG$2)</f>
        <v>-2.8360177211169828E-2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2.0657480648470325E-2</v>
      </c>
      <c r="E77" s="1">
        <f ca="1">E17+NORMINV(RAND(),0,'Total-Smoothed'!$AG$2)</f>
        <v>-0.11552540614695912</v>
      </c>
      <c r="F77" s="1">
        <f ca="1">F17+NORMINV(RAND(),0,'Total-Smoothed'!$AG$2)</f>
        <v>-2.7025400689730611E-2</v>
      </c>
      <c r="G77" s="1">
        <f ca="1">G17+NORMINV(RAND(),0,'Total-Smoothed'!$AG$2)</f>
        <v>-7.2914628968396211E-3</v>
      </c>
      <c r="H77" s="1">
        <f ca="1">H17+NORMINV(RAND(),0,'Total-Smoothed'!$AG$2)</f>
        <v>-0.10209791598413112</v>
      </c>
      <c r="I77" s="1">
        <f ca="1">I17+NORMINV(RAND(),0,'Total-Smoothed'!$AG$2)</f>
        <v>-1.0860033777770292E-2</v>
      </c>
      <c r="J77" s="1">
        <f ca="1">J17+NORMINV(RAND(),0,'Total-Smoothed'!$AG$2)</f>
        <v>0.1013082642591334</v>
      </c>
      <c r="K77" s="1">
        <f ca="1">K17+NORMINV(RAND(),0,'Total-Smoothed'!$AG$2)</f>
        <v>-0.11709018857134071</v>
      </c>
      <c r="L77" s="1">
        <f ca="1">L17+NORMINV(RAND(),0,'Total-Smoothed'!$AG$2)</f>
        <v>-0.11850058452067645</v>
      </c>
      <c r="M77" s="1">
        <f ca="1">M17+NORMINV(RAND(),0,'Total-Smoothed'!$AG$2)</f>
        <v>0.14392903526774029</v>
      </c>
      <c r="N77" s="1">
        <f ca="1">N17+NORMINV(RAND(),0,'Total-Smoothed'!$AG$2)</f>
        <v>3.1607214521577644E-2</v>
      </c>
      <c r="O77" s="1">
        <f ca="1">O17+NORMINV(RAND(),0,'Total-Smoothed'!$AG$2)</f>
        <v>-0.17041113863090146</v>
      </c>
      <c r="P77" s="1">
        <f ca="1">P17+NORMINV(RAND(),0,'Total-Smoothed'!$AG$2)</f>
        <v>8.9853952460460476E-2</v>
      </c>
      <c r="Q77" s="1">
        <f ca="1">Q17+NORMINV(RAND(),0,'Total-Smoothed'!$AG$2)</f>
        <v>5.3303669924463316E-2</v>
      </c>
      <c r="R77" s="1">
        <f ca="1">R17+NORMINV(RAND(),0,'Total-Smoothed'!$AG$2)</f>
        <v>5.6199838273500127E-2</v>
      </c>
      <c r="S77" s="1">
        <f ca="1">S17+NORMINV(RAND(),0,'Total-Smoothed'!$AG$2)</f>
        <v>1.0794443569432852</v>
      </c>
      <c r="T77" s="1">
        <f ca="1">T17+NORMINV(RAND(),0,'Total-Smoothed'!$AG$2)</f>
        <v>3.8263979860470934E-2</v>
      </c>
      <c r="U77" s="1">
        <f ca="1">U17+NORMINV(RAND(),0,'Total-Smoothed'!$AG$2)</f>
        <v>0.22191728355513524</v>
      </c>
      <c r="V77" s="1">
        <f ca="1">V17+NORMINV(RAND(),0,'Total-Smoothed'!$AG$2)</f>
        <v>-1.8736921263441439E-2</v>
      </c>
      <c r="W77" s="1">
        <f ca="1">W17+NORMINV(RAND(),0,'Total-Smoothed'!$AG$2)</f>
        <v>9.3086352181647583E-2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-0.13657183217896873</v>
      </c>
      <c r="E78" s="1">
        <f ca="1">E18+NORMINV(RAND(),0,'Total-Smoothed'!$AG$2)</f>
        <v>1.5248558914751867E-2</v>
      </c>
      <c r="F78" s="1">
        <f ca="1">F18+NORMINV(RAND(),0,'Total-Smoothed'!$AG$2)</f>
        <v>2.2730367193350282E-3</v>
      </c>
      <c r="G78" s="1">
        <f ca="1">G18+NORMINV(RAND(),0,'Total-Smoothed'!$AG$2)</f>
        <v>-0.21022272528802083</v>
      </c>
      <c r="H78" s="1">
        <f ca="1">H18+NORMINV(RAND(),0,'Total-Smoothed'!$AG$2)</f>
        <v>4.9020228151911455E-2</v>
      </c>
      <c r="I78" s="1">
        <f ca="1">I18+NORMINV(RAND(),0,'Total-Smoothed'!$AG$2)</f>
        <v>-7.2968260354272271E-2</v>
      </c>
      <c r="J78" s="1">
        <f ca="1">J18+NORMINV(RAND(),0,'Total-Smoothed'!$AG$2)</f>
        <v>0.11949068704198547</v>
      </c>
      <c r="K78" s="1">
        <f ca="1">K18+NORMINV(RAND(),0,'Total-Smoothed'!$AG$2)</f>
        <v>3.6678821267885957E-2</v>
      </c>
      <c r="L78" s="1">
        <f ca="1">L18+NORMINV(RAND(),0,'Total-Smoothed'!$AG$2)</f>
        <v>5.2380963827559038E-2</v>
      </c>
      <c r="M78" s="1">
        <f ca="1">M18+NORMINV(RAND(),0,'Total-Smoothed'!$AG$2)</f>
        <v>7.2584214050683743E-2</v>
      </c>
      <c r="N78" s="1">
        <f ca="1">N18+NORMINV(RAND(),0,'Total-Smoothed'!$AG$2)</f>
        <v>8.7331964772655285E-2</v>
      </c>
      <c r="O78" s="1">
        <f ca="1">O18+NORMINV(RAND(),0,'Total-Smoothed'!$AG$2)</f>
        <v>-6.4096616686000626E-2</v>
      </c>
      <c r="P78" s="1">
        <f ca="1">P18+NORMINV(RAND(),0,'Total-Smoothed'!$AG$2)</f>
        <v>2.8937395976629945E-2</v>
      </c>
      <c r="Q78" s="1">
        <f ca="1">Q18+NORMINV(RAND(),0,'Total-Smoothed'!$AG$2)</f>
        <v>0.11973371908120041</v>
      </c>
      <c r="R78" s="1">
        <f ca="1">R18+NORMINV(RAND(),0,'Total-Smoothed'!$AG$2)</f>
        <v>3.4722169281154983E-3</v>
      </c>
      <c r="S78" s="1">
        <f ca="1">S18+NORMINV(RAND(),0,'Total-Smoothed'!$AG$2)</f>
        <v>0.99776379500375034</v>
      </c>
      <c r="T78" s="1">
        <f ca="1">T18+NORMINV(RAND(),0,'Total-Smoothed'!$AG$2)</f>
        <v>8.1189627718297658E-2</v>
      </c>
      <c r="U78" s="1">
        <f ca="1">U18+NORMINV(RAND(),0,'Total-Smoothed'!$AG$2)</f>
        <v>-7.3304458920651919E-2</v>
      </c>
      <c r="V78" s="1">
        <f ca="1">V18+NORMINV(RAND(),0,'Total-Smoothed'!$AG$2)</f>
        <v>1.1669028204458955E-2</v>
      </c>
      <c r="W78" s="1">
        <f ca="1">W18+NORMINV(RAND(),0,'Total-Smoothed'!$AG$2)</f>
        <v>-5.7933134499877142E-3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-1.4169788915384854E-2</v>
      </c>
      <c r="E79" s="1">
        <f ca="1">E19+NORMINV(RAND(),0,'Total-Smoothed'!$AG$2)</f>
        <v>8.5747355387273461E-2</v>
      </c>
      <c r="F79" s="1">
        <f ca="1">F19+NORMINV(RAND(),0,'Total-Smoothed'!$AG$2)</f>
        <v>0.15142487735646559</v>
      </c>
      <c r="G79" s="1">
        <f ca="1">G19+NORMINV(RAND(),0,'Total-Smoothed'!$AG$2)</f>
        <v>-6.6266598245929668E-3</v>
      </c>
      <c r="H79" s="1">
        <f ca="1">H19+NORMINV(RAND(),0,'Total-Smoothed'!$AG$2)</f>
        <v>8.2563041525039807E-3</v>
      </c>
      <c r="I79" s="1">
        <f ca="1">I19+NORMINV(RAND(),0,'Total-Smoothed'!$AG$2)</f>
        <v>-3.8383067678784605E-2</v>
      </c>
      <c r="J79" s="1">
        <f ca="1">J19+NORMINV(RAND(),0,'Total-Smoothed'!$AG$2)</f>
        <v>0.13521135277246263</v>
      </c>
      <c r="K79" s="1">
        <f ca="1">K19+NORMINV(RAND(),0,'Total-Smoothed'!$AG$2)</f>
        <v>2.1641777618335287E-2</v>
      </c>
      <c r="L79" s="1">
        <f ca="1">L19+NORMINV(RAND(),0,'Total-Smoothed'!$AG$2)</f>
        <v>1.4410017924905708E-2</v>
      </c>
      <c r="M79" s="1">
        <f ca="1">M19+NORMINV(RAND(),0,'Total-Smoothed'!$AG$2)</f>
        <v>0.21694979639890943</v>
      </c>
      <c r="N79" s="1">
        <f ca="1">N19+NORMINV(RAND(),0,'Total-Smoothed'!$AG$2)</f>
        <v>1.7624197105057415E-2</v>
      </c>
      <c r="O79" s="1">
        <f ca="1">O19+NORMINV(RAND(),0,'Total-Smoothed'!$AG$2)</f>
        <v>-2.2254554877434125E-2</v>
      </c>
      <c r="P79" s="1">
        <f ca="1">P19+NORMINV(RAND(),0,'Total-Smoothed'!$AG$2)</f>
        <v>0.13842761321582744</v>
      </c>
      <c r="Q79" s="1">
        <f ca="1">Q19+NORMINV(RAND(),0,'Total-Smoothed'!$AG$2)</f>
        <v>0.22705782856191239</v>
      </c>
      <c r="R79" s="1">
        <f ca="1">R19+NORMINV(RAND(),0,'Total-Smoothed'!$AG$2)</f>
        <v>5.5669841024185734E-2</v>
      </c>
      <c r="S79" s="1">
        <f ca="1">S19+NORMINV(RAND(),0,'Total-Smoothed'!$AG$2)</f>
        <v>1.0711188581143549</v>
      </c>
      <c r="T79" s="1">
        <f ca="1">T19+NORMINV(RAND(),0,'Total-Smoothed'!$AG$2)</f>
        <v>-4.694423435173687E-2</v>
      </c>
      <c r="U79" s="1">
        <f ca="1">U19+NORMINV(RAND(),0,'Total-Smoothed'!$AG$2)</f>
        <v>2.7922011078361269E-2</v>
      </c>
      <c r="V79" s="1">
        <f ca="1">V19+NORMINV(RAND(),0,'Total-Smoothed'!$AG$2)</f>
        <v>3.9955470167721188E-3</v>
      </c>
      <c r="W79" s="1">
        <f ca="1">W19+NORMINV(RAND(),0,'Total-Smoothed'!$AG$2)</f>
        <v>2.5128342062075024E-2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-7.8365353274202527E-3</v>
      </c>
      <c r="E80" s="1">
        <f ca="1">E20+NORMINV(RAND(),0,'Total-Smoothed'!$AG$2)</f>
        <v>-1.9837622319276906E-3</v>
      </c>
      <c r="F80" s="1">
        <f ca="1">F20+NORMINV(RAND(),0,'Total-Smoothed'!$AG$2)</f>
        <v>-2.6432861197591549E-2</v>
      </c>
      <c r="G80" s="1">
        <f ca="1">G20+NORMINV(RAND(),0,'Total-Smoothed'!$AG$2)</f>
        <v>-1.803104716819421E-2</v>
      </c>
      <c r="H80" s="1">
        <f ca="1">H20+NORMINV(RAND(),0,'Total-Smoothed'!$AG$2)</f>
        <v>0.15209190733292563</v>
      </c>
      <c r="I80" s="1">
        <f ca="1">I20+NORMINV(RAND(),0,'Total-Smoothed'!$AG$2)</f>
        <v>-8.7916410093668212E-2</v>
      </c>
      <c r="J80" s="1">
        <f ca="1">J20+NORMINV(RAND(),0,'Total-Smoothed'!$AG$2)</f>
        <v>5.0045870328010458E-2</v>
      </c>
      <c r="K80" s="1">
        <f ca="1">K20+NORMINV(RAND(),0,'Total-Smoothed'!$AG$2)</f>
        <v>5.3826823171257115E-2</v>
      </c>
      <c r="L80" s="1">
        <f ca="1">L20+NORMINV(RAND(),0,'Total-Smoothed'!$AG$2)</f>
        <v>3.1474861391265249E-2</v>
      </c>
      <c r="M80" s="1">
        <f ca="1">M20+NORMINV(RAND(),0,'Total-Smoothed'!$AG$2)</f>
        <v>0.21685197618466462</v>
      </c>
      <c r="N80" s="1">
        <f ca="1">N20+NORMINV(RAND(),0,'Total-Smoothed'!$AG$2)</f>
        <v>0.10820760426337817</v>
      </c>
      <c r="O80" s="1">
        <f ca="1">O20+NORMINV(RAND(),0,'Total-Smoothed'!$AG$2)</f>
        <v>7.4198828774422812E-2</v>
      </c>
      <c r="P80" s="1">
        <f ca="1">P20+NORMINV(RAND(),0,'Total-Smoothed'!$AG$2)</f>
        <v>-4.7868575145065879E-2</v>
      </c>
      <c r="Q80" s="1">
        <f ca="1">Q20+NORMINV(RAND(),0,'Total-Smoothed'!$AG$2)</f>
        <v>0.12205482531303143</v>
      </c>
      <c r="R80" s="1">
        <f ca="1">R20+NORMINV(RAND(),0,'Total-Smoothed'!$AG$2)</f>
        <v>-5.9154020150630475E-2</v>
      </c>
      <c r="S80" s="1">
        <f ca="1">S20+NORMINV(RAND(),0,'Total-Smoothed'!$AG$2)</f>
        <v>1.1008565363408209</v>
      </c>
      <c r="T80" s="1">
        <f ca="1">T20+NORMINV(RAND(),0,'Total-Smoothed'!$AG$2)</f>
        <v>5.6881932212357933E-2</v>
      </c>
      <c r="U80" s="1">
        <f ca="1">U20+NORMINV(RAND(),0,'Total-Smoothed'!$AG$2)</f>
        <v>0.19561385995845887</v>
      </c>
      <c r="V80" s="1">
        <f ca="1">V20+NORMINV(RAND(),0,'Total-Smoothed'!$AG$2)</f>
        <v>9.1284938577276958E-2</v>
      </c>
      <c r="W80" s="1">
        <f ca="1">W20+NORMINV(RAND(),0,'Total-Smoothed'!$AG$2)</f>
        <v>6.9664730201956404E-2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-2.42325787099269E-2</v>
      </c>
      <c r="E81" s="1">
        <f ca="1">E21+NORMINV(RAND(),0,'Total-Smoothed'!$AG$2)</f>
        <v>0.15478269872537764</v>
      </c>
      <c r="F81" s="1">
        <f ca="1">F21+NORMINV(RAND(),0,'Total-Smoothed'!$AG$2)</f>
        <v>-3.4458484259647329E-2</v>
      </c>
      <c r="G81" s="1">
        <f ca="1">G21+NORMINV(RAND(),0,'Total-Smoothed'!$AG$2)</f>
        <v>-1.3891921200996634E-2</v>
      </c>
      <c r="H81" s="1">
        <f ca="1">H21+NORMINV(RAND(),0,'Total-Smoothed'!$AG$2)</f>
        <v>-0.25068881448127606</v>
      </c>
      <c r="I81" s="1">
        <f ca="1">I21+NORMINV(RAND(),0,'Total-Smoothed'!$AG$2)</f>
        <v>5.0378791485131684E-2</v>
      </c>
      <c r="J81" s="1">
        <f ca="1">J21+NORMINV(RAND(),0,'Total-Smoothed'!$AG$2)</f>
        <v>0.10623494009291844</v>
      </c>
      <c r="K81" s="1">
        <f ca="1">K21+NORMINV(RAND(),0,'Total-Smoothed'!$AG$2)</f>
        <v>0.22281116461930681</v>
      </c>
      <c r="L81" s="1">
        <f ca="1">L21+NORMINV(RAND(),0,'Total-Smoothed'!$AG$2)</f>
        <v>4.2669587051124003E-2</v>
      </c>
      <c r="M81" s="1">
        <f ca="1">M21+NORMINV(RAND(),0,'Total-Smoothed'!$AG$2)</f>
        <v>0.23292510968424496</v>
      </c>
      <c r="N81" s="1">
        <f ca="1">N21+NORMINV(RAND(),0,'Total-Smoothed'!$AG$2)</f>
        <v>2.1343969319154846E-2</v>
      </c>
      <c r="O81" s="1">
        <f ca="1">O21+NORMINV(RAND(),0,'Total-Smoothed'!$AG$2)</f>
        <v>-0.12761485508230511</v>
      </c>
      <c r="P81" s="1">
        <f ca="1">P21+NORMINV(RAND(),0,'Total-Smoothed'!$AG$2)</f>
        <v>-0.17150112390351205</v>
      </c>
      <c r="Q81" s="1">
        <f ca="1">Q21+NORMINV(RAND(),0,'Total-Smoothed'!$AG$2)</f>
        <v>-3.0134206393792849E-3</v>
      </c>
      <c r="R81" s="1">
        <f ca="1">R21+NORMINV(RAND(),0,'Total-Smoothed'!$AG$2)</f>
        <v>0.10814217363776089</v>
      </c>
      <c r="S81" s="1">
        <f ca="1">S21+NORMINV(RAND(),0,'Total-Smoothed'!$AG$2)</f>
        <v>0.93993039197315931</v>
      </c>
      <c r="T81" s="1">
        <f ca="1">T21+NORMINV(RAND(),0,'Total-Smoothed'!$AG$2)</f>
        <v>-5.600442529951595E-2</v>
      </c>
      <c r="U81" s="1">
        <f ca="1">U21+NORMINV(RAND(),0,'Total-Smoothed'!$AG$2)</f>
        <v>-0.12942769319949712</v>
      </c>
      <c r="V81" s="1">
        <f ca="1">V21+NORMINV(RAND(),0,'Total-Smoothed'!$AG$2)</f>
        <v>1.331803004459783E-2</v>
      </c>
      <c r="W81" s="1">
        <f ca="1">W21+NORMINV(RAND(),0,'Total-Smoothed'!$AG$2)</f>
        <v>6.5647826116996599E-2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6.0356248089452974E-2</v>
      </c>
      <c r="E82" s="1">
        <f ca="1">E22+NORMINV(RAND(),0,'Total-Smoothed'!$AG$2)</f>
        <v>-5.1337775015373333E-3</v>
      </c>
      <c r="F82" s="1">
        <f ca="1">F22+NORMINV(RAND(),0,'Total-Smoothed'!$AG$2)</f>
        <v>0.11797201891434717</v>
      </c>
      <c r="G82" s="1">
        <f ca="1">G22+NORMINV(RAND(),0,'Total-Smoothed'!$AG$2)</f>
        <v>0.14907184734920709</v>
      </c>
      <c r="H82" s="1">
        <f ca="1">H22+NORMINV(RAND(),0,'Total-Smoothed'!$AG$2)</f>
        <v>-0.1460361513770228</v>
      </c>
      <c r="I82" s="1">
        <f ca="1">I22+NORMINV(RAND(),0,'Total-Smoothed'!$AG$2)</f>
        <v>-3.9534349532782162E-2</v>
      </c>
      <c r="J82" s="1">
        <f ca="1">J22+NORMINV(RAND(),0,'Total-Smoothed'!$AG$2)</f>
        <v>-0.1606103494901627</v>
      </c>
      <c r="K82" s="1">
        <f ca="1">K22+NORMINV(RAND(),0,'Total-Smoothed'!$AG$2)</f>
        <v>-7.9121589725893324E-2</v>
      </c>
      <c r="L82" s="1">
        <f ca="1">L22+NORMINV(RAND(),0,'Total-Smoothed'!$AG$2)</f>
        <v>0.27028550689641789</v>
      </c>
      <c r="M82" s="1">
        <f ca="1">M22+NORMINV(RAND(),0,'Total-Smoothed'!$AG$2)</f>
        <v>0.11866736053659953</v>
      </c>
      <c r="N82" s="1">
        <f ca="1">N22+NORMINV(RAND(),0,'Total-Smoothed'!$AG$2)</f>
        <v>0.17850255014091451</v>
      </c>
      <c r="O82" s="1">
        <f ca="1">O22+NORMINV(RAND(),0,'Total-Smoothed'!$AG$2)</f>
        <v>8.8681921700675237E-2</v>
      </c>
      <c r="P82" s="1">
        <f ca="1">P22+NORMINV(RAND(),0,'Total-Smoothed'!$AG$2)</f>
        <v>0.23717179371409583</v>
      </c>
      <c r="Q82" s="1">
        <f ca="1">Q22+NORMINV(RAND(),0,'Total-Smoothed'!$AG$2)</f>
        <v>7.3434557249983601E-2</v>
      </c>
      <c r="R82" s="1">
        <f ca="1">R22+NORMINV(RAND(),0,'Total-Smoothed'!$AG$2)</f>
        <v>6.3108271911490529E-2</v>
      </c>
      <c r="S82" s="1">
        <f ca="1">S22+NORMINV(RAND(),0,'Total-Smoothed'!$AG$2)</f>
        <v>1.0442955008765999</v>
      </c>
      <c r="T82" s="1">
        <f ca="1">T22+NORMINV(RAND(),0,'Total-Smoothed'!$AG$2)</f>
        <v>9.6360855165691317E-2</v>
      </c>
      <c r="U82" s="1">
        <f ca="1">U22+NORMINV(RAND(),0,'Total-Smoothed'!$AG$2)</f>
        <v>-9.5329747301214379E-2</v>
      </c>
      <c r="V82" s="1">
        <f ca="1">V22+NORMINV(RAND(),0,'Total-Smoothed'!$AG$2)</f>
        <v>-5.9825943855294099E-2</v>
      </c>
      <c r="W82" s="1">
        <f ca="1">W22+NORMINV(RAND(),0,'Total-Smoothed'!$AG$2)</f>
        <v>-6.8231608216114559E-3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7.1272516548881545E-2</v>
      </c>
      <c r="E83" s="1">
        <f ca="1">E23+NORMINV(RAND(),0,'Total-Smoothed'!$AG$2)</f>
        <v>3.3471215420325676E-2</v>
      </c>
      <c r="F83" s="1">
        <f ca="1">F23+NORMINV(RAND(),0,'Total-Smoothed'!$AG$2)</f>
        <v>-0.16117742230045268</v>
      </c>
      <c r="G83" s="1">
        <f ca="1">G23+NORMINV(RAND(),0,'Total-Smoothed'!$AG$2)</f>
        <v>-8.5727313889106524E-2</v>
      </c>
      <c r="H83" s="1">
        <f ca="1">H23+NORMINV(RAND(),0,'Total-Smoothed'!$AG$2)</f>
        <v>-8.6734379433566863E-2</v>
      </c>
      <c r="I83" s="1">
        <f ca="1">I23+NORMINV(RAND(),0,'Total-Smoothed'!$AG$2)</f>
        <v>2.1988489830094493E-2</v>
      </c>
      <c r="J83" s="1">
        <f ca="1">J23+NORMINV(RAND(),0,'Total-Smoothed'!$AG$2)</f>
        <v>4.4300263698172297E-2</v>
      </c>
      <c r="K83" s="1">
        <f ca="1">K23+NORMINV(RAND(),0,'Total-Smoothed'!$AG$2)</f>
        <v>-0.1405736112715987</v>
      </c>
      <c r="L83" s="1">
        <f ca="1">L23+NORMINV(RAND(),0,'Total-Smoothed'!$AG$2)</f>
        <v>-5.6120531335182612E-2</v>
      </c>
      <c r="M83" s="1">
        <f ca="1">M23+NORMINV(RAND(),0,'Total-Smoothed'!$AG$2)</f>
        <v>9.6365349561079623E-3</v>
      </c>
      <c r="N83" s="1">
        <f ca="1">N23+NORMINV(RAND(),0,'Total-Smoothed'!$AG$2)</f>
        <v>-0.1980997289385544</v>
      </c>
      <c r="O83" s="1">
        <f ca="1">O23+NORMINV(RAND(),0,'Total-Smoothed'!$AG$2)</f>
        <v>-0.14289455596361209</v>
      </c>
      <c r="P83" s="1">
        <f ca="1">P23+NORMINV(RAND(),0,'Total-Smoothed'!$AG$2)</f>
        <v>-6.0799651248672655E-3</v>
      </c>
      <c r="Q83" s="1">
        <f ca="1">Q23+NORMINV(RAND(),0,'Total-Smoothed'!$AG$2)</f>
        <v>-3.1108799825121495E-2</v>
      </c>
      <c r="R83" s="1">
        <f ca="1">R23+NORMINV(RAND(),0,'Total-Smoothed'!$AG$2)</f>
        <v>-5.4034897745054815E-2</v>
      </c>
      <c r="S83" s="1">
        <f ca="1">S23+NORMINV(RAND(),0,'Total-Smoothed'!$AG$2)</f>
        <v>0.94617601481239755</v>
      </c>
      <c r="T83" s="1">
        <f ca="1">T23+NORMINV(RAND(),0,'Total-Smoothed'!$AG$2)</f>
        <v>-8.8501722471046276E-2</v>
      </c>
      <c r="U83" s="1">
        <f ca="1">U23+NORMINV(RAND(),0,'Total-Smoothed'!$AG$2)</f>
        <v>-8.8250528701223893E-2</v>
      </c>
      <c r="V83" s="1">
        <f ca="1">V23+NORMINV(RAND(),0,'Total-Smoothed'!$AG$2)</f>
        <v>0.10368999127359227</v>
      </c>
      <c r="W83" s="1">
        <f ca="1">W23+NORMINV(RAND(),0,'Total-Smoothed'!$AG$2)</f>
        <v>0.13494863882370106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0.19053543933333963</v>
      </c>
      <c r="E84" s="1">
        <f ca="1">E24+NORMINV(RAND(),0,'Total-Smoothed'!$AG$2)</f>
        <v>1.2065780212608034E-2</v>
      </c>
      <c r="F84" s="1">
        <f ca="1">F24+NORMINV(RAND(),0,'Total-Smoothed'!$AG$2)</f>
        <v>-2.9475172966078052E-2</v>
      </c>
      <c r="G84" s="1">
        <f ca="1">G24+NORMINV(RAND(),0,'Total-Smoothed'!$AG$2)</f>
        <v>-0.13631732887533862</v>
      </c>
      <c r="H84" s="1">
        <f ca="1">H24+NORMINV(RAND(),0,'Total-Smoothed'!$AG$2)</f>
        <v>-9.7260011193483799E-3</v>
      </c>
      <c r="I84" s="1">
        <f ca="1">I24+NORMINV(RAND(),0,'Total-Smoothed'!$AG$2)</f>
        <v>6.3035827060909239E-2</v>
      </c>
      <c r="J84" s="1">
        <f ca="1">J24+NORMINV(RAND(),0,'Total-Smoothed'!$AG$2)</f>
        <v>0.21079507397694897</v>
      </c>
      <c r="K84" s="1">
        <f ca="1">K24+NORMINV(RAND(),0,'Total-Smoothed'!$AG$2)</f>
        <v>-6.3171056513464954E-2</v>
      </c>
      <c r="L84" s="1">
        <f ca="1">L24+NORMINV(RAND(),0,'Total-Smoothed'!$AG$2)</f>
        <v>-8.7317533663160862E-2</v>
      </c>
      <c r="M84" s="1">
        <f ca="1">M24+NORMINV(RAND(),0,'Total-Smoothed'!$AG$2)</f>
        <v>1.457703573876553E-2</v>
      </c>
      <c r="N84" s="1">
        <f ca="1">N24+NORMINV(RAND(),0,'Total-Smoothed'!$AG$2)</f>
        <v>-1.8340365991273313E-4</v>
      </c>
      <c r="O84" s="1">
        <f ca="1">O24+NORMINV(RAND(),0,'Total-Smoothed'!$AG$2)</f>
        <v>-2.5125302123875072E-2</v>
      </c>
      <c r="P84" s="1">
        <f ca="1">P24+NORMINV(RAND(),0,'Total-Smoothed'!$AG$2)</f>
        <v>2.5930711006785997E-2</v>
      </c>
      <c r="Q84" s="1">
        <f ca="1">Q24+NORMINV(RAND(),0,'Total-Smoothed'!$AG$2)</f>
        <v>-1.9236540553099396E-2</v>
      </c>
      <c r="R84" s="1">
        <f ca="1">R24+NORMINV(RAND(),0,'Total-Smoothed'!$AG$2)</f>
        <v>-4.0648693215145838E-2</v>
      </c>
      <c r="S84" s="1">
        <f ca="1">S24+NORMINV(RAND(),0,'Total-Smoothed'!$AG$2)</f>
        <v>0.99083579434078151</v>
      </c>
      <c r="T84" s="1">
        <f ca="1">T24+NORMINV(RAND(),0,'Total-Smoothed'!$AG$2)</f>
        <v>-4.2865758588759767E-2</v>
      </c>
      <c r="U84" s="1">
        <f ca="1">U24+NORMINV(RAND(),0,'Total-Smoothed'!$AG$2)</f>
        <v>0.11428906114551832</v>
      </c>
      <c r="V84" s="1">
        <f ca="1">V24+NORMINV(RAND(),0,'Total-Smoothed'!$AG$2)</f>
        <v>-6.291464421384417E-2</v>
      </c>
      <c r="W84" s="1">
        <f ca="1">W24+NORMINV(RAND(),0,'Total-Smoothed'!$AG$2)</f>
        <v>-2.6638915308050654E-2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-6.9692634332317122E-2</v>
      </c>
      <c r="E85" s="1">
        <f ca="1">E25+NORMINV(RAND(),0,'Total-Smoothed'!$AG$2)</f>
        <v>5.5061631478908163E-2</v>
      </c>
      <c r="F85" s="1">
        <f ca="1">F25+NORMINV(RAND(),0,'Total-Smoothed'!$AG$2)</f>
        <v>0.21851800731867352</v>
      </c>
      <c r="G85" s="1">
        <f ca="1">G25+NORMINV(RAND(),0,'Total-Smoothed'!$AG$2)</f>
        <v>0.90618182734612984</v>
      </c>
      <c r="H85" s="1">
        <f ca="1">H25+NORMINV(RAND(),0,'Total-Smoothed'!$AG$2)</f>
        <v>0.16572989887544237</v>
      </c>
      <c r="I85" s="1">
        <f ca="1">I25+NORMINV(RAND(),0,'Total-Smoothed'!$AG$2)</f>
        <v>1.1849907779063709</v>
      </c>
      <c r="J85" s="1">
        <f ca="1">J25+NORMINV(RAND(),0,'Total-Smoothed'!$AG$2)</f>
        <v>0.1367220660679998</v>
      </c>
      <c r="K85" s="1">
        <f ca="1">K25+NORMINV(RAND(),0,'Total-Smoothed'!$AG$2)</f>
        <v>-0.14637023926173531</v>
      </c>
      <c r="L85" s="1">
        <f ca="1">L25+NORMINV(RAND(),0,'Total-Smoothed'!$AG$2)</f>
        <v>7.2240236219077714E-3</v>
      </c>
      <c r="M85" s="1">
        <f ca="1">M25+NORMINV(RAND(),0,'Total-Smoothed'!$AG$2)</f>
        <v>0.50960499515261171</v>
      </c>
      <c r="N85" s="1">
        <f ca="1">N25+NORMINV(RAND(),0,'Total-Smoothed'!$AG$2)</f>
        <v>0.93800213158296197</v>
      </c>
      <c r="O85" s="1">
        <f ca="1">O25+NORMINV(RAND(),0,'Total-Smoothed'!$AG$2)</f>
        <v>0.84533874593960134</v>
      </c>
      <c r="P85" s="1">
        <f ca="1">P25+NORMINV(RAND(),0,'Total-Smoothed'!$AG$2)</f>
        <v>0.10492102016186841</v>
      </c>
      <c r="Q85" s="1">
        <f ca="1">Q25+NORMINV(RAND(),0,'Total-Smoothed'!$AG$2)</f>
        <v>0.89297430238065489</v>
      </c>
      <c r="R85" s="1">
        <f ca="1">R25+NORMINV(RAND(),0,'Total-Smoothed'!$AG$2)</f>
        <v>0.21561671272223734</v>
      </c>
      <c r="S85" s="1">
        <f ca="1">S25+NORMINV(RAND(),0,'Total-Smoothed'!$AG$2)</f>
        <v>-0.17532878517180644</v>
      </c>
      <c r="T85" s="1">
        <f ca="1">T25+NORMINV(RAND(),0,'Total-Smoothed'!$AG$2)</f>
        <v>0.14879145217337322</v>
      </c>
      <c r="U85" s="1">
        <f ca="1">U25+NORMINV(RAND(),0,'Total-Smoothed'!$AG$2)</f>
        <v>0.76331137289861473</v>
      </c>
      <c r="V85" s="1">
        <f ca="1">V25+NORMINV(RAND(),0,'Total-Smoothed'!$AG$2)</f>
        <v>0.96333601431724536</v>
      </c>
      <c r="W85" s="1">
        <f ca="1">W25+NORMINV(RAND(),0,'Total-Smoothed'!$AG$2)</f>
        <v>0.27855393942462553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0.90741134450274752</v>
      </c>
      <c r="E86" s="1">
        <f ca="1">E26+NORMINV(RAND(),0,'Total-Smoothed'!$AG$2)</f>
        <v>0.61714621310281337</v>
      </c>
      <c r="F86" s="1">
        <f ca="1">F26+NORMINV(RAND(),0,'Total-Smoothed'!$AG$2)</f>
        <v>0.8065863122391429</v>
      </c>
      <c r="G86" s="1">
        <f ca="1">G26+NORMINV(RAND(),0,'Total-Smoothed'!$AG$2)</f>
        <v>6.2495660894838843E-2</v>
      </c>
      <c r="H86" s="1">
        <f ca="1">H26+NORMINV(RAND(),0,'Total-Smoothed'!$AG$2)</f>
        <v>-2.7194753333199501E-2</v>
      </c>
      <c r="I86" s="1">
        <f ca="1">I26+NORMINV(RAND(),0,'Total-Smoothed'!$AG$2)</f>
        <v>-2.5031500599148347E-2</v>
      </c>
      <c r="J86" s="1">
        <f ca="1">J26+NORMINV(RAND(),0,'Total-Smoothed'!$AG$2)</f>
        <v>0.10641893864420904</v>
      </c>
      <c r="K86" s="1">
        <f ca="1">K26+NORMINV(RAND(),0,'Total-Smoothed'!$AG$2)</f>
        <v>-0.17213984772413074</v>
      </c>
      <c r="L86" s="1">
        <f ca="1">L26+NORMINV(RAND(),0,'Total-Smoothed'!$AG$2)</f>
        <v>-4.8933519356529329E-2</v>
      </c>
      <c r="M86" s="1">
        <f ca="1">M26+NORMINV(RAND(),0,'Total-Smoothed'!$AG$2)</f>
        <v>0.14723184677463017</v>
      </c>
      <c r="N86" s="1">
        <f ca="1">N26+NORMINV(RAND(),0,'Total-Smoothed'!$AG$2)</f>
        <v>-3.6835236771736918E-2</v>
      </c>
      <c r="O86" s="1">
        <f ca="1">O26+NORMINV(RAND(),0,'Total-Smoothed'!$AG$2)</f>
        <v>9.4648902148105271E-2</v>
      </c>
      <c r="P86" s="1">
        <f ca="1">P26+NORMINV(RAND(),0,'Total-Smoothed'!$AG$2)</f>
        <v>0.15592163923733593</v>
      </c>
      <c r="Q86" s="1">
        <f ca="1">Q26+NORMINV(RAND(),0,'Total-Smoothed'!$AG$2)</f>
        <v>0.10151530736198777</v>
      </c>
      <c r="R86" s="1">
        <f ca="1">R26+NORMINV(RAND(),0,'Total-Smoothed'!$AG$2)</f>
        <v>0.81550183048308833</v>
      </c>
      <c r="S86" s="1">
        <f ca="1">S26+NORMINV(RAND(),0,'Total-Smoothed'!$AG$2)</f>
        <v>0.95793450053797458</v>
      </c>
      <c r="T86" s="1">
        <f ca="1">T26+NORMINV(RAND(),0,'Total-Smoothed'!$AG$2)</f>
        <v>0.23180424003006353</v>
      </c>
      <c r="U86" s="1">
        <f ca="1">U26+NORMINV(RAND(),0,'Total-Smoothed'!$AG$2)</f>
        <v>0.97326525773902006</v>
      </c>
      <c r="V86" s="1">
        <f ca="1">V26+NORMINV(RAND(),0,'Total-Smoothed'!$AG$2)</f>
        <v>1.0315456717283928</v>
      </c>
      <c r="W86" s="1">
        <f ca="1">W26+NORMINV(RAND(),0,'Total-Smoothed'!$AG$2)</f>
        <v>4.715438772571387E-2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-0.10606753133823088</v>
      </c>
      <c r="E87" s="1">
        <f ca="1">E27+NORMINV(RAND(),0,'Total-Smoothed'!$AG$2)</f>
        <v>0.67894407248732525</v>
      </c>
      <c r="F87" s="1">
        <f ca="1">F27+NORMINV(RAND(),0,'Total-Smoothed'!$AG$2)</f>
        <v>-0.10149835944467901</v>
      </c>
      <c r="G87" s="1">
        <f ca="1">G27+NORMINV(RAND(),0,'Total-Smoothed'!$AG$2)</f>
        <v>0.11480122161028236</v>
      </c>
      <c r="H87" s="1">
        <f ca="1">H27+NORMINV(RAND(),0,'Total-Smoothed'!$AG$2)</f>
        <v>1.0587154299794195</v>
      </c>
      <c r="I87" s="1">
        <f ca="1">I27+NORMINV(RAND(),0,'Total-Smoothed'!$AG$2)</f>
        <v>0.90990147560737955</v>
      </c>
      <c r="J87" s="1">
        <f ca="1">J27+NORMINV(RAND(),0,'Total-Smoothed'!$AG$2)</f>
        <v>-2.9730427050254374E-2</v>
      </c>
      <c r="K87" s="1">
        <f ca="1">K27+NORMINV(RAND(),0,'Total-Smoothed'!$AG$2)</f>
        <v>1.0336450199293759</v>
      </c>
      <c r="L87" s="1">
        <f ca="1">L27+NORMINV(RAND(),0,'Total-Smoothed'!$AG$2)</f>
        <v>0.78189797129641969</v>
      </c>
      <c r="M87" s="1">
        <f ca="1">M27+NORMINV(RAND(),0,'Total-Smoothed'!$AG$2)</f>
        <v>0.19169449363240021</v>
      </c>
      <c r="N87" s="1">
        <f ca="1">N27+NORMINV(RAND(),0,'Total-Smoothed'!$AG$2)</f>
        <v>-3.9075748185384604E-2</v>
      </c>
      <c r="O87" s="1">
        <f ca="1">O27+NORMINV(RAND(),0,'Total-Smoothed'!$AG$2)</f>
        <v>4.4449243586845835E-2</v>
      </c>
      <c r="P87" s="1">
        <f ca="1">P27+NORMINV(RAND(),0,'Total-Smoothed'!$AG$2)</f>
        <v>-1.1376686953266806E-2</v>
      </c>
      <c r="Q87" s="1">
        <f ca="1">Q27+NORMINV(RAND(),0,'Total-Smoothed'!$AG$2)</f>
        <v>-0.14485127693430283</v>
      </c>
      <c r="R87" s="1">
        <f ca="1">R27+NORMINV(RAND(),0,'Total-Smoothed'!$AG$2)</f>
        <v>6.835630626570198E-2</v>
      </c>
      <c r="S87" s="1">
        <f ca="1">S27+NORMINV(RAND(),0,'Total-Smoothed'!$AG$2)</f>
        <v>-3.0089284926019561E-2</v>
      </c>
      <c r="T87" s="1">
        <f ca="1">T27+NORMINV(RAND(),0,'Total-Smoothed'!$AG$2)</f>
        <v>-2.7166454923204676E-2</v>
      </c>
      <c r="U87" s="1">
        <f ca="1">U27+NORMINV(RAND(),0,'Total-Smoothed'!$AG$2)</f>
        <v>0.78469232755768392</v>
      </c>
      <c r="V87" s="1">
        <f ca="1">V27+NORMINV(RAND(),0,'Total-Smoothed'!$AG$2)</f>
        <v>0.92203725611961129</v>
      </c>
      <c r="W87" s="1">
        <f ca="1">W27+NORMINV(RAND(),0,'Total-Smoothed'!$AG$2)</f>
        <v>7.4331152016874055E-2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0.10473933107144226</v>
      </c>
      <c r="E88" s="1">
        <f ca="1">E28+NORMINV(RAND(),0,'Total-Smoothed'!$AG$2)</f>
        <v>-1.6558934171807677E-3</v>
      </c>
      <c r="F88" s="1">
        <f ca="1">F28+NORMINV(RAND(),0,'Total-Smoothed'!$AG$2)</f>
        <v>0.89860826572282027</v>
      </c>
      <c r="G88" s="1">
        <f ca="1">G28+NORMINV(RAND(),0,'Total-Smoothed'!$AG$2)</f>
        <v>8.8410914248582773E-2</v>
      </c>
      <c r="H88" s="1">
        <f ca="1">H28+NORMINV(RAND(),0,'Total-Smoothed'!$AG$2)</f>
        <v>0.89094111732698167</v>
      </c>
      <c r="I88" s="1">
        <f ca="1">I28+NORMINV(RAND(),0,'Total-Smoothed'!$AG$2)</f>
        <v>1.005351404794004</v>
      </c>
      <c r="J88" s="1">
        <f ca="1">J28+NORMINV(RAND(),0,'Total-Smoothed'!$AG$2)</f>
        <v>0.84601627996511464</v>
      </c>
      <c r="K88" s="1">
        <f ca="1">K28+NORMINV(RAND(),0,'Total-Smoothed'!$AG$2)</f>
        <v>9.1070223292177149E-2</v>
      </c>
      <c r="L88" s="1">
        <f ca="1">L28+NORMINV(RAND(),0,'Total-Smoothed'!$AG$2)</f>
        <v>-0.2075131456109206</v>
      </c>
      <c r="M88" s="1">
        <f ca="1">M28+NORMINV(RAND(),0,'Total-Smoothed'!$AG$2)</f>
        <v>0.9418299416405822</v>
      </c>
      <c r="N88" s="1">
        <f ca="1">N28+NORMINV(RAND(),0,'Total-Smoothed'!$AG$2)</f>
        <v>0.88048988973666864</v>
      </c>
      <c r="O88" s="1">
        <f ca="1">O28+NORMINV(RAND(),0,'Total-Smoothed'!$AG$2)</f>
        <v>0.29079308555009886</v>
      </c>
      <c r="P88" s="1">
        <f ca="1">P28+NORMINV(RAND(),0,'Total-Smoothed'!$AG$2)</f>
        <v>0.24630517274754443</v>
      </c>
      <c r="Q88" s="1">
        <f ca="1">Q28+NORMINV(RAND(),0,'Total-Smoothed'!$AG$2)</f>
        <v>8.5707898674542982E-2</v>
      </c>
      <c r="R88" s="1">
        <f ca="1">R28+NORMINV(RAND(),0,'Total-Smoothed'!$AG$2)</f>
        <v>0.92828010393294658</v>
      </c>
      <c r="S88" s="1">
        <f ca="1">S28+NORMINV(RAND(),0,'Total-Smoothed'!$AG$2)</f>
        <v>0.66683258602150253</v>
      </c>
      <c r="T88" s="1">
        <f ca="1">T28+NORMINV(RAND(),0,'Total-Smoothed'!$AG$2)</f>
        <v>-9.9541073282169504E-2</v>
      </c>
      <c r="U88" s="1">
        <f ca="1">U28+NORMINV(RAND(),0,'Total-Smoothed'!$AG$2)</f>
        <v>0.78548627967310758</v>
      </c>
      <c r="V88" s="1">
        <f ca="1">V28+NORMINV(RAND(),0,'Total-Smoothed'!$AG$2)</f>
        <v>1.1301048857103981</v>
      </c>
      <c r="W88" s="1">
        <f ca="1">W28+NORMINV(RAND(),0,'Total-Smoothed'!$AG$2)</f>
        <v>-4.1580311497306913E-2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0.11050183770341869</v>
      </c>
      <c r="E89" s="1">
        <f ca="1">E29+NORMINV(RAND(),0,'Total-Smoothed'!$AG$2)</f>
        <v>-4.2130010001995094E-2</v>
      </c>
      <c r="F89" s="1">
        <f ca="1">F29+NORMINV(RAND(),0,'Total-Smoothed'!$AG$2)</f>
        <v>0.33957971985689006</v>
      </c>
      <c r="G89" s="1">
        <f ca="1">G29+NORMINV(RAND(),0,'Total-Smoothed'!$AG$2)</f>
        <v>0.95630102476052425</v>
      </c>
      <c r="H89" s="1">
        <f ca="1">H29+NORMINV(RAND(),0,'Total-Smoothed'!$AG$2)</f>
        <v>-3.0749661752809944E-2</v>
      </c>
      <c r="I89" s="1">
        <f ca="1">I29+NORMINV(RAND(),0,'Total-Smoothed'!$AG$2)</f>
        <v>1.0012551082685719</v>
      </c>
      <c r="J89" s="1">
        <f ca="1">J29+NORMINV(RAND(),0,'Total-Smoothed'!$AG$2)</f>
        <v>-0.1377397473615774</v>
      </c>
      <c r="K89" s="1">
        <f ca="1">K29+NORMINV(RAND(),0,'Total-Smoothed'!$AG$2)</f>
        <v>0.16186465231777092</v>
      </c>
      <c r="L89" s="1">
        <f ca="1">L29+NORMINV(RAND(),0,'Total-Smoothed'!$AG$2)</f>
        <v>5.9269560967875695E-2</v>
      </c>
      <c r="M89" s="1">
        <f ca="1">M29+NORMINV(RAND(),0,'Total-Smoothed'!$AG$2)</f>
        <v>0.19690679770207675</v>
      </c>
      <c r="N89" s="1">
        <f ca="1">N29+NORMINV(RAND(),0,'Total-Smoothed'!$AG$2)</f>
        <v>-0.12976441167427016</v>
      </c>
      <c r="O89" s="1">
        <f ca="1">O29+NORMINV(RAND(),0,'Total-Smoothed'!$AG$2)</f>
        <v>0.20629794841227017</v>
      </c>
      <c r="P89" s="1">
        <f ca="1">P29+NORMINV(RAND(),0,'Total-Smoothed'!$AG$2)</f>
        <v>0.12740025640361155</v>
      </c>
      <c r="Q89" s="1">
        <f ca="1">Q29+NORMINV(RAND(),0,'Total-Smoothed'!$AG$2)</f>
        <v>4.1893646776960537E-2</v>
      </c>
      <c r="R89" s="1">
        <f ca="1">R29+NORMINV(RAND(),0,'Total-Smoothed'!$AG$2)</f>
        <v>0.37685646606439183</v>
      </c>
      <c r="S89" s="1">
        <f ca="1">S29+NORMINV(RAND(),0,'Total-Smoothed'!$AG$2)</f>
        <v>6.2214497306235281E-2</v>
      </c>
      <c r="T89" s="1">
        <f ca="1">T29+NORMINV(RAND(),0,'Total-Smoothed'!$AG$2)</f>
        <v>0.95379454597689362</v>
      </c>
      <c r="U89" s="1">
        <f ca="1">U29+NORMINV(RAND(),0,'Total-Smoothed'!$AG$2)</f>
        <v>0.96530182174880086</v>
      </c>
      <c r="V89" s="1">
        <f ca="1">V29+NORMINV(RAND(),0,'Total-Smoothed'!$AG$2)</f>
        <v>6.157553780399215E-2</v>
      </c>
      <c r="W89" s="1">
        <f ca="1">W29+NORMINV(RAND(),0,'Total-Smoothed'!$AG$2)</f>
        <v>0.39233527283387831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0.34566644630466975</v>
      </c>
      <c r="E90" s="1">
        <f ca="1">E30+NORMINV(RAND(),0,'Total-Smoothed'!$AG$2)</f>
        <v>6.4246818873770831E-3</v>
      </c>
      <c r="F90" s="1">
        <f ca="1">F30+NORMINV(RAND(),0,'Total-Smoothed'!$AG$2)</f>
        <v>0.6539468253718913</v>
      </c>
      <c r="G90" s="1">
        <f ca="1">G30+NORMINV(RAND(),0,'Total-Smoothed'!$AG$2)</f>
        <v>1.0374916385983515</v>
      </c>
      <c r="H90" s="1">
        <f ca="1">H30+NORMINV(RAND(),0,'Total-Smoothed'!$AG$2)</f>
        <v>1.6054037312191474E-2</v>
      </c>
      <c r="I90" s="1">
        <f ca="1">I30+NORMINV(RAND(),0,'Total-Smoothed'!$AG$2)</f>
        <v>0.90501130720466405</v>
      </c>
      <c r="J90" s="1">
        <f ca="1">J30+NORMINV(RAND(),0,'Total-Smoothed'!$AG$2)</f>
        <v>-2.0388668856003343E-2</v>
      </c>
      <c r="K90" s="1">
        <f ca="1">K30+NORMINV(RAND(),0,'Total-Smoothed'!$AG$2)</f>
        <v>5.4706374808079022E-2</v>
      </c>
      <c r="L90" s="1">
        <f ca="1">L30+NORMINV(RAND(),0,'Total-Smoothed'!$AG$2)</f>
        <v>-0.14539590899177005</v>
      </c>
      <c r="M90" s="1">
        <f ca="1">M30+NORMINV(RAND(),0,'Total-Smoothed'!$AG$2)</f>
        <v>5.3565621461425419E-2</v>
      </c>
      <c r="N90" s="1">
        <f ca="1">N30+NORMINV(RAND(),0,'Total-Smoothed'!$AG$2)</f>
        <v>6.423979685307743E-2</v>
      </c>
      <c r="O90" s="1">
        <f ca="1">O30+NORMINV(RAND(),0,'Total-Smoothed'!$AG$2)</f>
        <v>0.15293024321361146</v>
      </c>
      <c r="P90" s="1">
        <f ca="1">P30+NORMINV(RAND(),0,'Total-Smoothed'!$AG$2)</f>
        <v>0.12876413862458377</v>
      </c>
      <c r="Q90" s="1">
        <f ca="1">Q30+NORMINV(RAND(),0,'Total-Smoothed'!$AG$2)</f>
        <v>9.8925399757658183E-2</v>
      </c>
      <c r="R90" s="1">
        <f ca="1">R30+NORMINV(RAND(),0,'Total-Smoothed'!$AG$2)</f>
        <v>8.5837612910544092E-2</v>
      </c>
      <c r="S90" s="1">
        <f ca="1">S30+NORMINV(RAND(),0,'Total-Smoothed'!$AG$2)</f>
        <v>0.56335594211232809</v>
      </c>
      <c r="T90" s="1">
        <f ca="1">T30+NORMINV(RAND(),0,'Total-Smoothed'!$AG$2)</f>
        <v>0.16738684917510016</v>
      </c>
      <c r="U90" s="1">
        <f ca="1">U30+NORMINV(RAND(),0,'Total-Smoothed'!$AG$2)</f>
        <v>0.9836689179421344</v>
      </c>
      <c r="V90" s="1">
        <f ca="1">V30+NORMINV(RAND(),0,'Total-Smoothed'!$AG$2)</f>
        <v>-2.3348424520879374E-2</v>
      </c>
      <c r="W90" s="1">
        <f ca="1">W30+NORMINV(RAND(),0,'Total-Smoothed'!$AG$2)</f>
        <v>0.16587361752910418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0.96088705568459443</v>
      </c>
      <c r="E91" s="1">
        <f ca="1">E31+NORMINV(RAND(),0,'Total-Smoothed'!$AG$2)</f>
        <v>0.25635594171704323</v>
      </c>
      <c r="F91" s="1">
        <f ca="1">F31+NORMINV(RAND(),0,'Total-Smoothed'!$AG$2)</f>
        <v>0.99179311931037983</v>
      </c>
      <c r="G91" s="1">
        <f ca="1">G31+NORMINV(RAND(),0,'Total-Smoothed'!$AG$2)</f>
        <v>0.12651572230216365</v>
      </c>
      <c r="H91" s="1">
        <f ca="1">H31+NORMINV(RAND(),0,'Total-Smoothed'!$AG$2)</f>
        <v>0.16329044011419835</v>
      </c>
      <c r="I91" s="1">
        <f ca="1">I31+NORMINV(RAND(),0,'Total-Smoothed'!$AG$2)</f>
        <v>2.9624186154535992E-2</v>
      </c>
      <c r="J91" s="1">
        <f ca="1">J31+NORMINV(RAND(),0,'Total-Smoothed'!$AG$2)</f>
        <v>1.0707803671337057</v>
      </c>
      <c r="K91" s="1">
        <f ca="1">K31+NORMINV(RAND(),0,'Total-Smoothed'!$AG$2)</f>
        <v>-4.2689774716406982E-2</v>
      </c>
      <c r="L91" s="1">
        <f ca="1">L31+NORMINV(RAND(),0,'Total-Smoothed'!$AG$2)</f>
        <v>-7.9319006382356394E-2</v>
      </c>
      <c r="M91" s="1">
        <f ca="1">M31+NORMINV(RAND(),0,'Total-Smoothed'!$AG$2)</f>
        <v>0.22295477790194379</v>
      </c>
      <c r="N91" s="1">
        <f ca="1">N31+NORMINV(RAND(),0,'Total-Smoothed'!$AG$2)</f>
        <v>0.55147669830167934</v>
      </c>
      <c r="O91" s="1">
        <f ca="1">O31+NORMINV(RAND(),0,'Total-Smoothed'!$AG$2)</f>
        <v>0.3801374590671095</v>
      </c>
      <c r="P91" s="1">
        <f ca="1">P31+NORMINV(RAND(),0,'Total-Smoothed'!$AG$2)</f>
        <v>-0.10257463784580256</v>
      </c>
      <c r="Q91" s="1">
        <f ca="1">Q31+NORMINV(RAND(),0,'Total-Smoothed'!$AG$2)</f>
        <v>-7.4902169833427776E-2</v>
      </c>
      <c r="R91" s="1">
        <f ca="1">R31+NORMINV(RAND(),0,'Total-Smoothed'!$AG$2)</f>
        <v>0.92776110717815008</v>
      </c>
      <c r="S91" s="1">
        <f ca="1">S31+NORMINV(RAND(),0,'Total-Smoothed'!$AG$2)</f>
        <v>1.0670670247514866</v>
      </c>
      <c r="T91" s="1">
        <f ca="1">T31+NORMINV(RAND(),0,'Total-Smoothed'!$AG$2)</f>
        <v>0.43001699429556273</v>
      </c>
      <c r="U91" s="1">
        <f ca="1">U31+NORMINV(RAND(),0,'Total-Smoothed'!$AG$2)</f>
        <v>6.5277875986538253E-2</v>
      </c>
      <c r="V91" s="1">
        <f ca="1">V31+NORMINV(RAND(),0,'Total-Smoothed'!$AG$2)</f>
        <v>0.96831909788490356</v>
      </c>
      <c r="W91" s="1">
        <f ca="1">W31+NORMINV(RAND(),0,'Total-Smoothed'!$AG$2)</f>
        <v>0.72956747339197792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-2.3254983001395238E-2</v>
      </c>
      <c r="E92" s="1">
        <f ca="1">E32+NORMINV(RAND(),0,'Total-Smoothed'!$AG$2)</f>
        <v>0.97797231124009143</v>
      </c>
      <c r="F92" s="1">
        <f ca="1">F32+NORMINV(RAND(),0,'Total-Smoothed'!$AG$2)</f>
        <v>4.5345004953875785E-2</v>
      </c>
      <c r="G92" s="1">
        <f ca="1">G32+NORMINV(RAND(),0,'Total-Smoothed'!$AG$2)</f>
        <v>1.5110698991006272E-2</v>
      </c>
      <c r="H92" s="1">
        <f ca="1">H32+NORMINV(RAND(),0,'Total-Smoothed'!$AG$2)</f>
        <v>0.95540442586410079</v>
      </c>
      <c r="I92" s="1">
        <f ca="1">I32+NORMINV(RAND(),0,'Total-Smoothed'!$AG$2)</f>
        <v>1.0531611077588279</v>
      </c>
      <c r="J92" s="1">
        <f ca="1">J32+NORMINV(RAND(),0,'Total-Smoothed'!$AG$2)</f>
        <v>0.93617460573928413</v>
      </c>
      <c r="K92" s="1">
        <f ca="1">K32+NORMINV(RAND(),0,'Total-Smoothed'!$AG$2)</f>
        <v>2.579508991395775E-2</v>
      </c>
      <c r="L92" s="1">
        <f ca="1">L32+NORMINV(RAND(),0,'Total-Smoothed'!$AG$2)</f>
        <v>0.8116415335361794</v>
      </c>
      <c r="M92" s="1">
        <f ca="1">M32+NORMINV(RAND(),0,'Total-Smoothed'!$AG$2)</f>
        <v>0.13133303998471224</v>
      </c>
      <c r="N92" s="1">
        <f ca="1">N32+NORMINV(RAND(),0,'Total-Smoothed'!$AG$2)</f>
        <v>9.5844552528257382E-2</v>
      </c>
      <c r="O92" s="1">
        <f ca="1">O32+NORMINV(RAND(),0,'Total-Smoothed'!$AG$2)</f>
        <v>0.92933328279514993</v>
      </c>
      <c r="P92" s="1">
        <f ca="1">P32+NORMINV(RAND(),0,'Total-Smoothed'!$AG$2)</f>
        <v>0.23865165317879058</v>
      </c>
      <c r="Q92" s="1">
        <f ca="1">Q32+NORMINV(RAND(),0,'Total-Smoothed'!$AG$2)</f>
        <v>1.025664282493379</v>
      </c>
      <c r="R92" s="1">
        <f ca="1">R32+NORMINV(RAND(),0,'Total-Smoothed'!$AG$2)</f>
        <v>-1.7453098097619066E-2</v>
      </c>
      <c r="S92" s="1">
        <f ca="1">S32+NORMINV(RAND(),0,'Total-Smoothed'!$AG$2)</f>
        <v>3.3917408314800432E-2</v>
      </c>
      <c r="T92" s="1">
        <f ca="1">T32+NORMINV(RAND(),0,'Total-Smoothed'!$AG$2)</f>
        <v>0.89091073415786337</v>
      </c>
      <c r="U92" s="1">
        <f ca="1">U32+NORMINV(RAND(),0,'Total-Smoothed'!$AG$2)</f>
        <v>0.11039782709077582</v>
      </c>
      <c r="V92" s="1">
        <f ca="1">V32+NORMINV(RAND(),0,'Total-Smoothed'!$AG$2)</f>
        <v>0.11613774219727188</v>
      </c>
      <c r="W92" s="1">
        <f ca="1">W32+NORMINV(RAND(),0,'Total-Smoothed'!$AG$2)</f>
        <v>-3.6289974300935203E-2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0.93260408386769034</v>
      </c>
      <c r="E93" s="1">
        <f ca="1">E33+NORMINV(RAND(),0,'Total-Smoothed'!$AG$2)</f>
        <v>0.99110095186147684</v>
      </c>
      <c r="F93" s="1">
        <f ca="1">F33+NORMINV(RAND(),0,'Total-Smoothed'!$AG$2)</f>
        <v>0.91154713962881528</v>
      </c>
      <c r="G93" s="1">
        <f ca="1">G33+NORMINV(RAND(),0,'Total-Smoothed'!$AG$2)</f>
        <v>-0.12150064402924408</v>
      </c>
      <c r="H93" s="1">
        <f ca="1">H33+NORMINV(RAND(),0,'Total-Smoothed'!$AG$2)</f>
        <v>0.10625885793041361</v>
      </c>
      <c r="I93" s="1">
        <f ca="1">I33+NORMINV(RAND(),0,'Total-Smoothed'!$AG$2)</f>
        <v>0.12509421778532451</v>
      </c>
      <c r="J93" s="1">
        <f ca="1">J33+NORMINV(RAND(),0,'Total-Smoothed'!$AG$2)</f>
        <v>0.93739519223403067</v>
      </c>
      <c r="K93" s="1">
        <f ca="1">K33+NORMINV(RAND(),0,'Total-Smoothed'!$AG$2)</f>
        <v>3.2365988677070738E-2</v>
      </c>
      <c r="L93" s="1">
        <f ca="1">L33+NORMINV(RAND(),0,'Total-Smoothed'!$AG$2)</f>
        <v>0.31047663603479103</v>
      </c>
      <c r="M93" s="1">
        <f ca="1">M33+NORMINV(RAND(),0,'Total-Smoothed'!$AG$2)</f>
        <v>-9.1820495032584951E-2</v>
      </c>
      <c r="N93" s="1">
        <f ca="1">N33+NORMINV(RAND(),0,'Total-Smoothed'!$AG$2)</f>
        <v>0.11903573254397379</v>
      </c>
      <c r="O93" s="1">
        <f ca="1">O33+NORMINV(RAND(),0,'Total-Smoothed'!$AG$2)</f>
        <v>-0.28978886415323463</v>
      </c>
      <c r="P93" s="1">
        <f ca="1">P33+NORMINV(RAND(),0,'Total-Smoothed'!$AG$2)</f>
        <v>9.2296859087145008E-2</v>
      </c>
      <c r="Q93" s="1">
        <f ca="1">Q33+NORMINV(RAND(),0,'Total-Smoothed'!$AG$2)</f>
        <v>0.13058740401596974</v>
      </c>
      <c r="R93" s="1">
        <f ca="1">R33+NORMINV(RAND(),0,'Total-Smoothed'!$AG$2)</f>
        <v>-3.8282172835058387E-2</v>
      </c>
      <c r="S93" s="1">
        <f ca="1">S33+NORMINV(RAND(),0,'Total-Smoothed'!$AG$2)</f>
        <v>0.96351847622121145</v>
      </c>
      <c r="T93" s="1">
        <f ca="1">T33+NORMINV(RAND(),0,'Total-Smoothed'!$AG$2)</f>
        <v>-5.4957092486445681E-3</v>
      </c>
      <c r="U93" s="1">
        <f ca="1">U33+NORMINV(RAND(),0,'Total-Smoothed'!$AG$2)</f>
        <v>1.0796852064960978E-2</v>
      </c>
      <c r="V93" s="1">
        <f ca="1">V33+NORMINV(RAND(),0,'Total-Smoothed'!$AG$2)</f>
        <v>0.2729242162049863</v>
      </c>
      <c r="W93" s="1">
        <f ca="1">W33+NORMINV(RAND(),0,'Total-Smoothed'!$AG$2)</f>
        <v>6.4513262774114746E-2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0.1064196107099229</v>
      </c>
      <c r="E94" s="1">
        <f ca="1">E34+NORMINV(RAND(),0,'Total-Smoothed'!$AG$2)</f>
        <v>0.37890984296738051</v>
      </c>
      <c r="F94" s="1">
        <f ca="1">F34+NORMINV(RAND(),0,'Total-Smoothed'!$AG$2)</f>
        <v>0.21969244836966748</v>
      </c>
      <c r="G94" s="1">
        <f ca="1">G34+NORMINV(RAND(),0,'Total-Smoothed'!$AG$2)</f>
        <v>-3.70627702801282E-2</v>
      </c>
      <c r="H94" s="1">
        <f ca="1">H34+NORMINV(RAND(),0,'Total-Smoothed'!$AG$2)</f>
        <v>0.78108451500739551</v>
      </c>
      <c r="I94" s="1">
        <f ca="1">I34+NORMINV(RAND(),0,'Total-Smoothed'!$AG$2)</f>
        <v>0.1262476877549864</v>
      </c>
      <c r="J94" s="1">
        <f ca="1">J34+NORMINV(RAND(),0,'Total-Smoothed'!$AG$2)</f>
        <v>0.6621566104577854</v>
      </c>
      <c r="K94" s="1">
        <f ca="1">K34+NORMINV(RAND(),0,'Total-Smoothed'!$AG$2)</f>
        <v>3.386541093168826E-2</v>
      </c>
      <c r="L94" s="1">
        <f ca="1">L34+NORMINV(RAND(),0,'Total-Smoothed'!$AG$2)</f>
        <v>4.9822090185446311E-2</v>
      </c>
      <c r="M94" s="1">
        <f ca="1">M34+NORMINV(RAND(),0,'Total-Smoothed'!$AG$2)</f>
        <v>1.0142379099687973E-2</v>
      </c>
      <c r="N94" s="1">
        <f ca="1">N34+NORMINV(RAND(),0,'Total-Smoothed'!$AG$2)</f>
        <v>0.60767921232710143</v>
      </c>
      <c r="O94" s="1">
        <f ca="1">O34+NORMINV(RAND(),0,'Total-Smoothed'!$AG$2)</f>
        <v>0.57626344337819679</v>
      </c>
      <c r="P94" s="1">
        <f ca="1">P34+NORMINV(RAND(),0,'Total-Smoothed'!$AG$2)</f>
        <v>0.12099982708983451</v>
      </c>
      <c r="Q94" s="1">
        <f ca="1">Q34+NORMINV(RAND(),0,'Total-Smoothed'!$AG$2)</f>
        <v>-7.2700629288501184E-2</v>
      </c>
      <c r="R94" s="1">
        <f ca="1">R34+NORMINV(RAND(),0,'Total-Smoothed'!$AG$2)</f>
        <v>0.2617603414559922</v>
      </c>
      <c r="S94" s="1">
        <f ca="1">S34+NORMINV(RAND(),0,'Total-Smoothed'!$AG$2)</f>
        <v>0.90095869805686879</v>
      </c>
      <c r="T94" s="1">
        <f ca="1">T34+NORMINV(RAND(),0,'Total-Smoothed'!$AG$2)</f>
        <v>-2.1281515174560187E-2</v>
      </c>
      <c r="U94" s="1">
        <f ca="1">U34+NORMINV(RAND(),0,'Total-Smoothed'!$AG$2)</f>
        <v>1.5721191096552161E-2</v>
      </c>
      <c r="V94" s="1">
        <f ca="1">V34+NORMINV(RAND(),0,'Total-Smoothed'!$AG$2)</f>
        <v>1.0971671183049112</v>
      </c>
      <c r="W94" s="1">
        <f ca="1">W34+NORMINV(RAND(),0,'Total-Smoothed'!$AG$2)</f>
        <v>-0.1057768888340197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9.8147789064297747E-2</v>
      </c>
      <c r="E95" s="1">
        <f ca="1">E35+NORMINV(RAND(),0,'Total-Smoothed'!$AG$2)</f>
        <v>0.43666142407460123</v>
      </c>
      <c r="F95" s="1">
        <f ca="1">F35+NORMINV(RAND(),0,'Total-Smoothed'!$AG$2)</f>
        <v>0.77610872548854792</v>
      </c>
      <c r="G95" s="1">
        <f ca="1">G35+NORMINV(RAND(),0,'Total-Smoothed'!$AG$2)</f>
        <v>-9.4397289864073641E-2</v>
      </c>
      <c r="H95" s="1">
        <f ca="1">H35+NORMINV(RAND(),0,'Total-Smoothed'!$AG$2)</f>
        <v>0.8999300121701207</v>
      </c>
      <c r="I95" s="1">
        <f ca="1">I35+NORMINV(RAND(),0,'Total-Smoothed'!$AG$2)</f>
        <v>5.6623618967984665E-2</v>
      </c>
      <c r="J95" s="1">
        <f ca="1">J35+NORMINV(RAND(),0,'Total-Smoothed'!$AG$2)</f>
        <v>1.0017092209149425</v>
      </c>
      <c r="K95" s="1">
        <f ca="1">K35+NORMINV(RAND(),0,'Total-Smoothed'!$AG$2)</f>
        <v>6.9369135005598978E-2</v>
      </c>
      <c r="L95" s="1">
        <f ca="1">L35+NORMINV(RAND(),0,'Total-Smoothed'!$AG$2)</f>
        <v>8.131930487568699E-2</v>
      </c>
      <c r="M95" s="1">
        <f ca="1">M35+NORMINV(RAND(),0,'Total-Smoothed'!$AG$2)</f>
        <v>-8.049409427366444E-2</v>
      </c>
      <c r="N95" s="1">
        <f ca="1">N35+NORMINV(RAND(),0,'Total-Smoothed'!$AG$2)</f>
        <v>-0.1446412824509099</v>
      </c>
      <c r="O95" s="1">
        <f ca="1">O35+NORMINV(RAND(),0,'Total-Smoothed'!$AG$2)</f>
        <v>-0.12592025373008972</v>
      </c>
      <c r="P95" s="1">
        <f ca="1">P35+NORMINV(RAND(),0,'Total-Smoothed'!$AG$2)</f>
        <v>0.20697628370625329</v>
      </c>
      <c r="Q95" s="1">
        <f ca="1">Q35+NORMINV(RAND(),0,'Total-Smoothed'!$AG$2)</f>
        <v>0.11289662044617506</v>
      </c>
      <c r="R95" s="1">
        <f ca="1">R35+NORMINV(RAND(),0,'Total-Smoothed'!$AG$2)</f>
        <v>0.27668753436692539</v>
      </c>
      <c r="S95" s="1">
        <f ca="1">S35+NORMINV(RAND(),0,'Total-Smoothed'!$AG$2)</f>
        <v>0.92280161658175452</v>
      </c>
      <c r="T95" s="1">
        <f ca="1">T35+NORMINV(RAND(),0,'Total-Smoothed'!$AG$2)</f>
        <v>0.99972998118378686</v>
      </c>
      <c r="U95" s="1">
        <f ca="1">U35+NORMINV(RAND(),0,'Total-Smoothed'!$AG$2)</f>
        <v>0.22445446617379267</v>
      </c>
      <c r="V95" s="1">
        <f ca="1">V35+NORMINV(RAND(),0,'Total-Smoothed'!$AG$2)</f>
        <v>0.12078588040504175</v>
      </c>
      <c r="W95" s="1">
        <f ca="1">W35+NORMINV(RAND(),0,'Total-Smoothed'!$AG$2)</f>
        <v>4.7164839583559909E-2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-8.4341096141648628E-2</v>
      </c>
      <c r="E96" s="1">
        <f ca="1">E36+NORMINV(RAND(),0,'Total-Smoothed'!$AG$2)</f>
        <v>1.120620644221705</v>
      </c>
      <c r="F96" s="1">
        <f ca="1">F36+NORMINV(RAND(),0,'Total-Smoothed'!$AG$2)</f>
        <v>0.982513345296947</v>
      </c>
      <c r="G96" s="1">
        <f ca="1">G36+NORMINV(RAND(),0,'Total-Smoothed'!$AG$2)</f>
        <v>0.21164710150745852</v>
      </c>
      <c r="H96" s="1">
        <f ca="1">H36+NORMINV(RAND(),0,'Total-Smoothed'!$AG$2)</f>
        <v>1.0408319156775847</v>
      </c>
      <c r="I96" s="1">
        <f ca="1">I36+NORMINV(RAND(),0,'Total-Smoothed'!$AG$2)</f>
        <v>9.8056786080027464E-2</v>
      </c>
      <c r="J96" s="1">
        <f ca="1">J36+NORMINV(RAND(),0,'Total-Smoothed'!$AG$2)</f>
        <v>0.87627982965685425</v>
      </c>
      <c r="K96" s="1">
        <f ca="1">K36+NORMINV(RAND(),0,'Total-Smoothed'!$AG$2)</f>
        <v>0.67111632143503197</v>
      </c>
      <c r="L96" s="1">
        <f ca="1">L36+NORMINV(RAND(),0,'Total-Smoothed'!$AG$2)</f>
        <v>1.0044115536573957</v>
      </c>
      <c r="M96" s="1">
        <f ca="1">M36+NORMINV(RAND(),0,'Total-Smoothed'!$AG$2)</f>
        <v>0.17729597275255488</v>
      </c>
      <c r="N96" s="1">
        <f ca="1">N36+NORMINV(RAND(),0,'Total-Smoothed'!$AG$2)</f>
        <v>0.32957423398678093</v>
      </c>
      <c r="O96" s="1">
        <f ca="1">O36+NORMINV(RAND(),0,'Total-Smoothed'!$AG$2)</f>
        <v>4.5277661858542366E-2</v>
      </c>
      <c r="P96" s="1">
        <f ca="1">P36+NORMINV(RAND(),0,'Total-Smoothed'!$AG$2)</f>
        <v>5.4319323247354161E-2</v>
      </c>
      <c r="Q96" s="1">
        <f ca="1">Q36+NORMINV(RAND(),0,'Total-Smoothed'!$AG$2)</f>
        <v>-5.8528327780717065E-3</v>
      </c>
      <c r="R96" s="1">
        <f ca="1">R36+NORMINV(RAND(),0,'Total-Smoothed'!$AG$2)</f>
        <v>0.3845687280879006</v>
      </c>
      <c r="S96" s="1">
        <f ca="1">S36+NORMINV(RAND(),0,'Total-Smoothed'!$AG$2)</f>
        <v>0.93996141309385117</v>
      </c>
      <c r="T96" s="1">
        <f ca="1">T36+NORMINV(RAND(),0,'Total-Smoothed'!$AG$2)</f>
        <v>-8.3776464561946332E-3</v>
      </c>
      <c r="U96" s="1">
        <f ca="1">U36+NORMINV(RAND(),0,'Total-Smoothed'!$AG$2)</f>
        <v>-6.7892861617296893E-2</v>
      </c>
      <c r="V96" s="1">
        <f ca="1">V36+NORMINV(RAND(),0,'Total-Smoothed'!$AG$2)</f>
        <v>0.78007652655236415</v>
      </c>
      <c r="W96" s="1">
        <f ca="1">W36+NORMINV(RAND(),0,'Total-Smoothed'!$AG$2)</f>
        <v>8.4204536138883478E-3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-0.18961863067811655</v>
      </c>
      <c r="E97" s="1">
        <f ca="1">E37+NORMINV(RAND(),0,'Total-Smoothed'!$AG$2)</f>
        <v>0.16669628978676287</v>
      </c>
      <c r="F97" s="1">
        <f ca="1">F37+NORMINV(RAND(),0,'Total-Smoothed'!$AG$2)</f>
        <v>8.4501579195116305E-2</v>
      </c>
      <c r="G97" s="1">
        <f ca="1">G37+NORMINV(RAND(),0,'Total-Smoothed'!$AG$2)</f>
        <v>4.4960636832284372E-2</v>
      </c>
      <c r="H97" s="1">
        <f ca="1">H37+NORMINV(RAND(),0,'Total-Smoothed'!$AG$2)</f>
        <v>-6.5461967824253994E-2</v>
      </c>
      <c r="I97" s="1">
        <f ca="1">I37+NORMINV(RAND(),0,'Total-Smoothed'!$AG$2)</f>
        <v>0.52441632023179474</v>
      </c>
      <c r="J97" s="1">
        <f ca="1">J37+NORMINV(RAND(),0,'Total-Smoothed'!$AG$2)</f>
        <v>0.13533446663666099</v>
      </c>
      <c r="K97" s="1">
        <f ca="1">K37+NORMINV(RAND(),0,'Total-Smoothed'!$AG$2)</f>
        <v>0.90353972653366332</v>
      </c>
      <c r="L97" s="1">
        <f ca="1">L37+NORMINV(RAND(),0,'Total-Smoothed'!$AG$2)</f>
        <v>1.0101683849022798</v>
      </c>
      <c r="M97" s="1">
        <f ca="1">M37+NORMINV(RAND(),0,'Total-Smoothed'!$AG$2)</f>
        <v>0.22462172523544849</v>
      </c>
      <c r="N97" s="1">
        <f ca="1">N37+NORMINV(RAND(),0,'Total-Smoothed'!$AG$2)</f>
        <v>0.77799341966209645</v>
      </c>
      <c r="O97" s="1">
        <f ca="1">O37+NORMINV(RAND(),0,'Total-Smoothed'!$AG$2)</f>
        <v>-7.1375412532726265E-2</v>
      </c>
      <c r="P97" s="1">
        <f ca="1">P37+NORMINV(RAND(),0,'Total-Smoothed'!$AG$2)</f>
        <v>0.20255201825216851</v>
      </c>
      <c r="Q97" s="1">
        <f ca="1">Q37+NORMINV(RAND(),0,'Total-Smoothed'!$AG$2)</f>
        <v>0.95926262540371376</v>
      </c>
      <c r="R97" s="1">
        <f ca="1">R37+NORMINV(RAND(),0,'Total-Smoothed'!$AG$2)</f>
        <v>-0.20285152029847098</v>
      </c>
      <c r="S97" s="1">
        <f ca="1">S37+NORMINV(RAND(),0,'Total-Smoothed'!$AG$2)</f>
        <v>0.35690273954568547</v>
      </c>
      <c r="T97" s="1">
        <f ca="1">T37+NORMINV(RAND(),0,'Total-Smoothed'!$AG$2)</f>
        <v>-7.547921377721277E-2</v>
      </c>
      <c r="U97" s="1">
        <f ca="1">U37+NORMINV(RAND(),0,'Total-Smoothed'!$AG$2)</f>
        <v>0.4546303972322715</v>
      </c>
      <c r="V97" s="1">
        <f ca="1">V37+NORMINV(RAND(),0,'Total-Smoothed'!$AG$2)</f>
        <v>-0.10896260270743913</v>
      </c>
      <c r="W97" s="1">
        <f ca="1">W37+NORMINV(RAND(),0,'Total-Smoothed'!$AG$2)</f>
        <v>2.4496251821154284E-2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0.35417841499455827</v>
      </c>
      <c r="E98" s="1">
        <f ca="1">E38+NORMINV(RAND(),0,'Total-Smoothed'!$AG$2)</f>
        <v>-3.2850334475031828E-2</v>
      </c>
      <c r="F98" s="1">
        <f ca="1">F38+NORMINV(RAND(),0,'Total-Smoothed'!$AG$2)</f>
        <v>0.97800127019757466</v>
      </c>
      <c r="G98" s="1">
        <f ca="1">G38+NORMINV(RAND(),0,'Total-Smoothed'!$AG$2)</f>
        <v>-0.10821934487300428</v>
      </c>
      <c r="H98" s="1">
        <f ca="1">H38+NORMINV(RAND(),0,'Total-Smoothed'!$AG$2)</f>
        <v>4.1492622151728239E-3</v>
      </c>
      <c r="I98" s="1">
        <f ca="1">I38+NORMINV(RAND(),0,'Total-Smoothed'!$AG$2)</f>
        <v>-2.3875590041201451E-2</v>
      </c>
      <c r="J98" s="1">
        <f ca="1">J38+NORMINV(RAND(),0,'Total-Smoothed'!$AG$2)</f>
        <v>-2.808529867861476E-2</v>
      </c>
      <c r="K98" s="1">
        <f ca="1">K38+NORMINV(RAND(),0,'Total-Smoothed'!$AG$2)</f>
        <v>0.7664141542423738</v>
      </c>
      <c r="L98" s="1">
        <f ca="1">L38+NORMINV(RAND(),0,'Total-Smoothed'!$AG$2)</f>
        <v>0.93859678134483482</v>
      </c>
      <c r="M98" s="1">
        <f ca="1">M38+NORMINV(RAND(),0,'Total-Smoothed'!$AG$2)</f>
        <v>7.0470114379586418E-2</v>
      </c>
      <c r="N98" s="1">
        <f ca="1">N38+NORMINV(RAND(),0,'Total-Smoothed'!$AG$2)</f>
        <v>-0.23288897259326238</v>
      </c>
      <c r="O98" s="1">
        <f ca="1">O38+NORMINV(RAND(),0,'Total-Smoothed'!$AG$2)</f>
        <v>0.12983382865194612</v>
      </c>
      <c r="P98" s="1">
        <f ca="1">P38+NORMINV(RAND(),0,'Total-Smoothed'!$AG$2)</f>
        <v>0.15615937688953957</v>
      </c>
      <c r="Q98" s="1">
        <f ca="1">Q38+NORMINV(RAND(),0,'Total-Smoothed'!$AG$2)</f>
        <v>3.1990288765926272E-2</v>
      </c>
      <c r="R98" s="1">
        <f ca="1">R38+NORMINV(RAND(),0,'Total-Smoothed'!$AG$2)</f>
        <v>9.9238124333149672E-2</v>
      </c>
      <c r="S98" s="1">
        <f ca="1">S38+NORMINV(RAND(),0,'Total-Smoothed'!$AG$2)</f>
        <v>1.0441067252052498</v>
      </c>
      <c r="T98" s="1">
        <f ca="1">T38+NORMINV(RAND(),0,'Total-Smoothed'!$AG$2)</f>
        <v>-1.4122391416331872E-2</v>
      </c>
      <c r="U98" s="1">
        <f ca="1">U38+NORMINV(RAND(),0,'Total-Smoothed'!$AG$2)</f>
        <v>0.91922905354904461</v>
      </c>
      <c r="V98" s="1">
        <f ca="1">V38+NORMINV(RAND(),0,'Total-Smoothed'!$AG$2)</f>
        <v>-6.5309770085511018E-2</v>
      </c>
      <c r="W98" s="1">
        <f ca="1">W38+NORMINV(RAND(),0,'Total-Smoothed'!$AG$2)</f>
        <v>1.7932167797205745E-2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-0.15075391006075606</v>
      </c>
      <c r="E99" s="1">
        <f ca="1">E39+NORMINV(RAND(),0,'Total-Smoothed'!$AG$2)</f>
        <v>0.98115521018454288</v>
      </c>
      <c r="F99" s="1">
        <f ca="1">F39+NORMINV(RAND(),0,'Total-Smoothed'!$AG$2)</f>
        <v>0.91785603944312066</v>
      </c>
      <c r="G99" s="1">
        <f ca="1">G39+NORMINV(RAND(),0,'Total-Smoothed'!$AG$2)</f>
        <v>-6.1239667329136396E-2</v>
      </c>
      <c r="H99" s="1">
        <f ca="1">H39+NORMINV(RAND(),0,'Total-Smoothed'!$AG$2)</f>
        <v>5.264242508779432E-2</v>
      </c>
      <c r="I99" s="1">
        <f ca="1">I39+NORMINV(RAND(),0,'Total-Smoothed'!$AG$2)</f>
        <v>0.89725275814310379</v>
      </c>
      <c r="J99" s="1">
        <f ca="1">J39+NORMINV(RAND(),0,'Total-Smoothed'!$AG$2)</f>
        <v>-0.11883320559224277</v>
      </c>
      <c r="K99" s="1">
        <f ca="1">K39+NORMINV(RAND(),0,'Total-Smoothed'!$AG$2)</f>
        <v>0.85166872871595944</v>
      </c>
      <c r="L99" s="1">
        <f ca="1">L39+NORMINV(RAND(),0,'Total-Smoothed'!$AG$2)</f>
        <v>0.94451148784309735</v>
      </c>
      <c r="M99" s="1">
        <f ca="1">M39+NORMINV(RAND(),0,'Total-Smoothed'!$AG$2)</f>
        <v>0.92524785114165242</v>
      </c>
      <c r="N99" s="1">
        <f ca="1">N39+NORMINV(RAND(),0,'Total-Smoothed'!$AG$2)</f>
        <v>0.95429496958701243</v>
      </c>
      <c r="O99" s="1">
        <f ca="1">O39+NORMINV(RAND(),0,'Total-Smoothed'!$AG$2)</f>
        <v>0.79198765739968258</v>
      </c>
      <c r="P99" s="1">
        <f ca="1">P39+NORMINV(RAND(),0,'Total-Smoothed'!$AG$2)</f>
        <v>0.65064828684895615</v>
      </c>
      <c r="Q99" s="1">
        <f ca="1">Q39+NORMINV(RAND(),0,'Total-Smoothed'!$AG$2)</f>
        <v>0.23743250545357933</v>
      </c>
      <c r="R99" s="1">
        <f ca="1">R39+NORMINV(RAND(),0,'Total-Smoothed'!$AG$2)</f>
        <v>0.96650967991785597</v>
      </c>
      <c r="S99" s="1">
        <f ca="1">S39+NORMINV(RAND(),0,'Total-Smoothed'!$AG$2)</f>
        <v>4.9930243286108872E-2</v>
      </c>
      <c r="T99" s="1">
        <f ca="1">T39+NORMINV(RAND(),0,'Total-Smoothed'!$AG$2)</f>
        <v>0.10792958399225561</v>
      </c>
      <c r="U99" s="1">
        <f ca="1">U39+NORMINV(RAND(),0,'Total-Smoothed'!$AG$2)</f>
        <v>1.0041289645049538</v>
      </c>
      <c r="V99" s="1">
        <f ca="1">V39+NORMINV(RAND(),0,'Total-Smoothed'!$AG$2)</f>
        <v>1.0328179585934025</v>
      </c>
      <c r="W99" s="1">
        <f ca="1">W39+NORMINV(RAND(),0,'Total-Smoothed'!$AG$2)</f>
        <v>8.677825517960247E-2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0.13696415739886217</v>
      </c>
      <c r="E100" s="1">
        <f ca="1">E40+NORMINV(RAND(),0,'Total-Smoothed'!$AG$2)</f>
        <v>1.1004786512241618</v>
      </c>
      <c r="F100" s="1">
        <f ca="1">F40+NORMINV(RAND(),0,'Total-Smoothed'!$AG$2)</f>
        <v>0.21078759412261075</v>
      </c>
      <c r="G100" s="1">
        <f ca="1">G40+NORMINV(RAND(),0,'Total-Smoothed'!$AG$2)</f>
        <v>0.10397029786752365</v>
      </c>
      <c r="H100" s="1">
        <f ca="1">H40+NORMINV(RAND(),0,'Total-Smoothed'!$AG$2)</f>
        <v>-9.2125076797235347E-2</v>
      </c>
      <c r="I100" s="1">
        <f ca="1">I40+NORMINV(RAND(),0,'Total-Smoothed'!$AG$2)</f>
        <v>-3.8440017405430862E-2</v>
      </c>
      <c r="J100" s="1">
        <f ca="1">J40+NORMINV(RAND(),0,'Total-Smoothed'!$AG$2)</f>
        <v>-6.7699104417306463E-2</v>
      </c>
      <c r="K100" s="1">
        <f ca="1">K40+NORMINV(RAND(),0,'Total-Smoothed'!$AG$2)</f>
        <v>-1.806062559469997E-3</v>
      </c>
      <c r="L100" s="1">
        <f ca="1">L40+NORMINV(RAND(),0,'Total-Smoothed'!$AG$2)</f>
        <v>1.0071817979344755</v>
      </c>
      <c r="M100" s="1">
        <f ca="1">M40+NORMINV(RAND(),0,'Total-Smoothed'!$AG$2)</f>
        <v>8.8934879145735543E-2</v>
      </c>
      <c r="N100" s="1">
        <f ca="1">N40+NORMINV(RAND(),0,'Total-Smoothed'!$AG$2)</f>
        <v>0.76721037533599434</v>
      </c>
      <c r="O100" s="1">
        <f ca="1">O40+NORMINV(RAND(),0,'Total-Smoothed'!$AG$2)</f>
        <v>1.0995635966592037</v>
      </c>
      <c r="P100" s="1">
        <f ca="1">P40+NORMINV(RAND(),0,'Total-Smoothed'!$AG$2)</f>
        <v>1.0807214385164372</v>
      </c>
      <c r="Q100" s="1">
        <f ca="1">Q40+NORMINV(RAND(),0,'Total-Smoothed'!$AG$2)</f>
        <v>0.81926792661056247</v>
      </c>
      <c r="R100" s="1">
        <f ca="1">R40+NORMINV(RAND(),0,'Total-Smoothed'!$AG$2)</f>
        <v>0.61316744149457214</v>
      </c>
      <c r="S100" s="1">
        <f ca="1">S40+NORMINV(RAND(),0,'Total-Smoothed'!$AG$2)</f>
        <v>-0.17664961946722632</v>
      </c>
      <c r="T100" s="1">
        <f ca="1">T40+NORMINV(RAND(),0,'Total-Smoothed'!$AG$2)</f>
        <v>-4.4904190674339685E-2</v>
      </c>
      <c r="U100" s="1">
        <f ca="1">U40+NORMINV(RAND(),0,'Total-Smoothed'!$AG$2)</f>
        <v>0.10217109911309818</v>
      </c>
      <c r="V100" s="1">
        <f ca="1">V40+NORMINV(RAND(),0,'Total-Smoothed'!$AG$2)</f>
        <v>0.93285493406516473</v>
      </c>
      <c r="W100" s="1">
        <f ca="1">W40+NORMINV(RAND(),0,'Total-Smoothed'!$AG$2)</f>
        <v>0.69641142381985266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-9.5641316033949056E-2</v>
      </c>
      <c r="E101" s="1">
        <f ca="1">E41+NORMINV(RAND(),0,'Total-Smoothed'!$AG$2)</f>
        <v>-1.8708090273311932E-2</v>
      </c>
      <c r="F101" s="1">
        <f ca="1">F41+NORMINV(RAND(),0,'Total-Smoothed'!$AG$2)</f>
        <v>4.3447287516644784E-2</v>
      </c>
      <c r="G101" s="1">
        <f ca="1">G41+NORMINV(RAND(),0,'Total-Smoothed'!$AG$2)</f>
        <v>7.605636654811955E-2</v>
      </c>
      <c r="H101" s="1">
        <f ca="1">H41+NORMINV(RAND(),0,'Total-Smoothed'!$AG$2)</f>
        <v>-0.10068796267316603</v>
      </c>
      <c r="I101" s="1">
        <f ca="1">I41+NORMINV(RAND(),0,'Total-Smoothed'!$AG$2)</f>
        <v>8.4688114691123861E-2</v>
      </c>
      <c r="J101" s="1">
        <f ca="1">J41+NORMINV(RAND(),0,'Total-Smoothed'!$AG$2)</f>
        <v>9.3799995243739526E-2</v>
      </c>
      <c r="K101" s="1">
        <f ca="1">K41+NORMINV(RAND(),0,'Total-Smoothed'!$AG$2)</f>
        <v>1.0994068479079901</v>
      </c>
      <c r="L101" s="1">
        <f ca="1">L41+NORMINV(RAND(),0,'Total-Smoothed'!$AG$2)</f>
        <v>0.70360315521385763</v>
      </c>
      <c r="M101" s="1">
        <f ca="1">M41+NORMINV(RAND(),0,'Total-Smoothed'!$AG$2)</f>
        <v>6.9843373907277989E-2</v>
      </c>
      <c r="N101" s="1">
        <f ca="1">N41+NORMINV(RAND(),0,'Total-Smoothed'!$AG$2)</f>
        <v>7.1003392896520218E-2</v>
      </c>
      <c r="O101" s="1">
        <f ca="1">O41+NORMINV(RAND(),0,'Total-Smoothed'!$AG$2)</f>
        <v>-0.11104592750072531</v>
      </c>
      <c r="P101" s="1">
        <f ca="1">P41+NORMINV(RAND(),0,'Total-Smoothed'!$AG$2)</f>
        <v>0.36667216623053106</v>
      </c>
      <c r="Q101" s="1">
        <f ca="1">Q41+NORMINV(RAND(),0,'Total-Smoothed'!$AG$2)</f>
        <v>-4.6848453717093161E-2</v>
      </c>
      <c r="R101" s="1">
        <f ca="1">R41+NORMINV(RAND(),0,'Total-Smoothed'!$AG$2)</f>
        <v>7.310417025624559E-2</v>
      </c>
      <c r="S101" s="1">
        <f ca="1">S41+NORMINV(RAND(),0,'Total-Smoothed'!$AG$2)</f>
        <v>0.81166059857640549</v>
      </c>
      <c r="T101" s="1">
        <f ca="1">T41+NORMINV(RAND(),0,'Total-Smoothed'!$AG$2)</f>
        <v>1.0460539418186421E-2</v>
      </c>
      <c r="U101" s="1">
        <f ca="1">U41+NORMINV(RAND(),0,'Total-Smoothed'!$AG$2)</f>
        <v>0.90913583877653836</v>
      </c>
      <c r="V101" s="1">
        <f ca="1">V41+NORMINV(RAND(),0,'Total-Smoothed'!$AG$2)</f>
        <v>-1.8127434173120228E-2</v>
      </c>
      <c r="W101" s="1">
        <f ca="1">W41+NORMINV(RAND(),0,'Total-Smoothed'!$AG$2)</f>
        <v>6.9003790088720235E-2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0.73083543361662417</v>
      </c>
      <c r="E102" s="1">
        <f ca="1">E42+NORMINV(RAND(),0,'Total-Smoothed'!$AG$2)</f>
        <v>-3.9735137306299871E-2</v>
      </c>
      <c r="F102" s="1">
        <f ca="1">F42+NORMINV(RAND(),0,'Total-Smoothed'!$AG$2)</f>
        <v>0.89606334494920514</v>
      </c>
      <c r="G102" s="1">
        <f ca="1">G42+NORMINV(RAND(),0,'Total-Smoothed'!$AG$2)</f>
        <v>-0.13840426116429436</v>
      </c>
      <c r="H102" s="1">
        <f ca="1">H42+NORMINV(RAND(),0,'Total-Smoothed'!$AG$2)</f>
        <v>-2.5509498060335319E-2</v>
      </c>
      <c r="I102" s="1">
        <f ca="1">I42+NORMINV(RAND(),0,'Total-Smoothed'!$AG$2)</f>
        <v>-2.4691640561088522E-3</v>
      </c>
      <c r="J102" s="1">
        <f ca="1">J42+NORMINV(RAND(),0,'Total-Smoothed'!$AG$2)</f>
        <v>1.1078313315440149</v>
      </c>
      <c r="K102" s="1">
        <f ca="1">K42+NORMINV(RAND(),0,'Total-Smoothed'!$AG$2)</f>
        <v>1.0021418356931078</v>
      </c>
      <c r="L102" s="1">
        <f ca="1">L42+NORMINV(RAND(),0,'Total-Smoothed'!$AG$2)</f>
        <v>0.32453187952705204</v>
      </c>
      <c r="M102" s="1">
        <f ca="1">M42+NORMINV(RAND(),0,'Total-Smoothed'!$AG$2)</f>
        <v>0.10784304649677194</v>
      </c>
      <c r="N102" s="1">
        <f ca="1">N42+NORMINV(RAND(),0,'Total-Smoothed'!$AG$2)</f>
        <v>5.6908202997654131E-2</v>
      </c>
      <c r="O102" s="1">
        <f ca="1">O42+NORMINV(RAND(),0,'Total-Smoothed'!$AG$2)</f>
        <v>-2.6041167528779479E-2</v>
      </c>
      <c r="P102" s="1">
        <f ca="1">P42+NORMINV(RAND(),0,'Total-Smoothed'!$AG$2)</f>
        <v>-8.7998980885928571E-2</v>
      </c>
      <c r="Q102" s="1">
        <f ca="1">Q42+NORMINV(RAND(),0,'Total-Smoothed'!$AG$2)</f>
        <v>-0.11690266050413986</v>
      </c>
      <c r="R102" s="1">
        <f ca="1">R42+NORMINV(RAND(),0,'Total-Smoothed'!$AG$2)</f>
        <v>2.0311385191727083E-2</v>
      </c>
      <c r="S102" s="1">
        <f ca="1">S42+NORMINV(RAND(),0,'Total-Smoothed'!$AG$2)</f>
        <v>0.9404535677477367</v>
      </c>
      <c r="T102" s="1">
        <f ca="1">T42+NORMINV(RAND(),0,'Total-Smoothed'!$AG$2)</f>
        <v>-9.0230839358705045E-2</v>
      </c>
      <c r="U102" s="1">
        <f ca="1">U42+NORMINV(RAND(),0,'Total-Smoothed'!$AG$2)</f>
        <v>-1.6071571621572692E-2</v>
      </c>
      <c r="V102" s="1">
        <f ca="1">V42+NORMINV(RAND(),0,'Total-Smoothed'!$AG$2)</f>
        <v>0.12760601491379914</v>
      </c>
      <c r="W102" s="1">
        <f ca="1">W42+NORMINV(RAND(),0,'Total-Smoothed'!$AG$2)</f>
        <v>1.0047784954762773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5.2531569682245371E-2</v>
      </c>
      <c r="E103" s="1">
        <f ca="1">E43+NORMINV(RAND(),0,'Total-Smoothed'!$AG$2)</f>
        <v>0.10720659953092582</v>
      </c>
      <c r="F103" s="1">
        <f ca="1">F43+NORMINV(RAND(),0,'Total-Smoothed'!$AG$2)</f>
        <v>-5.976154554946286E-3</v>
      </c>
      <c r="G103" s="1">
        <f ca="1">G43+NORMINV(RAND(),0,'Total-Smoothed'!$AG$2)</f>
        <v>1.1193405474442728</v>
      </c>
      <c r="H103" s="1">
        <f ca="1">H43+NORMINV(RAND(),0,'Total-Smoothed'!$AG$2)</f>
        <v>-3.756578058117474E-2</v>
      </c>
      <c r="I103" s="1">
        <f ca="1">I43+NORMINV(RAND(),0,'Total-Smoothed'!$AG$2)</f>
        <v>0.10943989395970742</v>
      </c>
      <c r="J103" s="1">
        <f ca="1">J43+NORMINV(RAND(),0,'Total-Smoothed'!$AG$2)</f>
        <v>1.1371651623713046E-2</v>
      </c>
      <c r="K103" s="1">
        <f ca="1">K43+NORMINV(RAND(),0,'Total-Smoothed'!$AG$2)</f>
        <v>4.5963058248813179E-2</v>
      </c>
      <c r="L103" s="1">
        <f ca="1">L43+NORMINV(RAND(),0,'Total-Smoothed'!$AG$2)</f>
        <v>3.4668769350642066E-2</v>
      </c>
      <c r="M103" s="1">
        <f ca="1">M43+NORMINV(RAND(),0,'Total-Smoothed'!$AG$2)</f>
        <v>0.11111222800267218</v>
      </c>
      <c r="N103" s="1">
        <f ca="1">N43+NORMINV(RAND(),0,'Total-Smoothed'!$AG$2)</f>
        <v>0.18596176891607338</v>
      </c>
      <c r="O103" s="1">
        <f ca="1">O43+NORMINV(RAND(),0,'Total-Smoothed'!$AG$2)</f>
        <v>-2.1209950110040936E-2</v>
      </c>
      <c r="P103" s="1">
        <f ca="1">P43+NORMINV(RAND(),0,'Total-Smoothed'!$AG$2)</f>
        <v>0.53544650740644995</v>
      </c>
      <c r="Q103" s="1">
        <f ca="1">Q43+NORMINV(RAND(),0,'Total-Smoothed'!$AG$2)</f>
        <v>0.74353528639534294</v>
      </c>
      <c r="R103" s="1">
        <f ca="1">R43+NORMINV(RAND(),0,'Total-Smoothed'!$AG$2)</f>
        <v>7.3017332315358965E-2</v>
      </c>
      <c r="S103" s="1">
        <f ca="1">S43+NORMINV(RAND(),0,'Total-Smoothed'!$AG$2)</f>
        <v>-2.6826552613910114E-2</v>
      </c>
      <c r="T103" s="1">
        <f ca="1">T43+NORMINV(RAND(),0,'Total-Smoothed'!$AG$2)</f>
        <v>0.97274511430798227</v>
      </c>
      <c r="U103" s="1">
        <f ca="1">U43+NORMINV(RAND(),0,'Total-Smoothed'!$AG$2)</f>
        <v>-7.7955223958516284E-2</v>
      </c>
      <c r="V103" s="1">
        <f ca="1">V43+NORMINV(RAND(),0,'Total-Smoothed'!$AG$2)</f>
        <v>-7.0155003361714527E-2</v>
      </c>
      <c r="W103" s="1">
        <f ca="1">W43+NORMINV(RAND(),0,'Total-Smoothed'!$AG$2)</f>
        <v>1.1579032489195416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8.8495022859930342E-2</v>
      </c>
      <c r="E104" s="1">
        <f ca="1">E44+NORMINV(RAND(),0,'Total-Smoothed'!$AG$2)</f>
        <v>0.78992018578785117</v>
      </c>
      <c r="F104" s="1">
        <f ca="1">F44+NORMINV(RAND(),0,'Total-Smoothed'!$AG$2)</f>
        <v>3.4711963518850024E-2</v>
      </c>
      <c r="G104" s="1">
        <f ca="1">G44+NORMINV(RAND(),0,'Total-Smoothed'!$AG$2)</f>
        <v>1.0394151444468887</v>
      </c>
      <c r="H104" s="1">
        <f ca="1">H44+NORMINV(RAND(),0,'Total-Smoothed'!$AG$2)</f>
        <v>0.17537021819730655</v>
      </c>
      <c r="I104" s="1">
        <f ca="1">I44+NORMINV(RAND(),0,'Total-Smoothed'!$AG$2)</f>
        <v>1.0828446330596484</v>
      </c>
      <c r="J104" s="1">
        <f ca="1">J44+NORMINV(RAND(),0,'Total-Smoothed'!$AG$2)</f>
        <v>-0.12425942988867175</v>
      </c>
      <c r="K104" s="1">
        <f ca="1">K44+NORMINV(RAND(),0,'Total-Smoothed'!$AG$2)</f>
        <v>8.1643199587375981E-2</v>
      </c>
      <c r="L104" s="1">
        <f ca="1">L44+NORMINV(RAND(),0,'Total-Smoothed'!$AG$2)</f>
        <v>0.97720027290609301</v>
      </c>
      <c r="M104" s="1">
        <f ca="1">M44+NORMINV(RAND(),0,'Total-Smoothed'!$AG$2)</f>
        <v>2.1011918648134793E-2</v>
      </c>
      <c r="N104" s="1">
        <f ca="1">N44+NORMINV(RAND(),0,'Total-Smoothed'!$AG$2)</f>
        <v>7.481498979620288E-2</v>
      </c>
      <c r="O104" s="1">
        <f ca="1">O44+NORMINV(RAND(),0,'Total-Smoothed'!$AG$2)</f>
        <v>1.0142916764012091</v>
      </c>
      <c r="P104" s="1">
        <f ca="1">P44+NORMINV(RAND(),0,'Total-Smoothed'!$AG$2)</f>
        <v>0.99018774053223413</v>
      </c>
      <c r="Q104" s="1">
        <f ca="1">Q44+NORMINV(RAND(),0,'Total-Smoothed'!$AG$2)</f>
        <v>0.94296129075360502</v>
      </c>
      <c r="R104" s="1">
        <f ca="1">R44+NORMINV(RAND(),0,'Total-Smoothed'!$AG$2)</f>
        <v>0.21584277417660022</v>
      </c>
      <c r="S104" s="1">
        <f ca="1">S44+NORMINV(RAND(),0,'Total-Smoothed'!$AG$2)</f>
        <v>9.7621830524642753E-2</v>
      </c>
      <c r="T104" s="1">
        <f ca="1">T44+NORMINV(RAND(),0,'Total-Smoothed'!$AG$2)</f>
        <v>1.0141939661124122</v>
      </c>
      <c r="U104" s="1">
        <f ca="1">U44+NORMINV(RAND(),0,'Total-Smoothed'!$AG$2)</f>
        <v>-0.12386228673917529</v>
      </c>
      <c r="V104" s="1">
        <f ca="1">V44+NORMINV(RAND(),0,'Total-Smoothed'!$AG$2)</f>
        <v>0.15663431859013321</v>
      </c>
      <c r="W104" s="1">
        <f ca="1">W44+NORMINV(RAND(),0,'Total-Smoothed'!$AG$2)</f>
        <v>0.7110378111342498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1.1260450256484964</v>
      </c>
      <c r="E105" s="1">
        <f ca="1">E45+NORMINV(RAND(),0,'Total-Smoothed'!$AG$2)</f>
        <v>0.78045788570957342</v>
      </c>
      <c r="F105" s="1">
        <f ca="1">F45+NORMINV(RAND(),0,'Total-Smoothed'!$AG$2)</f>
        <v>0.36362543455759244</v>
      </c>
      <c r="G105" s="1">
        <f ca="1">G45+NORMINV(RAND(),0,'Total-Smoothed'!$AG$2)</f>
        <v>-3.256061162714969E-2</v>
      </c>
      <c r="H105" s="1">
        <f ca="1">H45+NORMINV(RAND(),0,'Total-Smoothed'!$AG$2)</f>
        <v>-1.4682297036297033E-2</v>
      </c>
      <c r="I105" s="1">
        <f ca="1">I45+NORMINV(RAND(),0,'Total-Smoothed'!$AG$2)</f>
        <v>9.2807184768664827E-2</v>
      </c>
      <c r="J105" s="1">
        <f ca="1">J45+NORMINV(RAND(),0,'Total-Smoothed'!$AG$2)</f>
        <v>0.91822811253988712</v>
      </c>
      <c r="K105" s="1">
        <f ca="1">K45+NORMINV(RAND(),0,'Total-Smoothed'!$AG$2)</f>
        <v>7.0204685139947903E-2</v>
      </c>
      <c r="L105" s="1">
        <f ca="1">L45+NORMINV(RAND(),0,'Total-Smoothed'!$AG$2)</f>
        <v>-6.2174113072717654E-2</v>
      </c>
      <c r="M105" s="1">
        <f ca="1">M45+NORMINV(RAND(),0,'Total-Smoothed'!$AG$2)</f>
        <v>-1.559031469273487E-2</v>
      </c>
      <c r="N105" s="1">
        <f ca="1">N45+NORMINV(RAND(),0,'Total-Smoothed'!$AG$2)</f>
        <v>0.98912035074529647</v>
      </c>
      <c r="O105" s="1">
        <f ca="1">O45+NORMINV(RAND(),0,'Total-Smoothed'!$AG$2)</f>
        <v>0.42516707645183671</v>
      </c>
      <c r="P105" s="1">
        <f ca="1">P45+NORMINV(RAND(),0,'Total-Smoothed'!$AG$2)</f>
        <v>-2.396544728471631E-2</v>
      </c>
      <c r="Q105" s="1">
        <f ca="1">Q45+NORMINV(RAND(),0,'Total-Smoothed'!$AG$2)</f>
        <v>0.12334071012814025</v>
      </c>
      <c r="R105" s="1">
        <f ca="1">R45+NORMINV(RAND(),0,'Total-Smoothed'!$AG$2)</f>
        <v>0.2661282747070674</v>
      </c>
      <c r="S105" s="1">
        <f ca="1">S45+NORMINV(RAND(),0,'Total-Smoothed'!$AG$2)</f>
        <v>0.845077261827895</v>
      </c>
      <c r="T105" s="1">
        <f ca="1">T45+NORMINV(RAND(),0,'Total-Smoothed'!$AG$2)</f>
        <v>0.86867935452759049</v>
      </c>
      <c r="U105" s="1">
        <f ca="1">U45+NORMINV(RAND(),0,'Total-Smoothed'!$AG$2)</f>
        <v>5.1490443477668152E-2</v>
      </c>
      <c r="V105" s="1">
        <f ca="1">V45+NORMINV(RAND(),0,'Total-Smoothed'!$AG$2)</f>
        <v>0.2049220226600138</v>
      </c>
      <c r="W105" s="1">
        <f ca="1">W45+NORMINV(RAND(),0,'Total-Smoothed'!$AG$2)</f>
        <v>1.0972384388941459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-7.1203405410888279E-2</v>
      </c>
      <c r="E106" s="1">
        <f ca="1">E46+NORMINV(RAND(),0,'Total-Smoothed'!$AG$2)</f>
        <v>0.89310776429707628</v>
      </c>
      <c r="F106" s="1">
        <f ca="1">F46+NORMINV(RAND(),0,'Total-Smoothed'!$AG$2)</f>
        <v>9.3622455019370304E-2</v>
      </c>
      <c r="G106" s="1">
        <f ca="1">G46+NORMINV(RAND(),0,'Total-Smoothed'!$AG$2)</f>
        <v>4.3441192638000559E-2</v>
      </c>
      <c r="H106" s="1">
        <f ca="1">H46+NORMINV(RAND(),0,'Total-Smoothed'!$AG$2)</f>
        <v>0.59246636564650701</v>
      </c>
      <c r="I106" s="1">
        <f ca="1">I46+NORMINV(RAND(),0,'Total-Smoothed'!$AG$2)</f>
        <v>0.56021680140261365</v>
      </c>
      <c r="J106" s="1">
        <f ca="1">J46+NORMINV(RAND(),0,'Total-Smoothed'!$AG$2)</f>
        <v>0.10064971800700989</v>
      </c>
      <c r="K106" s="1">
        <f ca="1">K46+NORMINV(RAND(),0,'Total-Smoothed'!$AG$2)</f>
        <v>1.6212589183857352E-2</v>
      </c>
      <c r="L106" s="1">
        <f ca="1">L46+NORMINV(RAND(),0,'Total-Smoothed'!$AG$2)</f>
        <v>0.96705460661161202</v>
      </c>
      <c r="M106" s="1">
        <f ca="1">M46+NORMINV(RAND(),0,'Total-Smoothed'!$AG$2)</f>
        <v>0.24293594478384153</v>
      </c>
      <c r="N106" s="1">
        <f ca="1">N46+NORMINV(RAND(),0,'Total-Smoothed'!$AG$2)</f>
        <v>3.1217731122835699E-2</v>
      </c>
      <c r="O106" s="1">
        <f ca="1">O46+NORMINV(RAND(),0,'Total-Smoothed'!$AG$2)</f>
        <v>0.78116104268774111</v>
      </c>
      <c r="P106" s="1">
        <f ca="1">P46+NORMINV(RAND(),0,'Total-Smoothed'!$AG$2)</f>
        <v>1.0712296289889902</v>
      </c>
      <c r="Q106" s="1">
        <f ca="1">Q46+NORMINV(RAND(),0,'Total-Smoothed'!$AG$2)</f>
        <v>0.9745696243845976</v>
      </c>
      <c r="R106" s="1">
        <f ca="1">R46+NORMINV(RAND(),0,'Total-Smoothed'!$AG$2)</f>
        <v>7.286062816623641E-2</v>
      </c>
      <c r="S106" s="1">
        <f ca="1">S46+NORMINV(RAND(),0,'Total-Smoothed'!$AG$2)</f>
        <v>9.9299412348005128E-2</v>
      </c>
      <c r="T106" s="1">
        <f ca="1">T46+NORMINV(RAND(),0,'Total-Smoothed'!$AG$2)</f>
        <v>1.0025131178503346</v>
      </c>
      <c r="U106" s="1">
        <f ca="1">U46+NORMINV(RAND(),0,'Total-Smoothed'!$AG$2)</f>
        <v>-0.13458471891930951</v>
      </c>
      <c r="V106" s="1">
        <f ca="1">V46+NORMINV(RAND(),0,'Total-Smoothed'!$AG$2)</f>
        <v>9.5286891702231397E-2</v>
      </c>
      <c r="W106" s="1">
        <f ca="1">W46+NORMINV(RAND(),0,'Total-Smoothed'!$AG$2)</f>
        <v>8.4701575195564691E-2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-8.2689529409483015E-2</v>
      </c>
      <c r="E107" s="1">
        <f ca="1">E47+NORMINV(RAND(),0,'Total-Smoothed'!$AG$2)</f>
        <v>1.0079971247496884</v>
      </c>
      <c r="F107" s="1">
        <f ca="1">F47+NORMINV(RAND(),0,'Total-Smoothed'!$AG$2)</f>
        <v>0.19039877704612446</v>
      </c>
      <c r="G107" s="1">
        <f ca="1">G47+NORMINV(RAND(),0,'Total-Smoothed'!$AG$2)</f>
        <v>-1.2512585677820515E-2</v>
      </c>
      <c r="H107" s="1">
        <f ca="1">H47+NORMINV(RAND(),0,'Total-Smoothed'!$AG$2)</f>
        <v>0.16647950776977696</v>
      </c>
      <c r="I107" s="1">
        <f ca="1">I47+NORMINV(RAND(),0,'Total-Smoothed'!$AG$2)</f>
        <v>0.83898164459216629</v>
      </c>
      <c r="J107" s="1">
        <f ca="1">J47+NORMINV(RAND(),0,'Total-Smoothed'!$AG$2)</f>
        <v>0.13739992702763598</v>
      </c>
      <c r="K107" s="1">
        <f ca="1">K47+NORMINV(RAND(),0,'Total-Smoothed'!$AG$2)</f>
        <v>-0.22848473156028817</v>
      </c>
      <c r="L107" s="1">
        <f ca="1">L47+NORMINV(RAND(),0,'Total-Smoothed'!$AG$2)</f>
        <v>0.90694734863658555</v>
      </c>
      <c r="M107" s="1">
        <f ca="1">M47+NORMINV(RAND(),0,'Total-Smoothed'!$AG$2)</f>
        <v>0.70663735689944285</v>
      </c>
      <c r="N107" s="1">
        <f ca="1">N47+NORMINV(RAND(),0,'Total-Smoothed'!$AG$2)</f>
        <v>2.2806325411880352E-2</v>
      </c>
      <c r="O107" s="1">
        <f ca="1">O47+NORMINV(RAND(),0,'Total-Smoothed'!$AG$2)</f>
        <v>0.99717284328812561</v>
      </c>
      <c r="P107" s="1">
        <f ca="1">P47+NORMINV(RAND(),0,'Total-Smoothed'!$AG$2)</f>
        <v>1.0122071467152531</v>
      </c>
      <c r="Q107" s="1">
        <f ca="1">Q47+NORMINV(RAND(),0,'Total-Smoothed'!$AG$2)</f>
        <v>0.11630041694587401</v>
      </c>
      <c r="R107" s="1">
        <f ca="1">R47+NORMINV(RAND(),0,'Total-Smoothed'!$AG$2)</f>
        <v>0.2526518894586382</v>
      </c>
      <c r="S107" s="1">
        <f ca="1">S47+NORMINV(RAND(),0,'Total-Smoothed'!$AG$2)</f>
        <v>4.8355284268364579E-2</v>
      </c>
      <c r="T107" s="1">
        <f ca="1">T47+NORMINV(RAND(),0,'Total-Smoothed'!$AG$2)</f>
        <v>0.87202348790989181</v>
      </c>
      <c r="U107" s="1">
        <f ca="1">U47+NORMINV(RAND(),0,'Total-Smoothed'!$AG$2)</f>
        <v>0.75800207047385415</v>
      </c>
      <c r="V107" s="1">
        <f ca="1">V47+NORMINV(RAND(),0,'Total-Smoothed'!$AG$2)</f>
        <v>1.0874959579800105</v>
      </c>
      <c r="W107" s="1">
        <f ca="1">W47+NORMINV(RAND(),0,'Total-Smoothed'!$AG$2)</f>
        <v>1.2548358604974802E-2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1.1183896223963694</v>
      </c>
      <c r="E108" s="1">
        <f ca="1">E48+NORMINV(RAND(),0,'Total-Smoothed'!$AG$2)</f>
        <v>1.0620291556627226</v>
      </c>
      <c r="F108" s="1">
        <f ca="1">F48+NORMINV(RAND(),0,'Total-Smoothed'!$AG$2)</f>
        <v>2.7041962816499624E-2</v>
      </c>
      <c r="G108" s="1">
        <f ca="1">G48+NORMINV(RAND(),0,'Total-Smoothed'!$AG$2)</f>
        <v>0.90523177422961321</v>
      </c>
      <c r="H108" s="1">
        <f ca="1">H48+NORMINV(RAND(),0,'Total-Smoothed'!$AG$2)</f>
        <v>9.5112316067586591E-2</v>
      </c>
      <c r="I108" s="1">
        <f ca="1">I48+NORMINV(RAND(),0,'Total-Smoothed'!$AG$2)</f>
        <v>-4.9769425298636727E-3</v>
      </c>
      <c r="J108" s="1">
        <f ca="1">J48+NORMINV(RAND(),0,'Total-Smoothed'!$AG$2)</f>
        <v>0.22160726951696222</v>
      </c>
      <c r="K108" s="1">
        <f ca="1">K48+NORMINV(RAND(),0,'Total-Smoothed'!$AG$2)</f>
        <v>6.6605482810529137E-2</v>
      </c>
      <c r="L108" s="1">
        <f ca="1">L48+NORMINV(RAND(),0,'Total-Smoothed'!$AG$2)</f>
        <v>4.6299188211875841E-2</v>
      </c>
      <c r="M108" s="1">
        <f ca="1">M48+NORMINV(RAND(),0,'Total-Smoothed'!$AG$2)</f>
        <v>6.66319360967422E-2</v>
      </c>
      <c r="N108" s="1">
        <f ca="1">N48+NORMINV(RAND(),0,'Total-Smoothed'!$AG$2)</f>
        <v>8.2733077618153919E-2</v>
      </c>
      <c r="O108" s="1">
        <f ca="1">O48+NORMINV(RAND(),0,'Total-Smoothed'!$AG$2)</f>
        <v>0.80955303623046315</v>
      </c>
      <c r="P108" s="1">
        <f ca="1">P48+NORMINV(RAND(),0,'Total-Smoothed'!$AG$2)</f>
        <v>1.0233145112283539</v>
      </c>
      <c r="Q108" s="1">
        <f ca="1">Q48+NORMINV(RAND(),0,'Total-Smoothed'!$AG$2)</f>
        <v>6.2645468700361596E-3</v>
      </c>
      <c r="R108" s="1">
        <f ca="1">R48+NORMINV(RAND(),0,'Total-Smoothed'!$AG$2)</f>
        <v>0.75357582130948786</v>
      </c>
      <c r="S108" s="1">
        <f ca="1">S48+NORMINV(RAND(),0,'Total-Smoothed'!$AG$2)</f>
        <v>6.945372072531511E-2</v>
      </c>
      <c r="T108" s="1">
        <f ca="1">T48+NORMINV(RAND(),0,'Total-Smoothed'!$AG$2)</f>
        <v>0.93015135212983979</v>
      </c>
      <c r="U108" s="1">
        <f ca="1">U48+NORMINV(RAND(),0,'Total-Smoothed'!$AG$2)</f>
        <v>-7.374144288714168E-3</v>
      </c>
      <c r="V108" s="1">
        <f ca="1">V48+NORMINV(RAND(),0,'Total-Smoothed'!$AG$2)</f>
        <v>0.14710025491196724</v>
      </c>
      <c r="W108" s="1">
        <f ca="1">W48+NORMINV(RAND(),0,'Total-Smoothed'!$AG$2)</f>
        <v>1.0024961724021673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-9.8197164948623406E-2</v>
      </c>
      <c r="E111" s="1">
        <f ca="1">(E61+0.6*(F61+D61)+0.15*G1)/(1+2*0.6+0.15)</f>
        <v>-5.6133482225697251E-2</v>
      </c>
      <c r="F111" s="1">
        <f ca="1">(F61+0.6*(G61+E61)+0.15*(D61+H61))/(1+2*0.6+2*0.15)</f>
        <v>-3.7247211332547658E-2</v>
      </c>
      <c r="G111" s="1">
        <f t="shared" ref="G111:H126" ca="1" si="10">(G61+0.6*(H61+F61)+0.15*(E61+I61))/(1+2*0.6+2*0.15)</f>
        <v>-4.3960766240312504E-2</v>
      </c>
      <c r="H111" s="1">
        <f ca="1">(H61+0.6*(I61+G61)+0.15*(F61+J61))/(1+2*0.6+2*0.15)</f>
        <v>-4.9349491436449539E-2</v>
      </c>
      <c r="I111" s="1">
        <f t="shared" ref="I111:U126" ca="1" si="11">(I61+0.6*(J61+H61)+0.15*(G61+K61))/(1+2*0.6+2*0.15)</f>
        <v>-1.2729826909538097E-2</v>
      </c>
      <c r="J111" s="1">
        <f t="shared" ca="1" si="11"/>
        <v>1.8918214089778028E-2</v>
      </c>
      <c r="K111" s="1">
        <f t="shared" ca="1" si="11"/>
        <v>4.3655130524205221E-2</v>
      </c>
      <c r="L111" s="1">
        <f t="shared" ca="1" si="11"/>
        <v>8.0715744256245128E-2</v>
      </c>
      <c r="M111" s="1">
        <f t="shared" ca="1" si="11"/>
        <v>0.10086104713692708</v>
      </c>
      <c r="N111" s="1">
        <f t="shared" ca="1" si="11"/>
        <v>0.10534922290376085</v>
      </c>
      <c r="O111" s="1">
        <f t="shared" ca="1" si="11"/>
        <v>0.11481237033649563</v>
      </c>
      <c r="P111" s="1">
        <f t="shared" ca="1" si="11"/>
        <v>0.10363189403917632</v>
      </c>
      <c r="Q111" s="1">
        <f t="shared" ca="1" si="11"/>
        <v>0.1381347357940054</v>
      </c>
      <c r="R111" s="1">
        <f t="shared" ca="1" si="11"/>
        <v>0.25861242394366041</v>
      </c>
      <c r="S111" s="1">
        <f t="shared" ca="1" si="11"/>
        <v>0.38903001662141262</v>
      </c>
      <c r="T111" s="1">
        <f t="shared" ca="1" si="11"/>
        <v>0.23349079334732781</v>
      </c>
      <c r="U111" s="1">
        <f t="shared" ca="1" si="11"/>
        <v>6.6967565384229183E-2</v>
      </c>
      <c r="V111" s="1">
        <f ca="1">(V61+0.6*(W61+U61)+0.15*T1)/(1+2*0.6+0.15)</f>
        <v>-2.6585322351524972E-3</v>
      </c>
      <c r="W111" s="1">
        <f ca="1">(W61+0.6*(V61)+0.15*U61)/(1+0.6+0.15)</f>
        <v>-2.9850326451822208E-2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0.16258444781014125</v>
      </c>
      <c r="E112" s="1">
        <f t="shared" ref="E112:E158" ca="1" si="13">(E62+0.6*(F62+D62)+0.15*G2)/(1+2*0.6+0.15)</f>
        <v>8.3925347545411977E-2</v>
      </c>
      <c r="F112" s="1">
        <f t="shared" ref="F112:U127" ca="1" si="14">(F62+0.6*(G62+E62)+0.15*(D62+H62))/(1+2*0.6+2*0.15)</f>
        <v>-7.4261778806123998E-3</v>
      </c>
      <c r="G112" s="1">
        <f t="shared" ca="1" si="10"/>
        <v>-1.0100614941511269E-2</v>
      </c>
      <c r="H112" s="1">
        <f t="shared" ca="1" si="10"/>
        <v>5.857747405282776E-2</v>
      </c>
      <c r="I112" s="1">
        <f t="shared" ca="1" si="11"/>
        <v>0.10341867970694225</v>
      </c>
      <c r="J112" s="1">
        <f t="shared" ca="1" si="11"/>
        <v>0.12902300575014708</v>
      </c>
      <c r="K112" s="1">
        <f t="shared" ca="1" si="11"/>
        <v>0.11947011997308794</v>
      </c>
      <c r="L112" s="1">
        <f t="shared" ca="1" si="11"/>
        <v>0.10067142764942912</v>
      </c>
      <c r="M112" s="1">
        <f t="shared" ca="1" si="11"/>
        <v>5.1954748065547472E-2</v>
      </c>
      <c r="N112" s="1">
        <f t="shared" ca="1" si="11"/>
        <v>3.0801901145809069E-2</v>
      </c>
      <c r="O112" s="1">
        <f t="shared" ca="1" si="11"/>
        <v>4.2442550253596056E-2</v>
      </c>
      <c r="P112" s="1">
        <f t="shared" ca="1" si="11"/>
        <v>6.1040210516861405E-2</v>
      </c>
      <c r="Q112" s="1">
        <f t="shared" ca="1" si="11"/>
        <v>8.6828950788302633E-2</v>
      </c>
      <c r="R112" s="1">
        <f t="shared" ca="1" si="11"/>
        <v>0.23687173390561228</v>
      </c>
      <c r="S112" s="1">
        <f t="shared" ca="1" si="11"/>
        <v>0.32839097745181567</v>
      </c>
      <c r="T112" s="1">
        <f t="shared" ca="1" si="11"/>
        <v>0.17104808051376846</v>
      </c>
      <c r="U112" s="1">
        <f t="shared" ca="1" si="11"/>
        <v>7.7466801791148093E-2</v>
      </c>
      <c r="V112" s="1">
        <f t="shared" ref="V112:V158" ca="1" si="15">(V62+0.6*(W62+U62)+0.15*T2)/(1+2*0.6+0.15)</f>
        <v>0.11940463310227374</v>
      </c>
      <c r="W112" s="1">
        <f t="shared" ref="W112:W157" ca="1" si="16">(W62+0.6*(V62)+0.15*U62)/(1+0.6+0.15)</f>
        <v>0.15536419770691254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0.11795428611077459</v>
      </c>
      <c r="E113" s="1">
        <f t="shared" ca="1" si="13"/>
        <v>0.10869627780332218</v>
      </c>
      <c r="F113" s="1">
        <f t="shared" ca="1" si="14"/>
        <v>6.4028853401228672E-2</v>
      </c>
      <c r="G113" s="1">
        <f t="shared" ca="1" si="10"/>
        <v>8.4865161788201846E-2</v>
      </c>
      <c r="H113" s="1">
        <f t="shared" ca="1" si="10"/>
        <v>0.16862265565847562</v>
      </c>
      <c r="I113" s="1">
        <f t="shared" ca="1" si="11"/>
        <v>0.22138494288278171</v>
      </c>
      <c r="J113" s="1">
        <f t="shared" ca="1" si="11"/>
        <v>0.16192478916615377</v>
      </c>
      <c r="K113" s="1">
        <f t="shared" ca="1" si="11"/>
        <v>7.5192595516331243E-2</v>
      </c>
      <c r="L113" s="1">
        <f t="shared" ca="1" si="11"/>
        <v>-3.7889421964197997E-3</v>
      </c>
      <c r="M113" s="1">
        <f t="shared" ca="1" si="11"/>
        <v>-6.4144555344221338E-2</v>
      </c>
      <c r="N113" s="1">
        <f t="shared" ca="1" si="11"/>
        <v>-2.1107201056788184E-2</v>
      </c>
      <c r="O113" s="1">
        <f t="shared" ca="1" si="11"/>
        <v>6.0777605138394919E-2</v>
      </c>
      <c r="P113" s="1">
        <f t="shared" ca="1" si="11"/>
        <v>7.0456246948691958E-2</v>
      </c>
      <c r="Q113" s="1">
        <f t="shared" ca="1" si="11"/>
        <v>9.5893956032054722E-2</v>
      </c>
      <c r="R113" s="1">
        <f t="shared" ca="1" si="11"/>
        <v>0.24901599529351617</v>
      </c>
      <c r="S113" s="1">
        <f t="shared" ca="1" si="11"/>
        <v>0.40296237669962603</v>
      </c>
      <c r="T113" s="1">
        <f t="shared" ca="1" si="11"/>
        <v>0.27149530406352024</v>
      </c>
      <c r="U113" s="1">
        <f t="shared" ca="1" si="11"/>
        <v>7.8638414709415433E-2</v>
      </c>
      <c r="V113" s="1">
        <f t="shared" ca="1" si="15"/>
        <v>-3.0309339233976575E-2</v>
      </c>
      <c r="W113" s="1">
        <f t="shared" ca="1" si="16"/>
        <v>-6.1848777362311147E-2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-0.12387591132479628</v>
      </c>
      <c r="E114" s="1">
        <f t="shared" ca="1" si="13"/>
        <v>-8.3571486929148203E-2</v>
      </c>
      <c r="F114" s="1">
        <f t="shared" ca="1" si="14"/>
        <v>-3.6570425415342264E-2</v>
      </c>
      <c r="G114" s="1">
        <f t="shared" ca="1" si="10"/>
        <v>-7.098961973283939E-2</v>
      </c>
      <c r="H114" s="1">
        <f t="shared" ca="1" si="10"/>
        <v>-0.10692823749592953</v>
      </c>
      <c r="I114" s="1">
        <f t="shared" ca="1" si="11"/>
        <v>-5.6039889331551448E-2</v>
      </c>
      <c r="J114" s="1">
        <f t="shared" ca="1" si="11"/>
        <v>3.1040851999742956E-2</v>
      </c>
      <c r="K114" s="1">
        <f t="shared" ca="1" si="11"/>
        <v>7.7554569870918272E-2</v>
      </c>
      <c r="L114" s="1">
        <f t="shared" ca="1" si="11"/>
        <v>7.7481260245048852E-2</v>
      </c>
      <c r="M114" s="1">
        <f t="shared" ca="1" si="11"/>
        <v>5.0659025230229124E-2</v>
      </c>
      <c r="N114" s="1">
        <f t="shared" ca="1" si="11"/>
        <v>5.277959439828046E-3</v>
      </c>
      <c r="O114" s="1">
        <f t="shared" ca="1" si="11"/>
        <v>-2.897043254156325E-2</v>
      </c>
      <c r="P114" s="1">
        <f t="shared" ca="1" si="11"/>
        <v>-2.8426359864118584E-2</v>
      </c>
      <c r="Q114" s="1">
        <f t="shared" ca="1" si="11"/>
        <v>3.5916721720063105E-2</v>
      </c>
      <c r="R114" s="1">
        <f t="shared" ca="1" si="11"/>
        <v>0.23549250677914263</v>
      </c>
      <c r="S114" s="1">
        <f t="shared" ca="1" si="11"/>
        <v>0.42495521689312798</v>
      </c>
      <c r="T114" s="1">
        <f t="shared" ca="1" si="11"/>
        <v>0.27919395975613581</v>
      </c>
      <c r="U114" s="1">
        <f t="shared" ca="1" si="11"/>
        <v>0.1033133855512903</v>
      </c>
      <c r="V114" s="1">
        <f t="shared" ca="1" si="15"/>
        <v>1.3593697335874956E-2</v>
      </c>
      <c r="W114" s="1">
        <f t="shared" ca="1" si="16"/>
        <v>-9.382088188577848E-3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9.8985414860301713E-5</v>
      </c>
      <c r="E115" s="1">
        <f t="shared" ca="1" si="13"/>
        <v>-1.1104115909467889E-2</v>
      </c>
      <c r="F115" s="1">
        <f t="shared" ca="1" si="14"/>
        <v>2.8212356932597864E-3</v>
      </c>
      <c r="G115" s="1">
        <f t="shared" ca="1" si="10"/>
        <v>4.1166472587618637E-3</v>
      </c>
      <c r="H115" s="1">
        <f t="shared" ca="1" si="10"/>
        <v>3.0384023371529774E-3</v>
      </c>
      <c r="I115" s="1">
        <f t="shared" ca="1" si="11"/>
        <v>4.6311590626775326E-3</v>
      </c>
      <c r="J115" s="1">
        <f t="shared" ca="1" si="11"/>
        <v>-2.3651923182134015E-2</v>
      </c>
      <c r="K115" s="1">
        <f t="shared" ca="1" si="11"/>
        <v>5.7454149920114468E-3</v>
      </c>
      <c r="L115" s="1">
        <f t="shared" ca="1" si="11"/>
        <v>4.5125421812572397E-2</v>
      </c>
      <c r="M115" s="1">
        <f t="shared" ca="1" si="11"/>
        <v>3.1064301178977814E-2</v>
      </c>
      <c r="N115" s="1">
        <f t="shared" ca="1" si="11"/>
        <v>9.3405757172082861E-3</v>
      </c>
      <c r="O115" s="1">
        <f t="shared" ca="1" si="11"/>
        <v>3.4094342746088191E-2</v>
      </c>
      <c r="P115" s="1">
        <f t="shared" ca="1" si="11"/>
        <v>4.1112840857476018E-2</v>
      </c>
      <c r="Q115" s="1">
        <f t="shared" ca="1" si="11"/>
        <v>4.2708267932406126E-2</v>
      </c>
      <c r="R115" s="1">
        <f t="shared" ca="1" si="11"/>
        <v>0.1825749162554465</v>
      </c>
      <c r="S115" s="1">
        <f t="shared" ca="1" si="11"/>
        <v>0.37452118530640588</v>
      </c>
      <c r="T115" s="1">
        <f t="shared" ca="1" si="11"/>
        <v>0.25427424889729339</v>
      </c>
      <c r="U115" s="1">
        <f t="shared" ca="1" si="11"/>
        <v>8.0109183812691859E-2</v>
      </c>
      <c r="V115" s="1">
        <f t="shared" ca="1" si="15"/>
        <v>-1.8406934251757368E-2</v>
      </c>
      <c r="W115" s="1">
        <f t="shared" ca="1" si="16"/>
        <v>-8.296654072254929E-2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3.5090087379335139E-2</v>
      </c>
      <c r="E116" s="1">
        <f t="shared" ca="1" si="13"/>
        <v>-4.0069561686883713E-2</v>
      </c>
      <c r="F116" s="1">
        <f t="shared" ca="1" si="14"/>
        <v>-8.5116915499558868E-2</v>
      </c>
      <c r="G116" s="1">
        <f t="shared" ca="1" si="10"/>
        <v>-4.602041708862712E-2</v>
      </c>
      <c r="H116" s="1">
        <f t="shared" ca="1" si="10"/>
        <v>-2.0350955028906464E-3</v>
      </c>
      <c r="I116" s="1">
        <f t="shared" ca="1" si="11"/>
        <v>-1.1596032808919554E-2</v>
      </c>
      <c r="J116" s="1">
        <f t="shared" ca="1" si="11"/>
        <v>7.2095470459914556E-3</v>
      </c>
      <c r="K116" s="1">
        <f t="shared" ca="1" si="11"/>
        <v>5.2658196005487753E-2</v>
      </c>
      <c r="L116" s="1">
        <f t="shared" ca="1" si="11"/>
        <v>5.4921269504475165E-2</v>
      </c>
      <c r="M116" s="1">
        <f t="shared" ca="1" si="11"/>
        <v>5.9699699363721173E-2</v>
      </c>
      <c r="N116" s="1">
        <f t="shared" ca="1" si="11"/>
        <v>5.0915804907088656E-2</v>
      </c>
      <c r="O116" s="1">
        <f t="shared" ca="1" si="11"/>
        <v>-1.1643607398694801E-2</v>
      </c>
      <c r="P116" s="1">
        <f t="shared" ca="1" si="11"/>
        <v>-7.4605343141986566E-2</v>
      </c>
      <c r="Q116" s="1">
        <f t="shared" ca="1" si="11"/>
        <v>5.6471467535171181E-3</v>
      </c>
      <c r="R116" s="1">
        <f t="shared" ca="1" si="11"/>
        <v>0.26016169268816325</v>
      </c>
      <c r="S116" s="1">
        <f t="shared" ca="1" si="11"/>
        <v>0.45876932713448959</v>
      </c>
      <c r="T116" s="1">
        <f t="shared" ca="1" si="11"/>
        <v>0.24649877204535781</v>
      </c>
      <c r="U116" s="1">
        <f t="shared" ca="1" si="11"/>
        <v>1.6849883326731653E-4</v>
      </c>
      <c r="V116" s="1">
        <f t="shared" ca="1" si="15"/>
        <v>-6.4936701912052017E-2</v>
      </c>
      <c r="W116" s="1">
        <f t="shared" ca="1" si="16"/>
        <v>-1.2168536197770228E-2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1.3243832183633209E-3</v>
      </c>
      <c r="E117" s="1">
        <f t="shared" ca="1" si="13"/>
        <v>-2.9906624234865807E-3</v>
      </c>
      <c r="F117" s="1">
        <f t="shared" ca="1" si="14"/>
        <v>-7.3188087287677454E-3</v>
      </c>
      <c r="G117" s="1">
        <f t="shared" ca="1" si="10"/>
        <v>1.3556994642569264E-3</v>
      </c>
      <c r="H117" s="1">
        <f t="shared" ca="1" si="10"/>
        <v>2.9426226420844553E-2</v>
      </c>
      <c r="I117" s="1">
        <f t="shared" ca="1" si="11"/>
        <v>5.4714631919406211E-2</v>
      </c>
      <c r="J117" s="1">
        <f t="shared" ca="1" si="11"/>
        <v>-4.1198263226822057E-3</v>
      </c>
      <c r="K117" s="1">
        <f t="shared" ca="1" si="11"/>
        <v>-3.0262072099222038E-2</v>
      </c>
      <c r="L117" s="1">
        <f t="shared" ca="1" si="11"/>
        <v>-3.6084435676825129E-2</v>
      </c>
      <c r="M117" s="1">
        <f t="shared" ca="1" si="11"/>
        <v>-4.5313092488181647E-2</v>
      </c>
      <c r="N117" s="1">
        <f t="shared" ca="1" si="11"/>
        <v>-4.5838615941727154E-2</v>
      </c>
      <c r="O117" s="1">
        <f t="shared" ca="1" si="11"/>
        <v>-4.2226519283010321E-2</v>
      </c>
      <c r="P117" s="1">
        <f t="shared" ca="1" si="11"/>
        <v>-1.2325687344876598E-2</v>
      </c>
      <c r="Q117" s="1">
        <f t="shared" ca="1" si="11"/>
        <v>5.4628170997018458E-2</v>
      </c>
      <c r="R117" s="1">
        <f t="shared" ca="1" si="11"/>
        <v>0.19596458444486756</v>
      </c>
      <c r="S117" s="1">
        <f t="shared" ca="1" si="11"/>
        <v>0.33020549607758032</v>
      </c>
      <c r="T117" s="1">
        <f t="shared" ca="1" si="11"/>
        <v>0.18366434029389322</v>
      </c>
      <c r="U117" s="1">
        <f t="shared" ca="1" si="11"/>
        <v>2.0693470034579203E-2</v>
      </c>
      <c r="V117" s="1">
        <f t="shared" ca="1" si="15"/>
        <v>-1.7605531818637613E-2</v>
      </c>
      <c r="W117" s="1">
        <f t="shared" ca="1" si="16"/>
        <v>2.541175115338894E-2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7.4463195858861866E-2</v>
      </c>
      <c r="E118" s="1">
        <f t="shared" ca="1" si="13"/>
        <v>3.7803492580371488E-2</v>
      </c>
      <c r="F118" s="1">
        <f t="shared" ca="1" si="14"/>
        <v>2.068059950029344E-2</v>
      </c>
      <c r="G118" s="1">
        <f t="shared" ca="1" si="10"/>
        <v>-2.8828498086291158E-3</v>
      </c>
      <c r="H118" s="1">
        <f t="shared" ca="1" si="10"/>
        <v>-9.0514426833392253E-3</v>
      </c>
      <c r="I118" s="1">
        <f t="shared" ca="1" si="11"/>
        <v>-1.8739803995274591E-2</v>
      </c>
      <c r="J118" s="1">
        <f t="shared" ca="1" si="11"/>
        <v>-3.2653199668671473E-2</v>
      </c>
      <c r="K118" s="1">
        <f t="shared" ca="1" si="11"/>
        <v>-2.317120898896562E-2</v>
      </c>
      <c r="L118" s="1">
        <f t="shared" ca="1" si="11"/>
        <v>2.4805411917956472E-3</v>
      </c>
      <c r="M118" s="1">
        <f t="shared" ca="1" si="11"/>
        <v>8.287748262309387E-3</v>
      </c>
      <c r="N118" s="1">
        <f t="shared" ca="1" si="11"/>
        <v>-2.8179042830498602E-2</v>
      </c>
      <c r="O118" s="1">
        <f t="shared" ca="1" si="11"/>
        <v>-4.8942400198388025E-2</v>
      </c>
      <c r="P118" s="1">
        <f t="shared" ca="1" si="11"/>
        <v>-3.427469911062412E-2</v>
      </c>
      <c r="Q118" s="1">
        <f t="shared" ca="1" si="11"/>
        <v>2.8818895277222378E-2</v>
      </c>
      <c r="R118" s="1">
        <f t="shared" ca="1" si="11"/>
        <v>0.23748998984751482</v>
      </c>
      <c r="S118" s="1">
        <f t="shared" ca="1" si="11"/>
        <v>0.45169334560329605</v>
      </c>
      <c r="T118" s="1">
        <f t="shared" ca="1" si="11"/>
        <v>0.29045947430039332</v>
      </c>
      <c r="U118" s="1">
        <f t="shared" ca="1" si="11"/>
        <v>5.5657597455213516E-2</v>
      </c>
      <c r="V118" s="1">
        <f t="shared" ca="1" si="15"/>
        <v>-9.7344674337267678E-2</v>
      </c>
      <c r="W118" s="1">
        <f t="shared" ca="1" si="16"/>
        <v>-0.17473393426376607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2.8146481278768648E-3</v>
      </c>
      <c r="E119" s="1">
        <f t="shared" ca="1" si="13"/>
        <v>-2.0892818455299143E-2</v>
      </c>
      <c r="F119" s="1">
        <f t="shared" ca="1" si="14"/>
        <v>-1.4660333950604126E-2</v>
      </c>
      <c r="G119" s="1">
        <f t="shared" ca="1" si="10"/>
        <v>2.6907091324983812E-2</v>
      </c>
      <c r="H119" s="1">
        <f t="shared" ca="1" si="10"/>
        <v>6.5480188978862014E-2</v>
      </c>
      <c r="I119" s="1">
        <f t="shared" ca="1" si="11"/>
        <v>7.5654962312588794E-2</v>
      </c>
      <c r="J119" s="1">
        <f t="shared" ca="1" si="11"/>
        <v>4.9142481511019617E-2</v>
      </c>
      <c r="K119" s="1">
        <f t="shared" ca="1" si="11"/>
        <v>1.8182251475228429E-2</v>
      </c>
      <c r="L119" s="1">
        <f t="shared" ca="1" si="11"/>
        <v>-1.1173348766560117E-2</v>
      </c>
      <c r="M119" s="1">
        <f t="shared" ca="1" si="11"/>
        <v>-3.2034320574770334E-2</v>
      </c>
      <c r="N119" s="1">
        <f t="shared" ca="1" si="11"/>
        <v>-3.6940059407785948E-2</v>
      </c>
      <c r="O119" s="1">
        <f t="shared" ca="1" si="11"/>
        <v>-2.0405905860388339E-2</v>
      </c>
      <c r="P119" s="1">
        <f t="shared" ca="1" si="11"/>
        <v>1.0536726564728824E-2</v>
      </c>
      <c r="Q119" s="1">
        <f t="shared" ca="1" si="11"/>
        <v>0.13874957708937455</v>
      </c>
      <c r="R119" s="1">
        <f t="shared" ca="1" si="11"/>
        <v>0.33995009839592566</v>
      </c>
      <c r="S119" s="1">
        <f t="shared" ca="1" si="11"/>
        <v>0.44276334659114863</v>
      </c>
      <c r="T119" s="1">
        <f t="shared" ca="1" si="11"/>
        <v>0.214494907072805</v>
      </c>
      <c r="U119" s="1">
        <f t="shared" ca="1" si="11"/>
        <v>1.4338235649956333E-2</v>
      </c>
      <c r="V119" s="1">
        <f t="shared" ca="1" si="15"/>
        <v>-1.7031739746739445E-2</v>
      </c>
      <c r="W119" s="1">
        <f t="shared" ca="1" si="16"/>
        <v>3.3271612640467234E-2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8.4070743653502394E-2</v>
      </c>
      <c r="E120" s="1">
        <f t="shared" ca="1" si="13"/>
        <v>7.7292601931041302E-2</v>
      </c>
      <c r="F120" s="1">
        <f t="shared" ca="1" si="14"/>
        <v>3.2082335437949971E-2</v>
      </c>
      <c r="G120" s="1">
        <f t="shared" ca="1" si="10"/>
        <v>3.0851763817503829E-2</v>
      </c>
      <c r="H120" s="1">
        <f t="shared" ca="1" si="10"/>
        <v>9.044159728061156E-2</v>
      </c>
      <c r="I120" s="1">
        <f t="shared" ca="1" si="11"/>
        <v>9.4925445579972026E-2</v>
      </c>
      <c r="J120" s="1">
        <f t="shared" ca="1" si="11"/>
        <v>2.0143027896402703E-2</v>
      </c>
      <c r="K120" s="1">
        <f t="shared" ca="1" si="11"/>
        <v>-2.017682004633959E-2</v>
      </c>
      <c r="L120" s="1">
        <f t="shared" ca="1" si="11"/>
        <v>3.7856369347177175E-3</v>
      </c>
      <c r="M120" s="1">
        <f t="shared" ca="1" si="11"/>
        <v>2.4731181860017371E-2</v>
      </c>
      <c r="N120" s="1">
        <f t="shared" ca="1" si="11"/>
        <v>-8.8917590440773034E-3</v>
      </c>
      <c r="O120" s="1">
        <f t="shared" ca="1" si="11"/>
        <v>-4.5430921403844027E-2</v>
      </c>
      <c r="P120" s="1">
        <f t="shared" ca="1" si="11"/>
        <v>-4.3263593373510725E-2</v>
      </c>
      <c r="Q120" s="1">
        <f t="shared" ca="1" si="11"/>
        <v>1.0974027726867508E-2</v>
      </c>
      <c r="R120" s="1">
        <f t="shared" ca="1" si="11"/>
        <v>0.20506910436657733</v>
      </c>
      <c r="S120" s="1">
        <f t="shared" ca="1" si="11"/>
        <v>0.43887788206293737</v>
      </c>
      <c r="T120" s="1">
        <f t="shared" ca="1" si="11"/>
        <v>0.40323798796865312</v>
      </c>
      <c r="U120" s="1">
        <f t="shared" ca="1" si="11"/>
        <v>0.24421268790053269</v>
      </c>
      <c r="V120" s="1">
        <f t="shared" ca="1" si="15"/>
        <v>0.12971128518668049</v>
      </c>
      <c r="W120" s="1">
        <f t="shared" ca="1" si="16"/>
        <v>4.8676091393583899E-2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7.138455502152824E-2</v>
      </c>
      <c r="E121" s="1">
        <f t="shared" ca="1" si="13"/>
        <v>0.12532705754409018</v>
      </c>
      <c r="F121" s="1">
        <f t="shared" ca="1" si="14"/>
        <v>0.16733432824142827</v>
      </c>
      <c r="G121" s="1">
        <f t="shared" ca="1" si="10"/>
        <v>0.16949214809383523</v>
      </c>
      <c r="H121" s="1">
        <f t="shared" ca="1" si="10"/>
        <v>0.13715428340450253</v>
      </c>
      <c r="I121" s="1">
        <f t="shared" ca="1" si="11"/>
        <v>8.5057605621965973E-2</v>
      </c>
      <c r="J121" s="1">
        <f t="shared" ca="1" si="11"/>
        <v>5.8758528804993403E-2</v>
      </c>
      <c r="K121" s="1">
        <f t="shared" ca="1" si="11"/>
        <v>6.7311237303442253E-2</v>
      </c>
      <c r="L121" s="1">
        <f t="shared" ca="1" si="11"/>
        <v>0.10960873304796173</v>
      </c>
      <c r="M121" s="1">
        <f t="shared" ca="1" si="11"/>
        <v>6.0029435849000924E-2</v>
      </c>
      <c r="N121" s="1">
        <f t="shared" ca="1" si="11"/>
        <v>9.8123885756405231E-3</v>
      </c>
      <c r="O121" s="1">
        <f t="shared" ca="1" si="11"/>
        <v>-3.8957959141853855E-3</v>
      </c>
      <c r="P121" s="1">
        <f t="shared" ca="1" si="11"/>
        <v>-1.8635855783523659E-2</v>
      </c>
      <c r="Q121" s="1">
        <f t="shared" ca="1" si="11"/>
        <v>4.3721759009828422E-2</v>
      </c>
      <c r="R121" s="1">
        <f t="shared" ca="1" si="11"/>
        <v>0.24172253983536715</v>
      </c>
      <c r="S121" s="1">
        <f t="shared" ca="1" si="11"/>
        <v>0.46118465613850479</v>
      </c>
      <c r="T121" s="1">
        <f t="shared" ca="1" si="11"/>
        <v>0.34718010863896065</v>
      </c>
      <c r="U121" s="1">
        <f t="shared" ca="1" si="11"/>
        <v>0.13426833774345889</v>
      </c>
      <c r="V121" s="1">
        <f t="shared" ca="1" si="15"/>
        <v>3.7785630272531051E-3</v>
      </c>
      <c r="W121" s="1">
        <f t="shared" ca="1" si="16"/>
        <v>-2.5855889676706323E-2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4.4650103294698394E-2</v>
      </c>
      <c r="E122" s="1">
        <f t="shared" ca="1" si="13"/>
        <v>3.7733264158629369E-2</v>
      </c>
      <c r="F122" s="1">
        <f t="shared" ca="1" si="14"/>
        <v>7.626046322796573E-2</v>
      </c>
      <c r="G122" s="1">
        <f t="shared" ca="1" si="10"/>
        <v>0.13660442508345902</v>
      </c>
      <c r="H122" s="1">
        <f t="shared" ca="1" si="10"/>
        <v>0.17171207344745212</v>
      </c>
      <c r="I122" s="1">
        <f t="shared" ca="1" si="11"/>
        <v>0.11275128923692206</v>
      </c>
      <c r="J122" s="1">
        <f t="shared" ca="1" si="11"/>
        <v>7.0067509774597567E-2</v>
      </c>
      <c r="K122" s="1">
        <f t="shared" ca="1" si="11"/>
        <v>5.0063849616347557E-2</v>
      </c>
      <c r="L122" s="1">
        <f t="shared" ca="1" si="11"/>
        <v>1.7865249887873691E-2</v>
      </c>
      <c r="M122" s="1">
        <f t="shared" ca="1" si="11"/>
        <v>3.7056900772625885E-3</v>
      </c>
      <c r="N122" s="1">
        <f t="shared" ca="1" si="11"/>
        <v>1.2357855230171232E-2</v>
      </c>
      <c r="O122" s="1">
        <f t="shared" ca="1" si="11"/>
        <v>1.9061509131927629E-2</v>
      </c>
      <c r="P122" s="1">
        <f t="shared" ca="1" si="11"/>
        <v>1.8589336533756474E-2</v>
      </c>
      <c r="Q122" s="1">
        <f t="shared" ca="1" si="11"/>
        <v>2.9621813232526252E-2</v>
      </c>
      <c r="R122" s="1">
        <f t="shared" ca="1" si="11"/>
        <v>0.18949903378588676</v>
      </c>
      <c r="S122" s="1">
        <f t="shared" ca="1" si="11"/>
        <v>0.35916958205340926</v>
      </c>
      <c r="T122" s="1">
        <f t="shared" ca="1" si="11"/>
        <v>0.23508625487584181</v>
      </c>
      <c r="U122" s="1">
        <f t="shared" ca="1" si="11"/>
        <v>9.7829411621767726E-2</v>
      </c>
      <c r="V122" s="1">
        <f t="shared" ca="1" si="15"/>
        <v>5.9813311946553316E-2</v>
      </c>
      <c r="W122" s="1">
        <f t="shared" ca="1" si="16"/>
        <v>4.7740220164051432E-2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0.19806064899449422</v>
      </c>
      <c r="E123" s="1">
        <f t="shared" ca="1" si="13"/>
        <v>0.18053374431437494</v>
      </c>
      <c r="F123" s="1">
        <f t="shared" ca="1" si="14"/>
        <v>0.10657173178930254</v>
      </c>
      <c r="G123" s="1">
        <f t="shared" ca="1" si="10"/>
        <v>3.2556752942646969E-2</v>
      </c>
      <c r="H123" s="1">
        <f t="shared" ca="1" si="10"/>
        <v>6.3102685916483825E-2</v>
      </c>
      <c r="I123" s="1">
        <f t="shared" ca="1" si="11"/>
        <v>0.10930963038373616</v>
      </c>
      <c r="J123" s="1">
        <f t="shared" ca="1" si="11"/>
        <v>0.13634188933760927</v>
      </c>
      <c r="K123" s="1">
        <f t="shared" ca="1" si="11"/>
        <v>9.3257171489856266E-2</v>
      </c>
      <c r="L123" s="1">
        <f t="shared" ca="1" si="11"/>
        <v>5.8719156432216382E-2</v>
      </c>
      <c r="M123" s="1">
        <f t="shared" ca="1" si="11"/>
        <v>5.6403314918920311E-2</v>
      </c>
      <c r="N123" s="1">
        <f t="shared" ca="1" si="11"/>
        <v>8.6254383300410006E-2</v>
      </c>
      <c r="O123" s="1">
        <f t="shared" ca="1" si="11"/>
        <v>9.0112684884255681E-2</v>
      </c>
      <c r="P123" s="1">
        <f t="shared" ca="1" si="11"/>
        <v>5.2095319625483062E-2</v>
      </c>
      <c r="Q123" s="1">
        <f t="shared" ca="1" si="11"/>
        <v>4.6009476104181289E-2</v>
      </c>
      <c r="R123" s="1">
        <f t="shared" ca="1" si="11"/>
        <v>0.21676848343028313</v>
      </c>
      <c r="S123" s="1">
        <f t="shared" ca="1" si="11"/>
        <v>0.39668497106840173</v>
      </c>
      <c r="T123" s="1">
        <f t="shared" ca="1" si="11"/>
        <v>0.20622069909393539</v>
      </c>
      <c r="U123" s="1">
        <f t="shared" ca="1" si="11"/>
        <v>1.8239248871607872E-2</v>
      </c>
      <c r="V123" s="1">
        <f t="shared" ca="1" si="15"/>
        <v>-3.4189743111964419E-3</v>
      </c>
      <c r="W123" s="1">
        <f t="shared" ca="1" si="16"/>
        <v>2.6852717994883282E-2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-3.6496670978777387E-2</v>
      </c>
      <c r="E124" s="1">
        <f t="shared" ca="1" si="13"/>
        <v>-9.4076002282678484E-2</v>
      </c>
      <c r="F124" s="1">
        <f t="shared" ca="1" si="14"/>
        <v>-7.6333056484052114E-2</v>
      </c>
      <c r="G124" s="1">
        <f t="shared" ca="1" si="10"/>
        <v>-1.1102385505157963E-2</v>
      </c>
      <c r="H124" s="1">
        <f t="shared" ca="1" si="10"/>
        <v>1.7914628975845767E-2</v>
      </c>
      <c r="I124" s="1">
        <f t="shared" ca="1" si="11"/>
        <v>-7.3033960422686367E-3</v>
      </c>
      <c r="J124" s="1">
        <f t="shared" ca="1" si="11"/>
        <v>4.7895765833517404E-3</v>
      </c>
      <c r="K124" s="1">
        <f t="shared" ca="1" si="11"/>
        <v>6.2943185337849678E-2</v>
      </c>
      <c r="L124" s="1">
        <f t="shared" ca="1" si="11"/>
        <v>7.6362789590016036E-2</v>
      </c>
      <c r="M124" s="1">
        <f t="shared" ca="1" si="11"/>
        <v>4.1600530527275718E-3</v>
      </c>
      <c r="N124" s="1">
        <f t="shared" ca="1" si="11"/>
        <v>-1.3667546593086482E-2</v>
      </c>
      <c r="O124" s="1">
        <f t="shared" ca="1" si="11"/>
        <v>5.3060276924090675E-2</v>
      </c>
      <c r="P124" s="1">
        <f t="shared" ca="1" si="11"/>
        <v>7.5544056027751591E-2</v>
      </c>
      <c r="Q124" s="1">
        <f t="shared" ca="1" si="11"/>
        <v>8.2582835388441647E-2</v>
      </c>
      <c r="R124" s="1">
        <f t="shared" ca="1" si="11"/>
        <v>0.24945652472288149</v>
      </c>
      <c r="S124" s="1">
        <f t="shared" ca="1" si="11"/>
        <v>0.43581619614361278</v>
      </c>
      <c r="T124" s="1">
        <f t="shared" ca="1" si="11"/>
        <v>0.31443065262959935</v>
      </c>
      <c r="U124" s="1">
        <f t="shared" ca="1" si="11"/>
        <v>0.11344580216939057</v>
      </c>
      <c r="V124" s="1">
        <f t="shared" ca="1" si="15"/>
        <v>1.0374449265912291E-2</v>
      </c>
      <c r="W124" s="1">
        <f t="shared" ca="1" si="16"/>
        <v>7.2946127229743876E-3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0.12558430082244984</v>
      </c>
      <c r="E125" s="1">
        <f t="shared" ca="1" si="13"/>
        <v>0.13997578705332064</v>
      </c>
      <c r="F125" s="1">
        <f t="shared" ca="1" si="14"/>
        <v>0.12611896784037582</v>
      </c>
      <c r="G125" s="1">
        <f t="shared" ca="1" si="10"/>
        <v>9.488987768080101E-2</v>
      </c>
      <c r="H125" s="1">
        <f t="shared" ca="1" si="10"/>
        <v>7.340570992948163E-2</v>
      </c>
      <c r="I125" s="1">
        <f t="shared" ca="1" si="11"/>
        <v>3.8185692237609994E-2</v>
      </c>
      <c r="J125" s="1">
        <f t="shared" ca="1" si="11"/>
        <v>1.8637071692023183E-2</v>
      </c>
      <c r="K125" s="1">
        <f t="shared" ca="1" si="11"/>
        <v>-1.4021978835693652E-2</v>
      </c>
      <c r="L125" s="1">
        <f t="shared" ca="1" si="11"/>
        <v>-1.4264203552925486E-2</v>
      </c>
      <c r="M125" s="1">
        <f t="shared" ca="1" si="11"/>
        <v>1.0533946169587119E-2</v>
      </c>
      <c r="N125" s="1">
        <f t="shared" ca="1" si="11"/>
        <v>-4.5559089664718158E-3</v>
      </c>
      <c r="O125" s="1">
        <f t="shared" ca="1" si="11"/>
        <v>-3.5127438727200533E-2</v>
      </c>
      <c r="P125" s="1">
        <f t="shared" ca="1" si="11"/>
        <v>1.5109623693260207E-2</v>
      </c>
      <c r="Q125" s="1">
        <f t="shared" ca="1" si="11"/>
        <v>0.12789551299461427</v>
      </c>
      <c r="R125" s="1">
        <f t="shared" ca="1" si="11"/>
        <v>0.35090922063833935</v>
      </c>
      <c r="S125" s="1">
        <f t="shared" ca="1" si="11"/>
        <v>0.53139183708650028</v>
      </c>
      <c r="T125" s="1">
        <f t="shared" ca="1" si="11"/>
        <v>0.36699041392468768</v>
      </c>
      <c r="U125" s="1">
        <f t="shared" ca="1" si="11"/>
        <v>0.16101312233062615</v>
      </c>
      <c r="V125" s="1">
        <f t="shared" ca="1" si="15"/>
        <v>7.6067440519897694E-2</v>
      </c>
      <c r="W125" s="1">
        <f t="shared" ca="1" si="16"/>
        <v>8.6264247876111685E-2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0.10164487364022322</v>
      </c>
      <c r="E126" s="1">
        <f t="shared" ca="1" si="13"/>
        <v>8.4996125146774362E-2</v>
      </c>
      <c r="F126" s="1">
        <f t="shared" ca="1" si="14"/>
        <v>4.2174722922794339E-2</v>
      </c>
      <c r="G126" s="1">
        <f t="shared" ca="1" si="10"/>
        <v>3.5137324603548152E-4</v>
      </c>
      <c r="H126" s="1">
        <f t="shared" ca="1" si="10"/>
        <v>4.6762822630244368E-3</v>
      </c>
      <c r="I126" s="1">
        <f t="shared" ca="1" si="11"/>
        <v>3.4789260162918723E-2</v>
      </c>
      <c r="J126" s="1">
        <f t="shared" ca="1" si="11"/>
        <v>0.11445354189999427</v>
      </c>
      <c r="K126" s="1">
        <f t="shared" ca="1" si="11"/>
        <v>0.13082682946166546</v>
      </c>
      <c r="L126" s="1">
        <f t="shared" ca="1" si="11"/>
        <v>9.273843997286832E-2</v>
      </c>
      <c r="M126" s="1">
        <f t="shared" ca="1" si="11"/>
        <v>7.7696042692359274E-2</v>
      </c>
      <c r="N126" s="1">
        <f t="shared" ca="1" si="11"/>
        <v>0.11372873046815853</v>
      </c>
      <c r="O126" s="1">
        <f t="shared" ca="1" si="11"/>
        <v>0.11807452758524421</v>
      </c>
      <c r="P126" s="1">
        <f t="shared" ca="1" si="11"/>
        <v>8.4711807087438362E-2</v>
      </c>
      <c r="Q126" s="1">
        <f t="shared" ca="1" si="11"/>
        <v>9.7142080615914408E-2</v>
      </c>
      <c r="R126" s="1">
        <f t="shared" ca="1" si="11"/>
        <v>0.25745894480663911</v>
      </c>
      <c r="S126" s="1">
        <f t="shared" ca="1" si="11"/>
        <v>0.43025724899269191</v>
      </c>
      <c r="T126" s="1">
        <f t="shared" ca="1" si="11"/>
        <v>0.28616200229417654</v>
      </c>
      <c r="U126" s="1">
        <f t="shared" ca="1" si="11"/>
        <v>9.658201593376696E-2</v>
      </c>
      <c r="V126" s="1">
        <f t="shared" ca="1" si="15"/>
        <v>9.5022869659990641E-3</v>
      </c>
      <c r="W126" s="1">
        <f t="shared" ca="1" si="16"/>
        <v>-6.9801419477033598E-3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-3.0120898938951281E-2</v>
      </c>
      <c r="E127" s="1">
        <f t="shared" ca="1" si="13"/>
        <v>-5.0721769434772461E-2</v>
      </c>
      <c r="F127" s="1">
        <f t="shared" ca="1" si="14"/>
        <v>-4.5172634966543591E-2</v>
      </c>
      <c r="G127" s="1">
        <f t="shared" ca="1" si="14"/>
        <v>-4.1489307555946424E-2</v>
      </c>
      <c r="H127" s="1">
        <f t="shared" ca="1" si="14"/>
        <v>-4.0738553781394661E-2</v>
      </c>
      <c r="I127" s="1">
        <f t="shared" ca="1" si="14"/>
        <v>-1.1996429013198386E-2</v>
      </c>
      <c r="J127" s="1">
        <f t="shared" ca="1" si="14"/>
        <v>-3.4206576904217273E-3</v>
      </c>
      <c r="K127" s="1">
        <f t="shared" ca="1" si="14"/>
        <v>-4.2978092201908416E-2</v>
      </c>
      <c r="L127" s="1">
        <f t="shared" ca="1" si="14"/>
        <v>-3.2983981874292023E-2</v>
      </c>
      <c r="M127" s="1">
        <f t="shared" ca="1" si="14"/>
        <v>1.9467125675177874E-2</v>
      </c>
      <c r="N127" s="1">
        <f t="shared" ca="1" si="14"/>
        <v>4.5683830778594182E-3</v>
      </c>
      <c r="O127" s="1">
        <f t="shared" ca="1" si="14"/>
        <v>-2.7179813065139218E-2</v>
      </c>
      <c r="P127" s="1">
        <f t="shared" ca="1" si="14"/>
        <v>1.3104211662343702E-2</v>
      </c>
      <c r="Q127" s="1">
        <f t="shared" ca="1" si="14"/>
        <v>0.1109163708446789</v>
      </c>
      <c r="R127" s="1">
        <f t="shared" ca="1" si="14"/>
        <v>0.30202653769691562</v>
      </c>
      <c r="S127" s="1">
        <f t="shared" ca="1" si="14"/>
        <v>0.47096231633824309</v>
      </c>
      <c r="T127" s="1">
        <f t="shared" ca="1" si="14"/>
        <v>0.32988016068441284</v>
      </c>
      <c r="U127" s="1">
        <f t="shared" ca="1" si="14"/>
        <v>0.16380525003283714</v>
      </c>
      <c r="V127" s="1">
        <f t="shared" ca="1" si="15"/>
        <v>7.2580961778139677E-2</v>
      </c>
      <c r="W127" s="1">
        <f t="shared" ca="1" si="16"/>
        <v>6.5789595403916004E-2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-7.2618137898409915E-2</v>
      </c>
      <c r="E128" s="1">
        <f t="shared" ca="1" si="13"/>
        <v>-2.7736475898309933E-2</v>
      </c>
      <c r="F128" s="1">
        <f t="shared" ref="F128:U143" ca="1" si="17">(F78+0.6*(G78+E78)+0.15*(D78+H78))/(1+2*0.6+2*0.15)</f>
        <v>-5.1137681483473973E-2</v>
      </c>
      <c r="G128" s="1">
        <f t="shared" ca="1" si="17"/>
        <v>-7.5241888632480394E-2</v>
      </c>
      <c r="H128" s="1">
        <f t="shared" ca="1" si="17"/>
        <v>-4.1051921867706537E-2</v>
      </c>
      <c r="I128" s="1">
        <f t="shared" ca="1" si="17"/>
        <v>8.4268126361826542E-4</v>
      </c>
      <c r="J128" s="1">
        <f t="shared" ca="1" si="17"/>
        <v>4.5170880954829698E-2</v>
      </c>
      <c r="K128" s="1">
        <f t="shared" ca="1" si="17"/>
        <v>5.5897681937629749E-2</v>
      </c>
      <c r="L128" s="1">
        <f t="shared" ca="1" si="17"/>
        <v>5.9584873116358794E-2</v>
      </c>
      <c r="M128" s="1">
        <f t="shared" ca="1" si="17"/>
        <v>6.0919720759238058E-2</v>
      </c>
      <c r="N128" s="1">
        <f t="shared" ca="1" si="17"/>
        <v>4.1848910864837399E-2</v>
      </c>
      <c r="O128" s="1">
        <f t="shared" ca="1" si="17"/>
        <v>1.3805075893341257E-2</v>
      </c>
      <c r="P128" s="1">
        <f t="shared" ca="1" si="17"/>
        <v>3.0376113867546174E-2</v>
      </c>
      <c r="Q128" s="1">
        <f t="shared" ca="1" si="17"/>
        <v>0.11169182542868406</v>
      </c>
      <c r="R128" s="1">
        <f t="shared" ca="1" si="17"/>
        <v>0.27619591157333001</v>
      </c>
      <c r="S128" s="1">
        <f t="shared" ca="1" si="17"/>
        <v>0.4222101163262722</v>
      </c>
      <c r="T128" s="1">
        <f t="shared" ca="1" si="17"/>
        <v>0.2552545664552171</v>
      </c>
      <c r="U128" s="1">
        <f t="shared" ca="1" si="17"/>
        <v>5.2482522746426577E-2</v>
      </c>
      <c r="V128" s="1">
        <f t="shared" ca="1" si="15"/>
        <v>-1.5101972433159496E-2</v>
      </c>
      <c r="W128" s="1">
        <f t="shared" ca="1" si="16"/>
        <v>-5.5928944945200735E-3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3.4281346240256604E-2</v>
      </c>
      <c r="E129" s="1">
        <f t="shared" ca="1" si="13"/>
        <v>7.1659748277413574E-2</v>
      </c>
      <c r="F129" s="1">
        <f t="shared" ca="1" si="17"/>
        <v>7.92041087918567E-2</v>
      </c>
      <c r="G129" s="1">
        <f t="shared" ca="1" si="17"/>
        <v>3.8514676894824837E-2</v>
      </c>
      <c r="H129" s="1">
        <f t="shared" ca="1" si="17"/>
        <v>9.6983608679266694E-3</v>
      </c>
      <c r="I129" s="1">
        <f t="shared" ca="1" si="17"/>
        <v>1.997991765810268E-2</v>
      </c>
      <c r="J129" s="1">
        <f t="shared" ca="1" si="17"/>
        <v>5.1426610819121789E-2</v>
      </c>
      <c r="K129" s="1">
        <f t="shared" ca="1" si="17"/>
        <v>5.5279843737910006E-2</v>
      </c>
      <c r="L129" s="1">
        <f t="shared" ca="1" si="17"/>
        <v>7.2196117926752221E-2</v>
      </c>
      <c r="M129" s="1">
        <f t="shared" ca="1" si="17"/>
        <v>9.4431363531208998E-2</v>
      </c>
      <c r="N129" s="1">
        <f t="shared" ca="1" si="17"/>
        <v>6.2946794675621018E-2</v>
      </c>
      <c r="O129" s="1">
        <f t="shared" ca="1" si="17"/>
        <v>5.5191070023688019E-2</v>
      </c>
      <c r="P129" s="1">
        <f t="shared" ca="1" si="17"/>
        <v>0.10892147325836035</v>
      </c>
      <c r="Q129" s="1">
        <f t="shared" ca="1" si="17"/>
        <v>0.20033837863658338</v>
      </c>
      <c r="R129" s="1">
        <f t="shared" ca="1" si="17"/>
        <v>0.3393193439438239</v>
      </c>
      <c r="S129" s="1">
        <f t="shared" ca="1" si="17"/>
        <v>0.44584047922554609</v>
      </c>
      <c r="T129" s="1">
        <f t="shared" ca="1" si="17"/>
        <v>0.2485720381480146</v>
      </c>
      <c r="U129" s="1">
        <f t="shared" ca="1" si="17"/>
        <v>6.6635951481538752E-2</v>
      </c>
      <c r="V129" s="1">
        <f t="shared" ca="1" si="15"/>
        <v>1.5372663362142085E-2</v>
      </c>
      <c r="W129" s="1">
        <f t="shared" ca="1" si="16"/>
        <v>1.812226967650999E-2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-7.4238410549803419E-3</v>
      </c>
      <c r="E130" s="1">
        <f t="shared" ca="1" si="13"/>
        <v>-9.019319211461603E-3</v>
      </c>
      <c r="F130" s="1">
        <f t="shared" ca="1" si="17"/>
        <v>-6.7213764147355526E-3</v>
      </c>
      <c r="G130" s="1">
        <f t="shared" ca="1" si="17"/>
        <v>1.7551741865666739E-2</v>
      </c>
      <c r="H130" s="1">
        <f t="shared" ca="1" si="17"/>
        <v>3.6826153738148411E-2</v>
      </c>
      <c r="I130" s="1">
        <f t="shared" ca="1" si="17"/>
        <v>1.5494249161341154E-2</v>
      </c>
      <c r="J130" s="1">
        <f t="shared" ca="1" si="17"/>
        <v>2.2850853393276971E-2</v>
      </c>
      <c r="K130" s="1">
        <f t="shared" ca="1" si="17"/>
        <v>4.8831838846588801E-2</v>
      </c>
      <c r="L130" s="1">
        <f t="shared" ca="1" si="17"/>
        <v>8.7048064877410652E-2</v>
      </c>
      <c r="M130" s="1">
        <f t="shared" ca="1" si="17"/>
        <v>0.12794612134772104</v>
      </c>
      <c r="N130" s="1">
        <f t="shared" ca="1" si="17"/>
        <v>0.11215161207030422</v>
      </c>
      <c r="O130" s="1">
        <f t="shared" ca="1" si="17"/>
        <v>6.4495306588025825E-2</v>
      </c>
      <c r="P130" s="1">
        <f t="shared" ca="1" si="17"/>
        <v>3.089666196972753E-2</v>
      </c>
      <c r="Q130" s="1">
        <f t="shared" ca="1" si="17"/>
        <v>9.3639829161160065E-2</v>
      </c>
      <c r="R130" s="1">
        <f t="shared" ca="1" si="17"/>
        <v>0.27037792016070988</v>
      </c>
      <c r="S130" s="1">
        <f t="shared" ca="1" si="17"/>
        <v>0.45885743454743244</v>
      </c>
      <c r="T130" s="1">
        <f t="shared" ca="1" si="17"/>
        <v>0.33583352310236914</v>
      </c>
      <c r="U130" s="1">
        <f t="shared" ca="1" si="17"/>
        <v>0.18403686896546256</v>
      </c>
      <c r="V130" s="1">
        <f t="shared" ca="1" si="15"/>
        <v>0.10868174156320259</v>
      </c>
      <c r="W130" s="1">
        <f t="shared" ca="1" si="16"/>
        <v>8.7873012766909384E-2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3.6267581649344335E-2</v>
      </c>
      <c r="E131" s="1">
        <f t="shared" ca="1" si="13"/>
        <v>5.0943855720694937E-2</v>
      </c>
      <c r="F131" s="1">
        <f t="shared" ca="1" si="17"/>
        <v>3.5351093105203345E-3</v>
      </c>
      <c r="G131" s="1">
        <f t="shared" ca="1" si="17"/>
        <v>-6.1682430765589699E-2</v>
      </c>
      <c r="H131" s="1">
        <f t="shared" ca="1" si="17"/>
        <v>-8.7212089574321736E-2</v>
      </c>
      <c r="I131" s="1">
        <f t="shared" ca="1" si="17"/>
        <v>-1.9822586540545447E-3</v>
      </c>
      <c r="J131" s="1">
        <f t="shared" ca="1" si="17"/>
        <v>9.557841185642349E-2</v>
      </c>
      <c r="K131" s="1">
        <f t="shared" ca="1" si="17"/>
        <v>0.1418597864324555</v>
      </c>
      <c r="L131" s="1">
        <f t="shared" ca="1" si="17"/>
        <v>0.13409927521802642</v>
      </c>
      <c r="M131" s="1">
        <f t="shared" ca="1" si="17"/>
        <v>0.11424507597478499</v>
      </c>
      <c r="N131" s="1">
        <f t="shared" ca="1" si="17"/>
        <v>2.6082156620984221E-2</v>
      </c>
      <c r="O131" s="1">
        <f t="shared" ca="1" si="17"/>
        <v>-7.3288957790475825E-2</v>
      </c>
      <c r="P131" s="1">
        <f t="shared" ca="1" si="17"/>
        <v>-9.2182067157194125E-2</v>
      </c>
      <c r="Q131" s="1">
        <f t="shared" ca="1" si="17"/>
        <v>3.2327415893919263E-2</v>
      </c>
      <c r="R131" s="1">
        <f t="shared" ca="1" si="17"/>
        <v>0.25446660962302986</v>
      </c>
      <c r="S131" s="1">
        <f t="shared" ca="1" si="17"/>
        <v>0.38053874956010991</v>
      </c>
      <c r="T131" s="1">
        <f t="shared" ca="1" si="17"/>
        <v>0.17940648980681406</v>
      </c>
      <c r="U131" s="1">
        <f t="shared" ca="1" si="17"/>
        <v>-1.6811190555698352E-3</v>
      </c>
      <c r="V131" s="1">
        <f t="shared" ca="1" si="15"/>
        <v>-1.0489314980809567E-2</v>
      </c>
      <c r="W131" s="1">
        <f t="shared" ca="1" si="16"/>
        <v>3.098542295076042E-2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4.284101967181865E-2</v>
      </c>
      <c r="E132" s="1">
        <f t="shared" ca="1" si="13"/>
        <v>6.0643907532230958E-2</v>
      </c>
      <c r="F132" s="1">
        <f t="shared" ca="1" si="17"/>
        <v>7.65931501319254E-2</v>
      </c>
      <c r="G132" s="1">
        <f t="shared" ca="1" si="17"/>
        <v>5.0213259526581511E-2</v>
      </c>
      <c r="H132" s="1">
        <f t="shared" ca="1" si="17"/>
        <v>-3.4683760909416071E-2</v>
      </c>
      <c r="I132" s="1">
        <f t="shared" ca="1" si="17"/>
        <v>-8.5211884563838561E-2</v>
      </c>
      <c r="J132" s="1">
        <f t="shared" ca="1" si="17"/>
        <v>-8.5266603886983497E-2</v>
      </c>
      <c r="K132" s="1">
        <f t="shared" ca="1" si="17"/>
        <v>-5.7861745262704285E-4</v>
      </c>
      <c r="L132" s="1">
        <f t="shared" ca="1" si="17"/>
        <v>0.11867871979218174</v>
      </c>
      <c r="M132" s="1">
        <f t="shared" ca="1" si="17"/>
        <v>0.1557496978220865</v>
      </c>
      <c r="N132" s="1">
        <f t="shared" ca="1" si="17"/>
        <v>0.15161228582994254</v>
      </c>
      <c r="O132" s="1">
        <f t="shared" ca="1" si="17"/>
        <v>0.14676072627266756</v>
      </c>
      <c r="P132" s="1">
        <f t="shared" ca="1" si="17"/>
        <v>0.14827332175694075</v>
      </c>
      <c r="Q132" s="1">
        <f t="shared" ca="1" si="17"/>
        <v>0.16941968400477067</v>
      </c>
      <c r="R132" s="1">
        <f t="shared" ca="1" si="17"/>
        <v>0.31351048164776346</v>
      </c>
      <c r="S132" s="1">
        <f t="shared" ca="1" si="17"/>
        <v>0.45467707944608982</v>
      </c>
      <c r="T132" s="1">
        <f t="shared" ca="1" si="17"/>
        <v>0.26649306260774086</v>
      </c>
      <c r="U132" s="1">
        <f t="shared" ca="1" si="17"/>
        <v>3.2884820197308887E-2</v>
      </c>
      <c r="V132" s="1">
        <f t="shared" ca="1" si="15"/>
        <v>-4.9943697331484932E-2</v>
      </c>
      <c r="W132" s="1">
        <f t="shared" ca="1" si="16"/>
        <v>-3.2581822417125754E-2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3.8387789974862314E-2</v>
      </c>
      <c r="E133" s="1">
        <f t="shared" ca="1" si="13"/>
        <v>-7.8815863960072351E-3</v>
      </c>
      <c r="F133" s="1">
        <f t="shared" ca="1" si="17"/>
        <v>-7.7940144325769595E-2</v>
      </c>
      <c r="G133" s="1">
        <f t="shared" ca="1" si="17"/>
        <v>-9.0462175656782093E-2</v>
      </c>
      <c r="H133" s="1">
        <f t="shared" ca="1" si="17"/>
        <v>-5.7003699063726453E-2</v>
      </c>
      <c r="I133" s="1">
        <f t="shared" ca="1" si="17"/>
        <v>-1.496684735409921E-2</v>
      </c>
      <c r="J133" s="1">
        <f t="shared" ca="1" si="17"/>
        <v>-1.931161831281706E-2</v>
      </c>
      <c r="K133" s="1">
        <f t="shared" ca="1" si="17"/>
        <v>-5.7168807254349807E-2</v>
      </c>
      <c r="L133" s="1">
        <f t="shared" ca="1" si="17"/>
        <v>-6.3101078764213753E-2</v>
      </c>
      <c r="M133" s="1">
        <f t="shared" ca="1" si="17"/>
        <v>-7.4166338517366343E-2</v>
      </c>
      <c r="N133" s="1">
        <f t="shared" ca="1" si="17"/>
        <v>-0.11495384640482573</v>
      </c>
      <c r="O133" s="1">
        <f t="shared" ca="1" si="17"/>
        <v>-0.10744928485280685</v>
      </c>
      <c r="P133" s="1">
        <f t="shared" ca="1" si="17"/>
        <v>-5.9320869040259516E-2</v>
      </c>
      <c r="Q133" s="1">
        <f t="shared" ca="1" si="17"/>
        <v>2.1325800512097225E-2</v>
      </c>
      <c r="R133" s="1">
        <f t="shared" ca="1" si="17"/>
        <v>0.19232727124316953</v>
      </c>
      <c r="S133" s="1">
        <f t="shared" ca="1" si="17"/>
        <v>0.33710005736151405</v>
      </c>
      <c r="T133" s="1">
        <f t="shared" ca="1" si="17"/>
        <v>0.17348073328997543</v>
      </c>
      <c r="U133" s="1">
        <f t="shared" ca="1" si="17"/>
        <v>3.3212452250287391E-2</v>
      </c>
      <c r="V133" s="1">
        <f t="shared" ca="1" si="15"/>
        <v>5.6684620147693009E-2</v>
      </c>
      <c r="W133" s="1">
        <f t="shared" ca="1" si="16"/>
        <v>0.10510003101867019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0.11048778943771013</v>
      </c>
      <c r="E134" s="1">
        <f t="shared" ca="1" si="13"/>
        <v>4.6383804269346803E-2</v>
      </c>
      <c r="F134" s="1">
        <f t="shared" ca="1" si="17"/>
        <v>-3.0761874572647091E-2</v>
      </c>
      <c r="G134" s="1">
        <f t="shared" ca="1" si="17"/>
        <v>-5.9429116894226766E-2</v>
      </c>
      <c r="H134" s="1">
        <f t="shared" ca="1" si="17"/>
        <v>-1.0598766822550147E-2</v>
      </c>
      <c r="I134" s="1">
        <f t="shared" ca="1" si="17"/>
        <v>6.1501605186859619E-2</v>
      </c>
      <c r="J134" s="1">
        <f t="shared" ca="1" si="17"/>
        <v>7.8462962435215666E-2</v>
      </c>
      <c r="K134" s="1">
        <f t="shared" ca="1" si="17"/>
        <v>9.0229588379036468E-3</v>
      </c>
      <c r="L134" s="1">
        <f t="shared" ca="1" si="17"/>
        <v>-3.3952878232170032E-2</v>
      </c>
      <c r="M134" s="1">
        <f t="shared" ca="1" si="17"/>
        <v>-2.0467192180271855E-2</v>
      </c>
      <c r="N134" s="1">
        <f t="shared" ca="1" si="17"/>
        <v>-6.2881547557738756E-3</v>
      </c>
      <c r="O134" s="1">
        <f t="shared" ca="1" si="17"/>
        <v>-4.1503373751604778E-3</v>
      </c>
      <c r="P134" s="1">
        <f t="shared" ca="1" si="17"/>
        <v>-2.7244836522629873E-3</v>
      </c>
      <c r="Q134" s="1">
        <f t="shared" ca="1" si="17"/>
        <v>4.6715697581768259E-2</v>
      </c>
      <c r="R134" s="1">
        <f t="shared" ca="1" si="17"/>
        <v>0.21590824076806689</v>
      </c>
      <c r="S134" s="1">
        <f t="shared" ca="1" si="17"/>
        <v>0.38199400053892035</v>
      </c>
      <c r="T134" s="1">
        <f t="shared" ca="1" si="17"/>
        <v>0.24186986163546864</v>
      </c>
      <c r="U134" s="1">
        <f t="shared" ca="1" si="17"/>
        <v>7.8180140527546224E-2</v>
      </c>
      <c r="V134" s="1">
        <f t="shared" ca="1" si="15"/>
        <v>-4.1381092388781153E-3</v>
      </c>
      <c r="W134" s="1">
        <f t="shared" ca="1" si="16"/>
        <v>-2.6996767236873949E-2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-2.2159739126692596E-3</v>
      </c>
      <c r="E135" s="1">
        <f t="shared" ca="1" si="13"/>
        <v>0.12410930011520084</v>
      </c>
      <c r="F135" s="1">
        <f t="shared" ca="1" si="17"/>
        <v>0.32386786891806602</v>
      </c>
      <c r="G135" s="1">
        <f t="shared" ca="1" si="17"/>
        <v>0.52909537298815645</v>
      </c>
      <c r="H135" s="1">
        <f t="shared" ca="1" si="17"/>
        <v>0.58948778921397749</v>
      </c>
      <c r="I135" s="1">
        <f t="shared" ca="1" si="17"/>
        <v>0.59217347803403819</v>
      </c>
      <c r="J135" s="1">
        <f t="shared" ca="1" si="17"/>
        <v>0.3143349910517535</v>
      </c>
      <c r="K135" s="1">
        <f t="shared" ca="1" si="17"/>
        <v>7.7674712204422652E-2</v>
      </c>
      <c r="L135" s="1">
        <f t="shared" ca="1" si="17"/>
        <v>0.15454940272163115</v>
      </c>
      <c r="M135" s="1">
        <f t="shared" ca="1" si="17"/>
        <v>0.47263438571088534</v>
      </c>
      <c r="N135" s="1">
        <f t="shared" ca="1" si="17"/>
        <v>0.70711605312234238</v>
      </c>
      <c r="O135" s="1">
        <f t="shared" ca="1" si="17"/>
        <v>0.67259181264659584</v>
      </c>
      <c r="P135" s="1">
        <f t="shared" ca="1" si="17"/>
        <v>0.52838067031992086</v>
      </c>
      <c r="Q135" s="1">
        <f t="shared" ca="1" si="17"/>
        <v>0.47431937449051498</v>
      </c>
      <c r="R135" s="1">
        <f t="shared" ca="1" si="17"/>
        <v>0.27370435755913303</v>
      </c>
      <c r="S135" s="1">
        <f t="shared" ca="1" si="17"/>
        <v>0.11670358602298012</v>
      </c>
      <c r="T135" s="1">
        <f t="shared" ca="1" si="17"/>
        <v>0.27136956554615221</v>
      </c>
      <c r="U135" s="1">
        <f t="shared" ca="1" si="17"/>
        <v>0.57842865037236357</v>
      </c>
      <c r="V135" s="1">
        <f t="shared" ca="1" si="15"/>
        <v>0.68085327732391032</v>
      </c>
      <c r="W135" s="1">
        <f t="shared" ca="1" si="16"/>
        <v>0.55488700225700849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0.79924972525731819</v>
      </c>
      <c r="E136" s="1">
        <f t="shared" ca="1" si="13"/>
        <v>0.70406162006295636</v>
      </c>
      <c r="F136" s="1">
        <f t="shared" ca="1" si="17"/>
        <v>0.53856157012526662</v>
      </c>
      <c r="G136" s="1">
        <f t="shared" ca="1" si="17"/>
        <v>0.24757912124558185</v>
      </c>
      <c r="H136" s="1">
        <f t="shared" ca="1" si="17"/>
        <v>5.2893812190687027E-2</v>
      </c>
      <c r="I136" s="1">
        <f t="shared" ca="1" si="17"/>
        <v>2.4225530252254381E-3</v>
      </c>
      <c r="J136" s="1">
        <f t="shared" ca="1" si="17"/>
        <v>-9.3212445012870928E-3</v>
      </c>
      <c r="K136" s="1">
        <f t="shared" ca="1" si="17"/>
        <v>-4.7727417690080258E-2</v>
      </c>
      <c r="L136" s="1">
        <f t="shared" ca="1" si="17"/>
        <v>-2.1376305858143541E-2</v>
      </c>
      <c r="M136" s="1">
        <f t="shared" ca="1" si="17"/>
        <v>3.3658780504506637E-2</v>
      </c>
      <c r="N136" s="1">
        <f t="shared" ca="1" si="17"/>
        <v>4.9736572225610128E-2</v>
      </c>
      <c r="O136" s="1">
        <f t="shared" ca="1" si="17"/>
        <v>8.1365126699182944E-2</v>
      </c>
      <c r="P136" s="1">
        <f t="shared" ca="1" si="17"/>
        <v>0.15616806160003777</v>
      </c>
      <c r="Q136" s="1">
        <f t="shared" ca="1" si="17"/>
        <v>0.3369027598388617</v>
      </c>
      <c r="R136" s="1">
        <f t="shared" ca="1" si="17"/>
        <v>0.60373223884527027</v>
      </c>
      <c r="S136" s="1">
        <f t="shared" ca="1" si="17"/>
        <v>0.6990140910444067</v>
      </c>
      <c r="T136" s="1">
        <f t="shared" ca="1" si="17"/>
        <v>0.66703248813119298</v>
      </c>
      <c r="U136" s="1">
        <f t="shared" ca="1" si="17"/>
        <v>0.75281541521345885</v>
      </c>
      <c r="V136" s="1">
        <f t="shared" ca="1" si="15"/>
        <v>0.69967976979031199</v>
      </c>
      <c r="W136" s="1">
        <f t="shared" ca="1" si="16"/>
        <v>0.46404090252777286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0.16347094756426422</v>
      </c>
      <c r="E137" s="1">
        <f t="shared" ca="1" si="13"/>
        <v>0.23719342043301245</v>
      </c>
      <c r="F137" s="1">
        <f t="shared" ca="1" si="17"/>
        <v>0.20705840072402554</v>
      </c>
      <c r="G137" s="1">
        <f t="shared" ca="1" si="17"/>
        <v>0.37098331845813293</v>
      </c>
      <c r="H137" s="1">
        <f t="shared" ca="1" si="17"/>
        <v>0.66154109213431056</v>
      </c>
      <c r="I137" s="1">
        <f t="shared" ca="1" si="17"/>
        <v>0.67982376543833101</v>
      </c>
      <c r="J137" s="1">
        <f t="shared" ca="1" si="17"/>
        <v>0.56499579218526996</v>
      </c>
      <c r="K137" s="1">
        <f t="shared" ca="1" si="17"/>
        <v>0.66007397674521673</v>
      </c>
      <c r="L137" s="1">
        <f t="shared" ca="1" si="17"/>
        <v>0.60271230125925579</v>
      </c>
      <c r="M137" s="1">
        <f t="shared" ca="1" si="17"/>
        <v>0.31964078681058183</v>
      </c>
      <c r="N137" s="1">
        <f t="shared" ca="1" si="17"/>
        <v>8.7275474719054363E-2</v>
      </c>
      <c r="O137" s="1">
        <f t="shared" ca="1" si="17"/>
        <v>8.4817060033478379E-3</v>
      </c>
      <c r="P137" s="1">
        <f t="shared" ca="1" si="17"/>
        <v>-2.6890329299877357E-2</v>
      </c>
      <c r="Q137" s="1">
        <f t="shared" ca="1" si="17"/>
        <v>-4.3403804619087119E-2</v>
      </c>
      <c r="R137" s="1">
        <f t="shared" ca="1" si="17"/>
        <v>-1.6955800852784871E-2</v>
      </c>
      <c r="S137" s="1">
        <f t="shared" ca="1" si="17"/>
        <v>3.6240313389194395E-2</v>
      </c>
      <c r="T137" s="1">
        <f t="shared" ca="1" si="17"/>
        <v>0.22966176200543637</v>
      </c>
      <c r="U137" s="1">
        <f t="shared" ca="1" si="17"/>
        <v>0.5313004353356624</v>
      </c>
      <c r="V137" s="1">
        <f t="shared" ca="1" si="15"/>
        <v>0.61244738036780688</v>
      </c>
      <c r="W137" s="1">
        <f t="shared" ca="1" si="16"/>
        <v>0.42586134561273908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0.1363068770740325</v>
      </c>
      <c r="E138" s="1">
        <f t="shared" ca="1" si="13"/>
        <v>0.25585219772739431</v>
      </c>
      <c r="F138" s="1">
        <f t="shared" ca="1" si="17"/>
        <v>0.44000533819256998</v>
      </c>
      <c r="G138" s="1">
        <f t="shared" ca="1" si="17"/>
        <v>0.5250779483139949</v>
      </c>
      <c r="H138" s="1">
        <f t="shared" ca="1" si="17"/>
        <v>0.72355687624228948</v>
      </c>
      <c r="I138" s="1">
        <f t="shared" ca="1" si="17"/>
        <v>0.82977920552015028</v>
      </c>
      <c r="J138" s="1">
        <f t="shared" ca="1" si="17"/>
        <v>0.64255338102969295</v>
      </c>
      <c r="K138" s="1">
        <f t="shared" ca="1" si="17"/>
        <v>0.30649972234795259</v>
      </c>
      <c r="L138" s="1">
        <f t="shared" ca="1" si="17"/>
        <v>0.26848115152160101</v>
      </c>
      <c r="M138" s="1">
        <f t="shared" ca="1" si="17"/>
        <v>0.56115819377694898</v>
      </c>
      <c r="N138" s="1">
        <f t="shared" ca="1" si="17"/>
        <v>0.65035300404862828</v>
      </c>
      <c r="O138" s="1">
        <f t="shared" ca="1" si="17"/>
        <v>0.44840031963515814</v>
      </c>
      <c r="P138" s="1">
        <f t="shared" ca="1" si="17"/>
        <v>0.29740850493310872</v>
      </c>
      <c r="Q138" s="1">
        <f t="shared" ca="1" si="17"/>
        <v>0.37364116616743115</v>
      </c>
      <c r="R138" s="1">
        <f t="shared" ca="1" si="17"/>
        <v>0.56072760386815201</v>
      </c>
      <c r="S138" s="1">
        <f t="shared" ca="1" si="17"/>
        <v>0.51790205246564658</v>
      </c>
      <c r="T138" s="1">
        <f t="shared" ca="1" si="17"/>
        <v>0.43224319783243931</v>
      </c>
      <c r="U138" s="1">
        <f t="shared" ca="1" si="17"/>
        <v>0.59904496332346957</v>
      </c>
      <c r="V138" s="1">
        <f t="shared" ca="1" si="15"/>
        <v>0.67108445387909721</v>
      </c>
      <c r="W138" s="1">
        <f t="shared" ca="1" si="16"/>
        <v>0.43103174964565605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7.780616553186008E-2</v>
      </c>
      <c r="E139" s="1">
        <f t="shared" ca="1" si="13"/>
        <v>0.16011443597199579</v>
      </c>
      <c r="F139" s="1">
        <f t="shared" ca="1" si="17"/>
        <v>0.3600180620418395</v>
      </c>
      <c r="G139" s="1">
        <f t="shared" ca="1" si="17"/>
        <v>0.51418712974518355</v>
      </c>
      <c r="H139" s="1">
        <f t="shared" ca="1" si="17"/>
        <v>0.46962400557557771</v>
      </c>
      <c r="I139" s="1">
        <f t="shared" ca="1" si="17"/>
        <v>0.4271545257446735</v>
      </c>
      <c r="J139" s="1">
        <f t="shared" ca="1" si="17"/>
        <v>0.22576403754899524</v>
      </c>
      <c r="K139" s="1">
        <f t="shared" ca="1" si="17"/>
        <v>0.11780273055085888</v>
      </c>
      <c r="L139" s="1">
        <f t="shared" ca="1" si="17"/>
        <v>9.3762722849762864E-2</v>
      </c>
      <c r="M139" s="1">
        <f t="shared" ca="1" si="17"/>
        <v>8.3933710955098495E-2</v>
      </c>
      <c r="N139" s="1">
        <f t="shared" ca="1" si="17"/>
        <v>5.6063563440024423E-2</v>
      </c>
      <c r="O139" s="1">
        <f t="shared" ca="1" si="17"/>
        <v>9.6279808768692229E-2</v>
      </c>
      <c r="P139" s="1">
        <f t="shared" ca="1" si="17"/>
        <v>0.12535160867026726</v>
      </c>
      <c r="Q139" s="1">
        <f t="shared" ca="1" si="17"/>
        <v>0.15388981884621536</v>
      </c>
      <c r="R139" s="1">
        <f t="shared" ca="1" si="17"/>
        <v>0.24060022914855406</v>
      </c>
      <c r="S139" s="1">
        <f t="shared" ca="1" si="17"/>
        <v>0.40467376992394827</v>
      </c>
      <c r="T139" s="1">
        <f t="shared" ca="1" si="17"/>
        <v>0.65442765519606916</v>
      </c>
      <c r="U139" s="1">
        <f t="shared" ca="1" si="17"/>
        <v>0.65708253501533975</v>
      </c>
      <c r="V139" s="1">
        <f t="shared" ca="1" si="15"/>
        <v>0.43104587002280836</v>
      </c>
      <c r="W139" s="1">
        <f t="shared" ca="1" si="16"/>
        <v>0.32804335358776787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0.25577901671021697</v>
      </c>
      <c r="E140" s="1">
        <f t="shared" ca="1" si="13"/>
        <v>0.31948623186949515</v>
      </c>
      <c r="F140" s="1">
        <f t="shared" ca="1" si="17"/>
        <v>0.53382187608234299</v>
      </c>
      <c r="G140" s="1">
        <f t="shared" ca="1" si="17"/>
        <v>0.63048302182904281</v>
      </c>
      <c r="H140" s="1">
        <f t="shared" ca="1" si="17"/>
        <v>0.51063581130855362</v>
      </c>
      <c r="I140" s="1">
        <f t="shared" ca="1" si="17"/>
        <v>0.42649609211573658</v>
      </c>
      <c r="J140" s="1">
        <f t="shared" ca="1" si="17"/>
        <v>0.21441626383988227</v>
      </c>
      <c r="K140" s="1">
        <f t="shared" ca="1" si="17"/>
        <v>3.9608866959731363E-2</v>
      </c>
      <c r="L140" s="1">
        <f t="shared" ca="1" si="17"/>
        <v>-2.9542016812202511E-2</v>
      </c>
      <c r="M140" s="1">
        <f t="shared" ca="1" si="17"/>
        <v>1.440697875258537E-2</v>
      </c>
      <c r="N140" s="1">
        <f t="shared" ca="1" si="17"/>
        <v>7.4257020041208641E-2</v>
      </c>
      <c r="O140" s="1">
        <f t="shared" ca="1" si="17"/>
        <v>0.11664250307322829</v>
      </c>
      <c r="P140" s="1">
        <f t="shared" ca="1" si="17"/>
        <v>0.12095565434875551</v>
      </c>
      <c r="Q140" s="1">
        <f t="shared" ca="1" si="17"/>
        <v>0.13405175139105033</v>
      </c>
      <c r="R140" s="1">
        <f t="shared" ca="1" si="17"/>
        <v>0.21105162648099535</v>
      </c>
      <c r="S140" s="1">
        <f t="shared" ca="1" si="17"/>
        <v>0.35107190680747341</v>
      </c>
      <c r="T140" s="1">
        <f t="shared" ca="1" si="17"/>
        <v>0.44199005738649094</v>
      </c>
      <c r="U140" s="1">
        <f t="shared" ca="1" si="17"/>
        <v>0.47179056267235275</v>
      </c>
      <c r="V140" s="1">
        <f t="shared" ca="1" si="15"/>
        <v>0.3108838709624952</v>
      </c>
      <c r="W140" s="1">
        <f t="shared" ca="1" si="16"/>
        <v>0.17109422886165526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0.72198262206364416</v>
      </c>
      <c r="E141" s="1">
        <f t="shared" ca="1" si="13"/>
        <v>0.60770810498469263</v>
      </c>
      <c r="F141" s="1">
        <f t="shared" ca="1" si="17"/>
        <v>0.55605709683668914</v>
      </c>
      <c r="G141" s="1">
        <f t="shared" ca="1" si="17"/>
        <v>0.34498515085505893</v>
      </c>
      <c r="H141" s="1">
        <f t="shared" ca="1" si="17"/>
        <v>0.22654416326193241</v>
      </c>
      <c r="I141" s="1">
        <f t="shared" ca="1" si="17"/>
        <v>0.31305622505645675</v>
      </c>
      <c r="J141" s="1">
        <f t="shared" ca="1" si="17"/>
        <v>0.43021469162254372</v>
      </c>
      <c r="K141" s="1">
        <f t="shared" ca="1" si="17"/>
        <v>0.2360295545371498</v>
      </c>
      <c r="L141" s="1">
        <f t="shared" ca="1" si="17"/>
        <v>0.10887142213770937</v>
      </c>
      <c r="M141" s="1">
        <f t="shared" ca="1" si="17"/>
        <v>0.22274661828245718</v>
      </c>
      <c r="N141" s="1">
        <f t="shared" ca="1" si="17"/>
        <v>0.35441919753955503</v>
      </c>
      <c r="O141" s="1">
        <f t="shared" ca="1" si="17"/>
        <v>0.26867463462036517</v>
      </c>
      <c r="P141" s="1">
        <f t="shared" ca="1" si="17"/>
        <v>0.12098088260655233</v>
      </c>
      <c r="Q141" s="1">
        <f t="shared" ca="1" si="17"/>
        <v>0.25491615373550802</v>
      </c>
      <c r="R141" s="1">
        <f t="shared" ca="1" si="17"/>
        <v>0.62887054943857978</v>
      </c>
      <c r="S141" s="1">
        <f t="shared" ca="1" si="17"/>
        <v>0.75211609662347234</v>
      </c>
      <c r="T141" s="1">
        <f t="shared" ca="1" si="17"/>
        <v>0.5575343861991342</v>
      </c>
      <c r="U141" s="1">
        <f t="shared" ca="1" si="17"/>
        <v>0.46950988240653507</v>
      </c>
      <c r="V141" s="1">
        <f t="shared" ca="1" si="15"/>
        <v>0.64173459894128215</v>
      </c>
      <c r="W141" s="1">
        <f t="shared" ca="1" si="16"/>
        <v>0.7544860648690862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0.32590294542042336</v>
      </c>
      <c r="E142" s="1">
        <f t="shared" ca="1" si="13"/>
        <v>0.42186226570705521</v>
      </c>
      <c r="F142" s="1">
        <f t="shared" ca="1" si="17"/>
        <v>0.31240689100877611</v>
      </c>
      <c r="G142" s="1">
        <f t="shared" ca="1" si="17"/>
        <v>0.36809214813265201</v>
      </c>
      <c r="H142" s="1">
        <f t="shared" ca="1" si="17"/>
        <v>0.69743818060719009</v>
      </c>
      <c r="I142" s="1">
        <f t="shared" ca="1" si="17"/>
        <v>0.87769775802264127</v>
      </c>
      <c r="J142" s="1">
        <f t="shared" ca="1" si="17"/>
        <v>0.73944208730119898</v>
      </c>
      <c r="K142" s="1">
        <f t="shared" ca="1" si="17"/>
        <v>0.50086355825630668</v>
      </c>
      <c r="L142" s="1">
        <f t="shared" ca="1" si="17"/>
        <v>0.42428851408620505</v>
      </c>
      <c r="M142" s="1">
        <f t="shared" ca="1" si="17"/>
        <v>0.32763757901189622</v>
      </c>
      <c r="N142" s="1">
        <f t="shared" ca="1" si="17"/>
        <v>0.35591532968136808</v>
      </c>
      <c r="O142" s="1">
        <f t="shared" ca="1" si="17"/>
        <v>0.52143224183643699</v>
      </c>
      <c r="P142" s="1">
        <f t="shared" ca="1" si="17"/>
        <v>0.56936356420660139</v>
      </c>
      <c r="Q142" s="1">
        <f t="shared" ca="1" si="17"/>
        <v>0.52114840768342985</v>
      </c>
      <c r="R142" s="1">
        <f t="shared" ca="1" si="17"/>
        <v>0.31509210979511465</v>
      </c>
      <c r="S142" s="1">
        <f t="shared" ca="1" si="17"/>
        <v>0.29136052255542805</v>
      </c>
      <c r="T142" s="1">
        <f t="shared" ca="1" si="17"/>
        <v>0.39692102880646279</v>
      </c>
      <c r="U142" s="1">
        <f t="shared" ca="1" si="17"/>
        <v>0.28570841120237467</v>
      </c>
      <c r="V142" s="1">
        <f t="shared" ca="1" si="15"/>
        <v>0.13153295909411755</v>
      </c>
      <c r="W142" s="1">
        <f t="shared" ca="1" si="16"/>
        <v>2.8544197189168171E-2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0.9508552719593707</v>
      </c>
      <c r="E143" s="1">
        <f t="shared" ca="1" si="13"/>
        <v>0.89265603657845971</v>
      </c>
      <c r="F143" s="1">
        <f t="shared" ca="1" si="17"/>
        <v>0.63565470623914822</v>
      </c>
      <c r="G143" s="1">
        <f t="shared" ca="1" si="17"/>
        <v>0.2626448919813254</v>
      </c>
      <c r="H143" s="1">
        <f t="shared" ca="1" si="17"/>
        <v>0.15430254078539549</v>
      </c>
      <c r="I143" s="1">
        <f t="shared" ca="1" si="17"/>
        <v>0.29516657983246597</v>
      </c>
      <c r="J143" s="1">
        <f t="shared" ca="1" si="17"/>
        <v>0.43775265608249941</v>
      </c>
      <c r="K143" s="1">
        <f t="shared" ca="1" si="17"/>
        <v>0.31443205762050985</v>
      </c>
      <c r="L143" s="1">
        <f t="shared" ca="1" si="17"/>
        <v>0.17330742837527327</v>
      </c>
      <c r="M143" s="1">
        <f t="shared" ca="1" si="17"/>
        <v>5.0909397917299759E-2</v>
      </c>
      <c r="N143" s="1">
        <f t="shared" ca="1" si="17"/>
        <v>-1.9805543479691011E-2</v>
      </c>
      <c r="O143" s="1">
        <f t="shared" ca="1" si="17"/>
        <v>-6.2869709130822266E-2</v>
      </c>
      <c r="P143" s="1">
        <f t="shared" ca="1" si="17"/>
        <v>3.5556067844493555E-3</v>
      </c>
      <c r="Q143" s="1">
        <f t="shared" ca="1" si="17"/>
        <v>0.10562226303096729</v>
      </c>
      <c r="R143" s="1">
        <f t="shared" ca="1" si="17"/>
        <v>0.25248061111321013</v>
      </c>
      <c r="S143" s="1">
        <f t="shared" ca="1" si="17"/>
        <v>0.38338375415325171</v>
      </c>
      <c r="T143" s="1">
        <f t="shared" ca="1" si="17"/>
        <v>0.24571591769141921</v>
      </c>
      <c r="U143" s="1">
        <f t="shared" ref="U143:U158" ca="1" si="18">(U93+0.6*(V93+T93)+0.15*(S93+W93))/(1+2*0.6+2*0.15)</f>
        <v>0.13018348683522599</v>
      </c>
      <c r="V143" s="1">
        <f t="shared" ca="1" si="15"/>
        <v>0.13657884472699225</v>
      </c>
      <c r="W143" s="1">
        <f t="shared" ca="1" si="16"/>
        <v>0.13136418303248612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0.20955393356902932</v>
      </c>
      <c r="E144" s="1">
        <f t="shared" ca="1" si="13"/>
        <v>0.24456471421920625</v>
      </c>
      <c r="F144" s="1">
        <f t="shared" ref="F144:T158" ca="1" si="19">(F94+0.6*(G94+E94)+0.15*(D94+H94))/(1+2*0.6+2*0.15)</f>
        <v>0.22317052433584667</v>
      </c>
      <c r="G144" s="1">
        <f t="shared" ca="1" si="19"/>
        <v>0.25567081494178578</v>
      </c>
      <c r="H144" s="1">
        <f t="shared" ca="1" si="19"/>
        <v>0.38674912972657138</v>
      </c>
      <c r="I144" s="1">
        <f t="shared" ca="1" si="19"/>
        <v>0.39668510365273157</v>
      </c>
      <c r="J144" s="1">
        <f t="shared" ca="1" si="19"/>
        <v>0.35314418417948656</v>
      </c>
      <c r="K144" s="1">
        <f t="shared" ca="1" si="19"/>
        <v>0.19260445653833136</v>
      </c>
      <c r="L144" s="1">
        <f t="shared" ca="1" si="19"/>
        <v>0.10668085504880205</v>
      </c>
      <c r="M144" s="1">
        <f t="shared" ca="1" si="19"/>
        <v>0.19846499550147975</v>
      </c>
      <c r="N144" s="1">
        <f t="shared" ca="1" si="19"/>
        <v>0.39405839736204973</v>
      </c>
      <c r="O144" s="1">
        <f t="shared" ca="1" si="19"/>
        <v>0.40163485180001457</v>
      </c>
      <c r="P144" s="1">
        <f t="shared" ca="1" si="19"/>
        <v>0.22142137944444634</v>
      </c>
      <c r="Q144" s="1">
        <f t="shared" ca="1" si="19"/>
        <v>0.15141551722170185</v>
      </c>
      <c r="R144" s="1">
        <f t="shared" ca="1" si="19"/>
        <v>0.30946917180172151</v>
      </c>
      <c r="S144" s="1">
        <f t="shared" ca="1" si="19"/>
        <v>0.41467963123877427</v>
      </c>
      <c r="T144" s="1">
        <f t="shared" ca="1" si="19"/>
        <v>0.29302621491265113</v>
      </c>
      <c r="U144" s="1">
        <f t="shared" ca="1" si="18"/>
        <v>0.31221192974327605</v>
      </c>
      <c r="V144" s="1">
        <f t="shared" ca="1" si="15"/>
        <v>0.444844127515928</v>
      </c>
      <c r="W144" s="1">
        <f t="shared" ca="1" si="16"/>
        <v>0.31707517760766279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0.27232054418990898</v>
      </c>
      <c r="E145" s="1">
        <f t="shared" ca="1" si="13"/>
        <v>0.40915546076864195</v>
      </c>
      <c r="F145" s="1">
        <f t="shared" ca="1" si="19"/>
        <v>0.45247155048001086</v>
      </c>
      <c r="G145" s="1">
        <f t="shared" ca="1" si="19"/>
        <v>0.39408748367500607</v>
      </c>
      <c r="H145" s="1">
        <f t="shared" ca="1" si="19"/>
        <v>0.45757540063719643</v>
      </c>
      <c r="I145" s="1">
        <f t="shared" ca="1" si="19"/>
        <v>0.47754117423610049</v>
      </c>
      <c r="J145" s="1">
        <f t="shared" ca="1" si="19"/>
        <v>0.48979690834238554</v>
      </c>
      <c r="K145" s="1">
        <f t="shared" ca="1" si="19"/>
        <v>0.28624227167364985</v>
      </c>
      <c r="L145" s="1">
        <f t="shared" ca="1" si="19"/>
        <v>8.1281808033781044E-2</v>
      </c>
      <c r="M145" s="1">
        <f t="shared" ca="1" si="19"/>
        <v>-5.0787979450988716E-2</v>
      </c>
      <c r="N145" s="1">
        <f t="shared" ca="1" si="19"/>
        <v>-9.0098221186348526E-2</v>
      </c>
      <c r="O145" s="1">
        <f t="shared" ca="1" si="19"/>
        <v>-3.3463549620402835E-2</v>
      </c>
      <c r="P145" s="1">
        <f t="shared" ca="1" si="19"/>
        <v>8.7587616609322724E-2</v>
      </c>
      <c r="Q145" s="1">
        <f t="shared" ca="1" si="19"/>
        <v>0.20905084628713277</v>
      </c>
      <c r="R145" s="1">
        <f t="shared" ca="1" si="19"/>
        <v>0.43164496652687562</v>
      </c>
      <c r="S145" s="1">
        <f t="shared" ca="1" si="19"/>
        <v>0.69570191556207084</v>
      </c>
      <c r="T145" s="1">
        <f t="shared" ca="1" si="19"/>
        <v>0.69908185722116412</v>
      </c>
      <c r="U145" s="1">
        <f t="shared" ca="1" si="18"/>
        <v>0.41690358062075478</v>
      </c>
      <c r="V145" s="1">
        <f t="shared" ca="1" si="15"/>
        <v>0.1833010484508312</v>
      </c>
      <c r="W145" s="1">
        <f t="shared" ca="1" si="16"/>
        <v>8.7602593001516488E-2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0.42023330982052365</v>
      </c>
      <c r="E146" s="1">
        <f t="shared" ca="1" si="13"/>
        <v>0.70624425264463153</v>
      </c>
      <c r="F146" s="1">
        <f t="shared" ca="1" si="19"/>
        <v>0.77013904626593421</v>
      </c>
      <c r="G146" s="1">
        <f t="shared" ca="1" si="19"/>
        <v>0.64338234905497493</v>
      </c>
      <c r="H146" s="1">
        <f t="shared" ca="1" si="19"/>
        <v>0.60218928978925867</v>
      </c>
      <c r="I146" s="1">
        <f t="shared" ca="1" si="19"/>
        <v>0.55229533868882574</v>
      </c>
      <c r="J146" s="1">
        <f t="shared" ca="1" si="19"/>
        <v>0.6578280858264548</v>
      </c>
      <c r="K146" s="1">
        <f t="shared" ca="1" si="19"/>
        <v>0.73633362609938768</v>
      </c>
      <c r="L146" s="1">
        <f t="shared" ca="1" si="19"/>
        <v>0.67773481588659723</v>
      </c>
      <c r="M146" s="1">
        <f t="shared" ca="1" si="19"/>
        <v>0.43405861713323873</v>
      </c>
      <c r="N146" s="1">
        <f t="shared" ca="1" si="19"/>
        <v>0.2487712185156607</v>
      </c>
      <c r="O146" s="1">
        <f t="shared" ca="1" si="19"/>
        <v>0.12053210687807836</v>
      </c>
      <c r="P146" s="1">
        <f t="shared" ca="1" si="19"/>
        <v>7.4038266002735512E-2</v>
      </c>
      <c r="Q146" s="1">
        <f t="shared" ca="1" si="19"/>
        <v>0.16210634370637605</v>
      </c>
      <c r="R146" s="1">
        <f t="shared" ca="1" si="19"/>
        <v>0.38077005111841689</v>
      </c>
      <c r="S146" s="1">
        <f t="shared" ca="1" si="19"/>
        <v>0.46184568316542779</v>
      </c>
      <c r="T146" s="1">
        <f t="shared" ca="1" si="19"/>
        <v>0.27582410905031102</v>
      </c>
      <c r="U146" s="1">
        <f t="shared" ca="1" si="18"/>
        <v>0.21495349857862628</v>
      </c>
      <c r="V146" s="1">
        <f t="shared" ca="1" si="15"/>
        <v>0.31695450287247617</v>
      </c>
      <c r="W146" s="1">
        <f t="shared" ca="1" si="16"/>
        <v>0.26644710874440702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-4.3957497101023646E-2</v>
      </c>
      <c r="E147" s="1">
        <f t="shared" ca="1" si="13"/>
        <v>4.4543003785941587E-2</v>
      </c>
      <c r="F147" s="1">
        <f t="shared" ca="1" si="19"/>
        <v>6.9293458156475626E-2</v>
      </c>
      <c r="G147" s="1">
        <f t="shared" ca="1" si="19"/>
        <v>6.402051806303416E-2</v>
      </c>
      <c r="H147" s="1">
        <f t="shared" ca="1" si="19"/>
        <v>0.123655845315584</v>
      </c>
      <c r="I147" s="1">
        <f t="shared" ca="1" si="19"/>
        <v>0.28344594960965247</v>
      </c>
      <c r="J147" s="1">
        <f t="shared" ca="1" si="19"/>
        <v>0.45352562290305592</v>
      </c>
      <c r="K147" s="1">
        <f t="shared" ca="1" si="19"/>
        <v>0.68127885771084562</v>
      </c>
      <c r="L147" s="1">
        <f t="shared" ca="1" si="19"/>
        <v>0.72962577556342423</v>
      </c>
      <c r="M147" s="1">
        <f t="shared" ca="1" si="19"/>
        <v>0.56893738202968591</v>
      </c>
      <c r="N147" s="1">
        <f t="shared" ca="1" si="19"/>
        <v>0.42073970710275888</v>
      </c>
      <c r="O147" s="1">
        <f t="shared" ca="1" si="19"/>
        <v>0.27781380112468279</v>
      </c>
      <c r="P147" s="1">
        <f t="shared" ca="1" si="19"/>
        <v>0.32862225235172193</v>
      </c>
      <c r="Q147" s="1">
        <f t="shared" ca="1" si="19"/>
        <v>0.40076480929115049</v>
      </c>
      <c r="R147" s="1">
        <f t="shared" ca="1" si="19"/>
        <v>0.24236344773696472</v>
      </c>
      <c r="S147" s="1">
        <f t="shared" ca="1" si="19"/>
        <v>0.16079530099826919</v>
      </c>
      <c r="T147" s="1">
        <f t="shared" ca="1" si="19"/>
        <v>0.14586741993546995</v>
      </c>
      <c r="U147" s="1">
        <f t="shared" ca="1" si="18"/>
        <v>0.16047006241860254</v>
      </c>
      <c r="V147" s="1">
        <f t="shared" ca="1" si="15"/>
        <v>7.6154632648772896E-2</v>
      </c>
      <c r="W147" s="1">
        <f t="shared" ca="1" si="16"/>
        <v>1.5607571303732304E-2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0.27495337419381449</v>
      </c>
      <c r="E148" s="1">
        <f t="shared" ca="1" si="13"/>
        <v>0.32627977729372248</v>
      </c>
      <c r="F148" s="1">
        <f t="shared" ca="1" si="19"/>
        <v>0.37884344566808503</v>
      </c>
      <c r="G148" s="1">
        <f t="shared" ca="1" si="19"/>
        <v>0.1890248343588837</v>
      </c>
      <c r="H148" s="1">
        <f t="shared" ca="1" si="19"/>
        <v>2.6951878797797341E-2</v>
      </c>
      <c r="I148" s="1">
        <f t="shared" ca="1" si="19"/>
        <v>2.4196803794455525E-2</v>
      </c>
      <c r="J148" s="1">
        <f t="shared" ca="1" si="19"/>
        <v>0.22353989855043591</v>
      </c>
      <c r="K148" s="1">
        <f t="shared" ca="1" si="19"/>
        <v>0.52788408899714534</v>
      </c>
      <c r="L148" s="1">
        <f t="shared" ca="1" si="19"/>
        <v>0.56063248073089178</v>
      </c>
      <c r="M148" s="1">
        <f t="shared" ca="1" si="19"/>
        <v>0.25133279882587112</v>
      </c>
      <c r="N148" s="1">
        <f t="shared" ca="1" si="19"/>
        <v>2.0602726784325315E-2</v>
      </c>
      <c r="O148" s="1">
        <f t="shared" ca="1" si="19"/>
        <v>3.9666052680615738E-2</v>
      </c>
      <c r="P148" s="1">
        <f t="shared" ca="1" si="19"/>
        <v>9.3282488040498449E-2</v>
      </c>
      <c r="Q148" s="1">
        <f t="shared" ca="1" si="19"/>
        <v>0.14452794903124766</v>
      </c>
      <c r="R148" s="1">
        <f t="shared" ca="1" si="19"/>
        <v>0.30648075221473459</v>
      </c>
      <c r="S148" s="1">
        <f t="shared" ca="1" si="19"/>
        <v>0.49514362652103444</v>
      </c>
      <c r="T148" s="1">
        <f t="shared" ca="1" si="19"/>
        <v>0.46758733158935623</v>
      </c>
      <c r="U148" s="1">
        <f t="shared" ca="1" si="18"/>
        <v>0.41235023623932288</v>
      </c>
      <c r="V148" s="1">
        <f t="shared" ca="1" si="15"/>
        <v>0.21161147349882517</v>
      </c>
      <c r="W148" s="1">
        <f t="shared" ca="1" si="16"/>
        <v>6.6646093587574756E-2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0.32892435540939297</v>
      </c>
      <c r="E149" s="1">
        <f t="shared" ca="1" si="13"/>
        <v>0.61362403736764315</v>
      </c>
      <c r="F149" s="1">
        <f t="shared" ca="1" si="19"/>
        <v>0.58203545696416814</v>
      </c>
      <c r="G149" s="1">
        <f t="shared" ca="1" si="19"/>
        <v>0.32112824265542378</v>
      </c>
      <c r="H149" s="1">
        <f t="shared" ca="1" si="19"/>
        <v>0.26964148186152259</v>
      </c>
      <c r="I149" s="1">
        <f t="shared" ca="1" si="19"/>
        <v>0.39044105961938325</v>
      </c>
      <c r="J149" s="1">
        <f t="shared" ca="1" si="19"/>
        <v>0.43203710938513151</v>
      </c>
      <c r="K149" s="1">
        <f t="shared" ca="1" si="19"/>
        <v>0.64818031578367419</v>
      </c>
      <c r="L149" s="1">
        <f t="shared" ca="1" si="19"/>
        <v>0.85439228014275204</v>
      </c>
      <c r="M149" s="1">
        <f t="shared" ca="1" si="19"/>
        <v>0.92443207340682587</v>
      </c>
      <c r="N149" s="1">
        <f t="shared" ca="1" si="19"/>
        <v>0.88956409636624856</v>
      </c>
      <c r="O149" s="1">
        <f t="shared" ca="1" si="19"/>
        <v>0.77174226590021933</v>
      </c>
      <c r="P149" s="1">
        <f t="shared" ca="1" si="19"/>
        <v>0.62256843279465746</v>
      </c>
      <c r="Q149" s="1">
        <f t="shared" ca="1" si="19"/>
        <v>0.53360598824661409</v>
      </c>
      <c r="R149" s="1">
        <f t="shared" ca="1" si="19"/>
        <v>0.50108560391514023</v>
      </c>
      <c r="S149" s="1">
        <f t="shared" ca="1" si="19"/>
        <v>0.35233120885038227</v>
      </c>
      <c r="T149" s="1">
        <f t="shared" ca="1" si="19"/>
        <v>0.41610570177743283</v>
      </c>
      <c r="U149" s="1">
        <f t="shared" ca="1" si="18"/>
        <v>0.68363350593048222</v>
      </c>
      <c r="V149" s="1">
        <f t="shared" ca="1" si="15"/>
        <v>0.71815416612941962</v>
      </c>
      <c r="W149" s="1">
        <f t="shared" ca="1" si="16"/>
        <v>0.48976478572079263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0.47363970700100044</v>
      </c>
      <c r="E150" s="1">
        <f t="shared" ca="1" si="13"/>
        <v>0.56984242644129601</v>
      </c>
      <c r="F150" s="1">
        <f t="shared" ca="1" si="19"/>
        <v>0.37607313026714639</v>
      </c>
      <c r="G150" s="1">
        <f t="shared" ca="1" si="19"/>
        <v>0.13378944133422341</v>
      </c>
      <c r="H150" s="1">
        <f t="shared" ca="1" si="19"/>
        <v>-1.2537454025673611E-2</v>
      </c>
      <c r="I150" s="1">
        <f t="shared" ca="1" si="19"/>
        <v>-4.7603956335179158E-2</v>
      </c>
      <c r="J150" s="1">
        <f t="shared" ca="1" si="19"/>
        <v>1.8164702309735613E-2</v>
      </c>
      <c r="K150" s="1">
        <f t="shared" ca="1" si="19"/>
        <v>0.22778311312475083</v>
      </c>
      <c r="L150" s="1">
        <f t="shared" ca="1" si="19"/>
        <v>0.46575431140961526</v>
      </c>
      <c r="M150" s="1">
        <f t="shared" ca="1" si="19"/>
        <v>0.52729352528919093</v>
      </c>
      <c r="N150" s="1">
        <f t="shared" ca="1" si="19"/>
        <v>0.71739797851463794</v>
      </c>
      <c r="O150" s="1">
        <f t="shared" ca="1" si="19"/>
        <v>0.93782124233364283</v>
      </c>
      <c r="P150" s="1">
        <f t="shared" ca="1" si="19"/>
        <v>0.9756308100011527</v>
      </c>
      <c r="Q150" s="1">
        <f t="shared" ca="1" si="19"/>
        <v>0.78961534047838589</v>
      </c>
      <c r="R150" s="1">
        <f t="shared" ca="1" si="19"/>
        <v>0.46164440518275535</v>
      </c>
      <c r="S150" s="1">
        <f t="shared" ca="1" si="19"/>
        <v>0.12100967395338488</v>
      </c>
      <c r="T150" s="1">
        <f t="shared" ca="1" si="19"/>
        <v>5.6924821378857592E-2</v>
      </c>
      <c r="U150" s="1">
        <f t="shared" ca="1" si="18"/>
        <v>0.28516232632019484</v>
      </c>
      <c r="V150" s="1">
        <f t="shared" ca="1" si="15"/>
        <v>0.60340614801061065</v>
      </c>
      <c r="W150" s="1">
        <f t="shared" ca="1" si="16"/>
        <v>0.72654288521480925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-5.7342329754536854E-2</v>
      </c>
      <c r="E151" s="1">
        <f t="shared" ca="1" si="13"/>
        <v>-1.649979037604021E-2</v>
      </c>
      <c r="F151" s="1">
        <f t="shared" ca="1" si="19"/>
        <v>1.936274459018484E-2</v>
      </c>
      <c r="G151" s="1">
        <f t="shared" ca="1" si="19"/>
        <v>2.0643586046751435E-2</v>
      </c>
      <c r="H151" s="1">
        <f t="shared" ca="1" si="19"/>
        <v>6.5383273937750603E-3</v>
      </c>
      <c r="I151" s="1">
        <f t="shared" ca="1" si="19"/>
        <v>0.10274992656075377</v>
      </c>
      <c r="J151" s="1">
        <f t="shared" ca="1" si="19"/>
        <v>0.35787770067372465</v>
      </c>
      <c r="K151" s="1">
        <f t="shared" ca="1" si="19"/>
        <v>0.64041138458892344</v>
      </c>
      <c r="L151" s="1">
        <f t="shared" ca="1" si="19"/>
        <v>0.57194951860962295</v>
      </c>
      <c r="M151" s="1">
        <f t="shared" ca="1" si="19"/>
        <v>0.27314457633383771</v>
      </c>
      <c r="N151" s="1">
        <f t="shared" ca="1" si="19"/>
        <v>8.2729263582844048E-2</v>
      </c>
      <c r="O151" s="1">
        <f t="shared" ca="1" si="19"/>
        <v>6.2003458401613254E-2</v>
      </c>
      <c r="P151" s="1">
        <f t="shared" ca="1" si="19"/>
        <v>0.11742066878910196</v>
      </c>
      <c r="Q151" s="1">
        <f t="shared" ca="1" si="19"/>
        <v>0.12884381953452992</v>
      </c>
      <c r="R151" s="1">
        <f t="shared" ca="1" si="19"/>
        <v>0.23542454520765621</v>
      </c>
      <c r="S151" s="1">
        <f t="shared" ca="1" si="19"/>
        <v>0.39645701285599261</v>
      </c>
      <c r="T151" s="1">
        <f t="shared" ca="1" si="19"/>
        <v>0.42047396489696859</v>
      </c>
      <c r="U151" s="1">
        <f t="shared" ca="1" si="18"/>
        <v>0.41465414408933876</v>
      </c>
      <c r="V151" s="1">
        <f t="shared" ca="1" si="15"/>
        <v>0.24221546516852549</v>
      </c>
      <c r="W151" s="1">
        <f t="shared" ca="1" si="16"/>
        <v>0.11114154594361648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0.48080220170012861</v>
      </c>
      <c r="E152" s="1">
        <f t="shared" ca="1" si="13"/>
        <v>0.3985336722694458</v>
      </c>
      <c r="F152" s="1">
        <f t="shared" ca="1" si="19"/>
        <v>0.35799143848011677</v>
      </c>
      <c r="G152" s="1">
        <f t="shared" ca="1" si="19"/>
        <v>0.15103896070586648</v>
      </c>
      <c r="H152" s="1">
        <f t="shared" ca="1" si="19"/>
        <v>7.6220259312562294E-2</v>
      </c>
      <c r="I152" s="1">
        <f t="shared" ca="1" si="19"/>
        <v>0.31059382888536835</v>
      </c>
      <c r="J152" s="1">
        <f t="shared" ca="1" si="19"/>
        <v>0.7009953166984888</v>
      </c>
      <c r="K152" s="1">
        <f t="shared" ca="1" si="19"/>
        <v>0.75094633788073906</v>
      </c>
      <c r="L152" s="1">
        <f t="shared" ca="1" si="19"/>
        <v>0.46609349560889213</v>
      </c>
      <c r="M152" s="1">
        <f t="shared" ca="1" si="19"/>
        <v>0.19324887849449796</v>
      </c>
      <c r="N152" s="1">
        <f t="shared" ca="1" si="19"/>
        <v>5.6587706069847241E-2</v>
      </c>
      <c r="O152" s="1">
        <f t="shared" ca="1" si="19"/>
        <v>-1.8421830545139732E-2</v>
      </c>
      <c r="P152" s="1">
        <f t="shared" ca="1" si="19"/>
        <v>-6.4872935790909206E-2</v>
      </c>
      <c r="Q152" s="1">
        <f t="shared" ca="1" si="19"/>
        <v>-8.1413431551268685E-3</v>
      </c>
      <c r="R152" s="1">
        <f t="shared" ca="1" si="19"/>
        <v>0.19508298260047602</v>
      </c>
      <c r="S152" s="1">
        <f t="shared" ca="1" si="19"/>
        <v>0.35142230417147718</v>
      </c>
      <c r="T152" s="1">
        <f t="shared" ca="1" si="19"/>
        <v>0.19463438733312893</v>
      </c>
      <c r="U152" s="1">
        <f t="shared" ca="1" si="18"/>
        <v>0.11925533727803435</v>
      </c>
      <c r="V152" s="1">
        <f t="shared" ca="1" si="15"/>
        <v>0.30686390179856249</v>
      </c>
      <c r="W152" s="1">
        <f t="shared" ca="1" si="16"/>
        <v>0.61653221067504049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6.6262346410033673E-2</v>
      </c>
      <c r="E153" s="1">
        <f t="shared" ca="1" si="13"/>
        <v>0.12037865898183202</v>
      </c>
      <c r="F153" s="1">
        <f t="shared" ca="1" si="19"/>
        <v>0.29287880079813344</v>
      </c>
      <c r="G153" s="1">
        <f t="shared" ca="1" si="19"/>
        <v>0.45028494415447806</v>
      </c>
      <c r="H153" s="1">
        <f t="shared" ca="1" si="19"/>
        <v>0.28020472352861137</v>
      </c>
      <c r="I153" s="1">
        <f t="shared" ca="1" si="19"/>
        <v>0.10740758297567732</v>
      </c>
      <c r="J153" s="1">
        <f t="shared" ca="1" si="19"/>
        <v>4.1671548505698201E-2</v>
      </c>
      <c r="K153" s="1">
        <f t="shared" ca="1" si="19"/>
        <v>4.2668051651113273E-2</v>
      </c>
      <c r="L153" s="1">
        <f t="shared" ca="1" si="19"/>
        <v>6.3405581673000505E-2</v>
      </c>
      <c r="M153" s="1">
        <f t="shared" ca="1" si="19"/>
        <v>9.8881406873406921E-2</v>
      </c>
      <c r="N153" s="1">
        <f t="shared" ca="1" si="19"/>
        <v>0.13016817086608637</v>
      </c>
      <c r="O153" s="1">
        <f t="shared" ca="1" si="19"/>
        <v>0.21593285713727015</v>
      </c>
      <c r="P153" s="1">
        <f t="shared" ca="1" si="19"/>
        <v>0.40307542974493843</v>
      </c>
      <c r="Q153" s="1">
        <f t="shared" ca="1" si="19"/>
        <v>0.44056324592793433</v>
      </c>
      <c r="R153" s="1">
        <f t="shared" ca="1" si="19"/>
        <v>0.29170852633655342</v>
      </c>
      <c r="S153" s="1">
        <f t="shared" ca="1" si="19"/>
        <v>0.28018716989024745</v>
      </c>
      <c r="T153" s="1">
        <f t="shared" ca="1" si="19"/>
        <v>0.3641221590830292</v>
      </c>
      <c r="U153" s="1">
        <f t="shared" ca="1" si="18"/>
        <v>0.25330413882203562</v>
      </c>
      <c r="V153" s="1">
        <f t="shared" ca="1" si="15"/>
        <v>0.30913353685740447</v>
      </c>
      <c r="W153" s="1">
        <f t="shared" ca="1" si="16"/>
        <v>0.63092397903356301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0.32437367363455344</v>
      </c>
      <c r="E154" s="1">
        <f t="shared" ca="1" si="13"/>
        <v>0.43065718196388053</v>
      </c>
      <c r="F154" s="1">
        <f t="shared" ca="1" si="19"/>
        <v>0.46875717912731185</v>
      </c>
      <c r="G154" s="1">
        <f t="shared" ca="1" si="19"/>
        <v>0.57855167052148304</v>
      </c>
      <c r="H154" s="1">
        <f t="shared" ca="1" si="19"/>
        <v>0.5741175858983022</v>
      </c>
      <c r="I154" s="1">
        <f t="shared" ca="1" si="19"/>
        <v>0.51266794305998764</v>
      </c>
      <c r="J154" s="1">
        <f t="shared" ca="1" si="19"/>
        <v>0.29892753734602112</v>
      </c>
      <c r="K154" s="1">
        <f t="shared" ca="1" si="19"/>
        <v>0.3035944752615985</v>
      </c>
      <c r="L154" s="1">
        <f t="shared" ca="1" si="19"/>
        <v>0.41255067113341165</v>
      </c>
      <c r="M154" s="1">
        <f t="shared" ca="1" si="19"/>
        <v>0.32664452306712005</v>
      </c>
      <c r="N154" s="1">
        <f t="shared" ca="1" si="19"/>
        <v>0.39644213953662333</v>
      </c>
      <c r="O154" s="1">
        <f t="shared" ca="1" si="19"/>
        <v>0.71915571840341297</v>
      </c>
      <c r="P154" s="1">
        <f t="shared" ca="1" si="19"/>
        <v>0.8832552741684172</v>
      </c>
      <c r="Q154" s="1">
        <f t="shared" ca="1" si="19"/>
        <v>0.73334665024711332</v>
      </c>
      <c r="R154" s="1">
        <f t="shared" ca="1" si="19"/>
        <v>0.45633996117609837</v>
      </c>
      <c r="S154" s="1">
        <f t="shared" ca="1" si="19"/>
        <v>0.3834034901200859</v>
      </c>
      <c r="T154" s="1">
        <f t="shared" ca="1" si="19"/>
        <v>0.42172850251948102</v>
      </c>
      <c r="U154" s="1">
        <f t="shared" ca="1" si="18"/>
        <v>0.27997345213247427</v>
      </c>
      <c r="V154" s="1">
        <f t="shared" ca="1" si="15"/>
        <v>0.27995303541582034</v>
      </c>
      <c r="W154" s="1">
        <f t="shared" ca="1" si="16"/>
        <v>0.44939374815854488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0.94220775557593106</v>
      </c>
      <c r="E155" s="1">
        <f t="shared" ca="1" si="13"/>
        <v>0.71340857950350067</v>
      </c>
      <c r="F155" s="1">
        <f t="shared" ca="1" si="19"/>
        <v>0.39162728331955066</v>
      </c>
      <c r="G155" s="1">
        <f t="shared" ca="1" si="19"/>
        <v>0.12311801258294533</v>
      </c>
      <c r="H155" s="1">
        <f t="shared" ca="1" si="19"/>
        <v>8.5497471565293595E-2</v>
      </c>
      <c r="I155" s="1">
        <f t="shared" ca="1" si="19"/>
        <v>0.25623251403909542</v>
      </c>
      <c r="J155" s="1">
        <f t="shared" ca="1" si="19"/>
        <v>0.40180270918748101</v>
      </c>
      <c r="K155" s="1">
        <f t="shared" ca="1" si="19"/>
        <v>0.2381678461326556</v>
      </c>
      <c r="L155" s="1">
        <f t="shared" ca="1" si="19"/>
        <v>0.10267871147535508</v>
      </c>
      <c r="M155" s="1">
        <f t="shared" ca="1" si="19"/>
        <v>0.24595327685983204</v>
      </c>
      <c r="N155" s="1">
        <f t="shared" ca="1" si="19"/>
        <v>0.48877818949885699</v>
      </c>
      <c r="O155" s="1">
        <f t="shared" ca="1" si="19"/>
        <v>0.40816903113739816</v>
      </c>
      <c r="P155" s="1">
        <f t="shared" ca="1" si="19"/>
        <v>0.19737060739244977</v>
      </c>
      <c r="Q155" s="1">
        <f t="shared" ca="1" si="19"/>
        <v>0.18367002292940426</v>
      </c>
      <c r="R155" s="1">
        <f t="shared" ca="1" si="19"/>
        <v>0.38955445758684787</v>
      </c>
      <c r="S155" s="1">
        <f t="shared" ca="1" si="19"/>
        <v>0.62087460496382441</v>
      </c>
      <c r="T155" s="1">
        <f t="shared" ca="1" si="19"/>
        <v>0.59091100892639614</v>
      </c>
      <c r="U155" s="1">
        <f t="shared" ca="1" si="18"/>
        <v>0.39479944995941474</v>
      </c>
      <c r="V155" s="1">
        <f t="shared" ca="1" si="15"/>
        <v>0.44157844769493709</v>
      </c>
      <c r="W155" s="1">
        <f t="shared" ca="1" si="16"/>
        <v>0.7016658394353168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0.273545497954436</v>
      </c>
      <c r="E156" s="1">
        <f t="shared" ca="1" si="13"/>
        <v>0.38596135917538954</v>
      </c>
      <c r="F156" s="1">
        <f t="shared" ca="1" si="19"/>
        <v>0.29349650928630366</v>
      </c>
      <c r="G156" s="1">
        <f t="shared" ca="1" si="19"/>
        <v>0.26923726795699221</v>
      </c>
      <c r="H156" s="1">
        <f t="shared" ca="1" si="19"/>
        <v>0.39352079520993299</v>
      </c>
      <c r="I156" s="1">
        <f t="shared" ca="1" si="19"/>
        <v>0.39401380754720094</v>
      </c>
      <c r="J156" s="1">
        <f t="shared" ca="1" si="19"/>
        <v>0.27217419927904413</v>
      </c>
      <c r="K156" s="1">
        <f t="shared" ca="1" si="19"/>
        <v>0.31092323835319952</v>
      </c>
      <c r="L156" s="1">
        <f t="shared" ca="1" si="19"/>
        <v>0.45692953774468331</v>
      </c>
      <c r="M156" s="1">
        <f t="shared" ca="1" si="19"/>
        <v>0.38460215688209998</v>
      </c>
      <c r="N156" s="1">
        <f t="shared" ca="1" si="19"/>
        <v>0.38056742357835016</v>
      </c>
      <c r="O156" s="1">
        <f t="shared" ca="1" si="19"/>
        <v>0.65010211765204096</v>
      </c>
      <c r="P156" s="1">
        <f t="shared" ca="1" si="19"/>
        <v>0.85611191325030167</v>
      </c>
      <c r="Q156" s="1">
        <f t="shared" ca="1" si="19"/>
        <v>0.71723713877323825</v>
      </c>
      <c r="R156" s="1">
        <f t="shared" ca="1" si="19"/>
        <v>0.4112973848926787</v>
      </c>
      <c r="S156" s="1">
        <f t="shared" ca="1" si="19"/>
        <v>0.34820855831109643</v>
      </c>
      <c r="T156" s="1">
        <f t="shared" ca="1" si="19"/>
        <v>0.40262562475512886</v>
      </c>
      <c r="U156" s="1">
        <f t="shared" ca="1" si="18"/>
        <v>0.22067817397750616</v>
      </c>
      <c r="V156" s="1">
        <f t="shared" ca="1" si="15"/>
        <v>9.1130640624674256E-2</v>
      </c>
      <c r="W156" s="1">
        <f t="shared" ca="1" si="16"/>
        <v>6.9534858502289784E-2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0.31466774971271344</v>
      </c>
      <c r="E157" s="1">
        <f t="shared" ca="1" si="13"/>
        <v>0.46600964822624391</v>
      </c>
      <c r="F157" s="1">
        <f t="shared" ca="1" si="19"/>
        <v>0.32010319889731575</v>
      </c>
      <c r="G157" s="1">
        <f t="shared" ca="1" si="19"/>
        <v>0.19146448024519941</v>
      </c>
      <c r="H157" s="1">
        <f t="shared" ca="1" si="19"/>
        <v>0.28461229949177935</v>
      </c>
      <c r="I157" s="1">
        <f t="shared" ca="1" si="19"/>
        <v>0.39406388315395913</v>
      </c>
      <c r="J157" s="1">
        <f t="shared" ca="1" si="19"/>
        <v>0.26588484132308687</v>
      </c>
      <c r="K157" s="1">
        <f t="shared" ca="1" si="19"/>
        <v>0.25198659362479442</v>
      </c>
      <c r="L157" s="1">
        <f t="shared" ca="1" si="19"/>
        <v>0.4871479446824023</v>
      </c>
      <c r="M157" s="1">
        <f t="shared" ca="1" si="19"/>
        <v>0.55191711123507914</v>
      </c>
      <c r="N157" s="1">
        <f t="shared" ca="1" si="19"/>
        <v>0.53318624793087888</v>
      </c>
      <c r="O157" s="1">
        <f t="shared" ca="1" si="19"/>
        <v>0.69664863705648128</v>
      </c>
      <c r="P157" s="1">
        <f t="shared" ca="1" si="19"/>
        <v>0.6886439340344922</v>
      </c>
      <c r="Q157" s="1">
        <f t="shared" ca="1" si="19"/>
        <v>0.41281802311347293</v>
      </c>
      <c r="R157" s="1">
        <f t="shared" ca="1" si="19"/>
        <v>0.25363196215238121</v>
      </c>
      <c r="S157" s="1">
        <f t="shared" ca="1" si="19"/>
        <v>0.34172235352097668</v>
      </c>
      <c r="T157" s="1">
        <f t="shared" ca="1" si="19"/>
        <v>0.62274403114840815</v>
      </c>
      <c r="U157" s="1">
        <f t="shared" ca="1" si="18"/>
        <v>0.7771397137755186</v>
      </c>
      <c r="V157" s="1">
        <f t="shared" ca="1" si="15"/>
        <v>0.71643668741587563</v>
      </c>
      <c r="W157" s="1">
        <f t="shared" ca="1" si="16"/>
        <v>0.44499785369374811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1.0055219486951301</v>
      </c>
      <c r="E158" s="1">
        <f t="shared" ca="1" si="13"/>
        <v>0.80297366246401869</v>
      </c>
      <c r="F158" s="1">
        <f t="shared" ca="1" si="19"/>
        <v>0.55576952460859785</v>
      </c>
      <c r="G158" s="1">
        <f t="shared" ca="1" si="19"/>
        <v>0.45483286941199752</v>
      </c>
      <c r="H158" s="1">
        <f t="shared" ca="1" si="19"/>
        <v>0.26902503997498223</v>
      </c>
      <c r="I158" s="1">
        <f t="shared" ca="1" si="19"/>
        <v>0.13233215895075479</v>
      </c>
      <c r="J158" s="1">
        <f t="shared" ca="1" si="19"/>
        <v>0.11191844773091235</v>
      </c>
      <c r="K158" s="1">
        <f t="shared" ca="1" si="19"/>
        <v>9.4639042593145484E-2</v>
      </c>
      <c r="L158" s="1">
        <f ca="1">(L108+0.6*(M108+K108)+0.15*(J108+N108))/(1+2*0.6+2*0.15)</f>
        <v>6.8757076650602419E-2</v>
      </c>
      <c r="M158" s="1">
        <f t="shared" ca="1" si="19"/>
        <v>0.11019002938036355</v>
      </c>
      <c r="N158" s="1">
        <f t="shared" ca="1" si="19"/>
        <v>0.30755444637220464</v>
      </c>
      <c r="O158" s="1">
        <f t="shared" ca="1" si="19"/>
        <v>0.59364642479335372</v>
      </c>
      <c r="P158" s="1">
        <f t="shared" ca="1" si="19"/>
        <v>0.65530055837111989</v>
      </c>
      <c r="Q158" s="1">
        <f t="shared" ca="1" si="19"/>
        <v>0.48169990397444318</v>
      </c>
      <c r="R158" s="1">
        <f t="shared" ca="1" si="19"/>
        <v>0.43681066454817108</v>
      </c>
      <c r="S158" s="1">
        <f t="shared" ca="1" si="19"/>
        <v>0.43180943407044403</v>
      </c>
      <c r="T158" s="1">
        <f t="shared" ca="1" si="19"/>
        <v>0.44100020377000748</v>
      </c>
      <c r="U158" s="1">
        <f t="shared" ca="1" si="18"/>
        <v>0.31990772156219693</v>
      </c>
      <c r="V158" s="1">
        <f t="shared" ca="1" si="15"/>
        <v>0.37966956245959105</v>
      </c>
      <c r="W158" s="1">
        <f ca="1">(W108+0.6*(V108)+0.15*U108)/(1+0.6+0.15)</f>
        <v>0.62265725926059456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3.8052423382356794E-2</v>
      </c>
      <c r="E160" s="3">
        <f t="shared" ref="E160:W160" ca="1" si="20">AVERAGE(E111:E134)</f>
        <v>2.9238238875992095E-2</v>
      </c>
      <c r="F160" s="3">
        <f t="shared" ca="1" si="20"/>
        <v>1.337495688476025E-2</v>
      </c>
      <c r="G160" s="3">
        <f t="shared" ca="1" si="20"/>
        <v>7.287876923560678E-3</v>
      </c>
      <c r="H160" s="3">
        <f t="shared" ca="1" si="20"/>
        <v>2.0475986005579802E-2</v>
      </c>
      <c r="I160" s="3">
        <f t="shared" ca="1" si="20"/>
        <v>3.3836474321029174E-2</v>
      </c>
      <c r="J160" s="3">
        <f t="shared" ca="1" si="20"/>
        <v>3.9396496914456777E-2</v>
      </c>
      <c r="K160" s="3">
        <f t="shared" ca="1" si="20"/>
        <v>3.830812768665888E-2</v>
      </c>
      <c r="L160" s="3">
        <f t="shared" ca="1" si="20"/>
        <v>4.1530577183022666E-2</v>
      </c>
      <c r="M160" s="3">
        <f t="shared" ca="1" si="20"/>
        <v>3.6517493327624717E-2</v>
      </c>
      <c r="N160" s="3">
        <f t="shared" ca="1" si="20"/>
        <v>2.2609451242774539E-2</v>
      </c>
      <c r="O160" s="3">
        <f t="shared" ca="1" si="20"/>
        <v>1.5165692973623272E-2</v>
      </c>
      <c r="P160" s="3">
        <f t="shared" ca="1" si="20"/>
        <v>2.0776703580882742E-2</v>
      </c>
      <c r="Q160" s="3">
        <f t="shared" ca="1" si="20"/>
        <v>7.7152038729999997E-2</v>
      </c>
      <c r="R160" s="3">
        <f t="shared" ca="1" si="20"/>
        <v>0.25296458790819309</v>
      </c>
      <c r="S160" s="3">
        <f t="shared" ca="1" si="20"/>
        <v>0.4170355789695453</v>
      </c>
      <c r="T160" s="3">
        <f t="shared" ca="1" si="20"/>
        <v>0.26394660147693177</v>
      </c>
      <c r="U160" s="3">
        <f t="shared" ca="1" si="20"/>
        <v>8.2187527789115825E-2</v>
      </c>
      <c r="V160" s="3">
        <f t="shared" ca="1" si="20"/>
        <v>1.4340838848771258E-2</v>
      </c>
      <c r="W160" s="3">
        <f t="shared" ca="1" si="20"/>
        <v>1.1241169354558883E-2</v>
      </c>
    </row>
    <row r="161" spans="2:23">
      <c r="C161" s="1" t="s">
        <v>198</v>
      </c>
      <c r="D161" s="10">
        <f ca="1">AVERAGE(D135:D158)</f>
        <v>0.36311850702831244</v>
      </c>
      <c r="E161" s="3">
        <f t="shared" ref="E161:W161" ca="1" si="21">AVERAGE(E135:E158)</f>
        <v>0.4141133440908174</v>
      </c>
      <c r="F161" s="3">
        <f t="shared" ca="1" si="21"/>
        <v>0.39414437922557943</v>
      </c>
      <c r="G161" s="3">
        <f t="shared" ca="1" si="21"/>
        <v>0.33472514913575724</v>
      </c>
      <c r="H161" s="3">
        <f t="shared" ca="1" si="21"/>
        <v>0.32958276440822543</v>
      </c>
      <c r="I161" s="3">
        <f t="shared" ca="1" si="21"/>
        <v>0.36378472088452024</v>
      </c>
      <c r="J161" s="3">
        <f t="shared" ca="1" si="21"/>
        <v>0.35997672785007051</v>
      </c>
      <c r="K161" s="3">
        <f t="shared" ca="1" si="21"/>
        <v>0.33912089423108421</v>
      </c>
      <c r="L161" s="3">
        <f t="shared" ca="1" si="21"/>
        <v>0.32836122852812194</v>
      </c>
      <c r="M161" s="3">
        <f t="shared" ca="1" si="21"/>
        <v>0.29687665848265837</v>
      </c>
      <c r="N161" s="3">
        <f t="shared" ca="1" si="21"/>
        <v>0.30384917342638024</v>
      </c>
      <c r="O161" s="3">
        <f t="shared" ca="1" si="21"/>
        <v>0.33308256788689444</v>
      </c>
      <c r="P161" s="3">
        <f t="shared" ca="1" si="21"/>
        <v>0.33478045497392767</v>
      </c>
      <c r="Q161" s="3">
        <f t="shared" ca="1" si="21"/>
        <v>0.32467550609052126</v>
      </c>
      <c r="R161" s="3">
        <f t="shared" ca="1" si="21"/>
        <v>0.3488588503497374</v>
      </c>
      <c r="S161" s="3">
        <f t="shared" ca="1" si="21"/>
        <v>0.39200241921580375</v>
      </c>
      <c r="T161" s="3">
        <f t="shared" ca="1" si="21"/>
        <v>0.40456472487885781</v>
      </c>
      <c r="U161" s="3">
        <f t="shared" ca="1" si="21"/>
        <v>0.40588590057602336</v>
      </c>
      <c r="V161" s="3">
        <f t="shared" ca="1" si="21"/>
        <v>0.40155201673629493</v>
      </c>
      <c r="W161" s="3">
        <f t="shared" ca="1" si="21"/>
        <v>0.3710786057277729</v>
      </c>
    </row>
    <row r="162" spans="2:23">
      <c r="C162" s="1" t="s">
        <v>16</v>
      </c>
      <c r="D162" s="3">
        <f ca="1">IF(D165&gt;0,TINV(TTEST(D111:D134,D135:D158,2,2),46),-TINV(TTEST(D111:D134,D135:D158,2,2),46))</f>
        <v>-4.9437353579502865</v>
      </c>
      <c r="E162" s="3">
        <f t="shared" ref="E162:V162" ca="1" si="22">IF(E165&gt;0,TINV(TTEST(E111:E134,E135:E158,2,2),46),-TINV(TTEST(E111:E134,E135:E158,2,2),46))</f>
        <v>-7.324851767676849</v>
      </c>
      <c r="F162" s="3">
        <f t="shared" ca="1" si="22"/>
        <v>-10.041920835045779</v>
      </c>
      <c r="G162" s="3">
        <f t="shared" ca="1" si="22"/>
        <v>-8.3940308500130421</v>
      </c>
      <c r="H162" s="3">
        <f t="shared" ca="1" si="22"/>
        <v>-6.1130234721431478</v>
      </c>
      <c r="I162" s="3">
        <f t="shared" ca="1" si="22"/>
        <v>-6.4451152919021801</v>
      </c>
      <c r="J162" s="3">
        <f t="shared" ca="1" si="22"/>
        <v>-7.2117988910367909</v>
      </c>
      <c r="K162" s="3">
        <f t="shared" ca="1" si="22"/>
        <v>-5.8952814579747947</v>
      </c>
      <c r="L162" s="3">
        <f t="shared" ca="1" si="22"/>
        <v>-5.2829009987617965</v>
      </c>
      <c r="M162" s="3">
        <f t="shared" ca="1" si="22"/>
        <v>-5.4110340811896585</v>
      </c>
      <c r="N162" s="3">
        <f t="shared" ca="1" si="22"/>
        <v>-5.0420322940857289</v>
      </c>
      <c r="O162" s="3">
        <f t="shared" ca="1" si="22"/>
        <v>-5.0482355595112622</v>
      </c>
      <c r="P162" s="3">
        <f t="shared" ca="1" si="22"/>
        <v>-4.8525262955004731</v>
      </c>
      <c r="Q162" s="3">
        <f t="shared" ca="1" si="22"/>
        <v>-5.1319794000887295</v>
      </c>
      <c r="R162" s="3">
        <f t="shared" ca="1" si="22"/>
        <v>-3.0256226431326052</v>
      </c>
      <c r="S162" s="3">
        <f t="shared" ca="1" si="22"/>
        <v>0.64906347508403517</v>
      </c>
      <c r="T162" s="3">
        <f t="shared" ca="1" si="22"/>
        <v>-3.7954223758703547</v>
      </c>
      <c r="U162" s="3">
        <f t="shared" ca="1" si="22"/>
        <v>-7.7997255264576797</v>
      </c>
      <c r="V162" s="3">
        <f t="shared" ca="1" si="22"/>
        <v>-8.4334609864311467</v>
      </c>
      <c r="W162" s="3">
        <f ca="1">IF(W165&gt;0,TINV(TTEST(W111:W134,W135:W158,2,2),46),-TINV(TTEST(W111:W134,W135:W158,2,2),46))</f>
        <v>-7.040774801292633</v>
      </c>
    </row>
    <row r="163" spans="2:23">
      <c r="B163" s="1" t="s">
        <v>199</v>
      </c>
      <c r="C163" s="1" t="s">
        <v>0</v>
      </c>
      <c r="D163" s="3">
        <f ca="1">STDEV(D111:D134)/SQRT(COUNT(D111:D134))</f>
        <v>1.6063290502167926E-2</v>
      </c>
      <c r="E163" s="3">
        <f t="shared" ref="E163:W163" ca="1" si="23">STDEV(E111:E134)/SQRT(COUNT(E111:E134))</f>
        <v>1.4774271662047107E-2</v>
      </c>
      <c r="F163" s="3">
        <f t="shared" ca="1" si="23"/>
        <v>1.3734280766541379E-2</v>
      </c>
      <c r="G163" s="3">
        <f t="shared" ca="1" si="23"/>
        <v>1.3567699065064004E-2</v>
      </c>
      <c r="H163" s="3">
        <f t="shared" ca="1" si="23"/>
        <v>1.4992471716740131E-2</v>
      </c>
      <c r="I163" s="3">
        <f t="shared" ca="1" si="23"/>
        <v>1.3489134945508192E-2</v>
      </c>
      <c r="J163" s="3">
        <f t="shared" ca="1" si="23"/>
        <v>1.204071488963169E-2</v>
      </c>
      <c r="K163" s="3">
        <f t="shared" ca="1" si="23"/>
        <v>1.1141222446526666E-2</v>
      </c>
      <c r="L163" s="3">
        <f t="shared" ca="1" si="23"/>
        <v>1.1485552271057825E-2</v>
      </c>
      <c r="M163" s="3">
        <f t="shared" ca="1" si="23"/>
        <v>1.2144060135211883E-2</v>
      </c>
      <c r="N163" s="3">
        <f t="shared" ca="1" si="23"/>
        <v>1.2286893768495309E-2</v>
      </c>
      <c r="O163" s="3">
        <f t="shared" ca="1" si="23"/>
        <v>1.3122238594722974E-2</v>
      </c>
      <c r="P163" s="3">
        <f t="shared" ca="1" si="23"/>
        <v>1.2400550836210174E-2</v>
      </c>
      <c r="Q163" s="3">
        <f t="shared" ca="1" si="23"/>
        <v>1.0672706886130723E-2</v>
      </c>
      <c r="R163" s="3">
        <f t="shared" ca="1" si="23"/>
        <v>9.8431998405503589E-3</v>
      </c>
      <c r="S163" s="3">
        <f t="shared" ca="1" si="23"/>
        <v>1.0208741613602279E-2</v>
      </c>
      <c r="T163" s="3">
        <f t="shared" ca="1" si="23"/>
        <v>1.2743707009322697E-2</v>
      </c>
      <c r="U163" s="3">
        <f t="shared" ca="1" si="23"/>
        <v>1.2573539283374305E-2</v>
      </c>
      <c r="V163" s="3">
        <f t="shared" ca="1" si="23"/>
        <v>1.1645062319308149E-2</v>
      </c>
      <c r="W163" s="3">
        <f t="shared" ca="1" si="23"/>
        <v>1.3792822040693934E-2</v>
      </c>
    </row>
    <row r="164" spans="2:23">
      <c r="C164" s="1" t="s">
        <v>198</v>
      </c>
      <c r="D164" s="3">
        <f ca="1">STDEV(D135:D158)/SQRT(COUNT(D135:D158))</f>
        <v>6.3760842750253469E-2</v>
      </c>
      <c r="E164" s="3">
        <f t="shared" ref="E164:W164" ca="1" si="24">STDEV(E135:E158)/SQRT(COUNT(E135:E158))</f>
        <v>5.0423858311556699E-2</v>
      </c>
      <c r="F164" s="3">
        <f t="shared" ca="1" si="24"/>
        <v>3.5343220847249397E-2</v>
      </c>
      <c r="G164" s="3">
        <f t="shared" ca="1" si="24"/>
        <v>3.6572786545880066E-2</v>
      </c>
      <c r="H164" s="3">
        <f t="shared" ca="1" si="24"/>
        <v>4.8291551129109947E-2</v>
      </c>
      <c r="I164" s="3">
        <f t="shared" ca="1" si="24"/>
        <v>4.9384425111026101E-2</v>
      </c>
      <c r="J164" s="3">
        <f t="shared" ca="1" si="24"/>
        <v>4.2790397166662282E-2</v>
      </c>
      <c r="K164" s="3">
        <f t="shared" ca="1" si="24"/>
        <v>4.9794860910548348E-2</v>
      </c>
      <c r="L164" s="3">
        <f t="shared" ca="1" si="24"/>
        <v>5.3065407495943399E-2</v>
      </c>
      <c r="M164" s="3">
        <f t="shared" ca="1" si="24"/>
        <v>4.6558609819475918E-2</v>
      </c>
      <c r="N164" s="3">
        <f t="shared" ca="1" si="24"/>
        <v>5.4408947524662556E-2</v>
      </c>
      <c r="O164" s="3">
        <f t="shared" ca="1" si="24"/>
        <v>6.1593532768030756E-2</v>
      </c>
      <c r="P164" s="3">
        <f t="shared" ca="1" si="24"/>
        <v>6.3510034022500189E-2</v>
      </c>
      <c r="Q164" s="3">
        <f t="shared" ca="1" si="24"/>
        <v>4.7035927688753393E-2</v>
      </c>
      <c r="R164" s="3">
        <f t="shared" ca="1" si="24"/>
        <v>3.0126811816820746E-2</v>
      </c>
      <c r="S164" s="3">
        <f t="shared" ca="1" si="24"/>
        <v>3.7192494996366947E-2</v>
      </c>
      <c r="T164" s="3">
        <f t="shared" ca="1" si="24"/>
        <v>3.4788733863576712E-2</v>
      </c>
      <c r="U164" s="3">
        <f t="shared" ca="1" si="24"/>
        <v>3.955072702386396E-2</v>
      </c>
      <c r="V164" s="3">
        <f t="shared" ca="1" si="24"/>
        <v>4.4412362895147349E-2</v>
      </c>
      <c r="W164" s="3">
        <f t="shared" ca="1" si="24"/>
        <v>4.9211276033139302E-2</v>
      </c>
    </row>
    <row r="165" spans="2:23">
      <c r="C165" s="1" t="s">
        <v>110</v>
      </c>
      <c r="D165" s="2">
        <f ca="1">D160-D161</f>
        <v>-0.32506608364595563</v>
      </c>
      <c r="E165" s="2">
        <f t="shared" ref="E165:W165" ca="1" si="25">E160-E161</f>
        <v>-0.38487510521482532</v>
      </c>
      <c r="F165" s="2">
        <f t="shared" ca="1" si="25"/>
        <v>-0.38076942234081917</v>
      </c>
      <c r="G165" s="2">
        <f t="shared" ca="1" si="25"/>
        <v>-0.32743727221219654</v>
      </c>
      <c r="H165" s="2">
        <f t="shared" ca="1" si="25"/>
        <v>-0.30910677840264561</v>
      </c>
      <c r="I165" s="2">
        <f t="shared" ca="1" si="25"/>
        <v>-0.32994824656349109</v>
      </c>
      <c r="J165" s="2">
        <f t="shared" ca="1" si="25"/>
        <v>-0.32058023093561372</v>
      </c>
      <c r="K165" s="2">
        <f t="shared" ca="1" si="25"/>
        <v>-0.30081276654442535</v>
      </c>
      <c r="L165" s="2">
        <f t="shared" ca="1" si="25"/>
        <v>-0.28683065134509927</v>
      </c>
      <c r="M165" s="2">
        <f t="shared" ca="1" si="25"/>
        <v>-0.26035916515503366</v>
      </c>
      <c r="N165" s="2">
        <f t="shared" ca="1" si="25"/>
        <v>-0.28123972218360571</v>
      </c>
      <c r="O165" s="2">
        <f t="shared" ca="1" si="25"/>
        <v>-0.3179168749132712</v>
      </c>
      <c r="P165" s="2">
        <f t="shared" ca="1" si="25"/>
        <v>-0.31400375139304493</v>
      </c>
      <c r="Q165" s="2">
        <f t="shared" ca="1" si="25"/>
        <v>-0.24752346736052128</v>
      </c>
      <c r="R165" s="2">
        <f t="shared" ca="1" si="25"/>
        <v>-9.5894262441544309E-2</v>
      </c>
      <c r="S165" s="2">
        <f t="shared" ca="1" si="25"/>
        <v>2.5033159753741541E-2</v>
      </c>
      <c r="T165" s="2">
        <f t="shared" ca="1" si="25"/>
        <v>-0.14061812340192603</v>
      </c>
      <c r="U165" s="2">
        <f t="shared" ca="1" si="25"/>
        <v>-0.32369837278690755</v>
      </c>
      <c r="V165" s="2">
        <f t="shared" ca="1" si="25"/>
        <v>-0.38721117788752368</v>
      </c>
      <c r="W165" s="2">
        <f t="shared" ca="1" si="25"/>
        <v>-0.35983743637321403</v>
      </c>
    </row>
    <row r="167" spans="2:23">
      <c r="B167" s="1" t="s">
        <v>200</v>
      </c>
      <c r="D167" s="1">
        <f ca="1">COVAR(D111:D158,$C111:$C158)/VAR($C111:$C158)</f>
        <v>-0.15914693678499914</v>
      </c>
      <c r="E167" s="1">
        <f t="shared" ref="E167:W167" ca="1" si="26">COVAR(E111:E158,$C111:$C158)/VAR($C111:$C158)</f>
        <v>-0.18842843692809158</v>
      </c>
      <c r="F167" s="1">
        <f t="shared" ca="1" si="26"/>
        <v>-0.18641836302102605</v>
      </c>
      <c r="G167" s="1">
        <f t="shared" ca="1" si="26"/>
        <v>-0.16030783118722117</v>
      </c>
      <c r="H167" s="1">
        <f t="shared" ca="1" si="26"/>
        <v>-0.15133352692629526</v>
      </c>
      <c r="I167" s="1">
        <f t="shared" ca="1" si="26"/>
        <v>-0.16153716238004256</v>
      </c>
      <c r="J167" s="1">
        <f t="shared" ca="1" si="26"/>
        <v>-0.15695073806222759</v>
      </c>
      <c r="K167" s="1">
        <f t="shared" ca="1" si="26"/>
        <v>-0.14727291695404157</v>
      </c>
      <c r="L167" s="1">
        <f t="shared" ca="1" si="26"/>
        <v>-0.14042750638770488</v>
      </c>
      <c r="M167" s="1">
        <f t="shared" ca="1" si="26"/>
        <v>-0.12746750794048523</v>
      </c>
      <c r="N167" s="1">
        <f t="shared" ca="1" si="26"/>
        <v>-0.13769028065239028</v>
      </c>
      <c r="O167" s="1">
        <f t="shared" ca="1" si="26"/>
        <v>-0.15564680334295569</v>
      </c>
      <c r="P167" s="1">
        <f t="shared" ca="1" si="26"/>
        <v>-0.15373100328617822</v>
      </c>
      <c r="Q167" s="1">
        <f t="shared" ca="1" si="26"/>
        <v>-0.12118336422858854</v>
      </c>
      <c r="R167" s="1">
        <f t="shared" ca="1" si="26"/>
        <v>-4.694823265367272E-2</v>
      </c>
      <c r="S167" s="1">
        <f t="shared" ca="1" si="26"/>
        <v>1.2255817796102669E-2</v>
      </c>
      <c r="T167" s="1">
        <f t="shared" ca="1" si="26"/>
        <v>-6.8844289582192991E-2</v>
      </c>
      <c r="U167" s="1">
        <f t="shared" ca="1" si="26"/>
        <v>-0.1584773283435901</v>
      </c>
      <c r="V167" s="1">
        <f t="shared" ca="1" si="26"/>
        <v>-0.18957213917410001</v>
      </c>
      <c r="W167" s="1">
        <f t="shared" ca="1" si="26"/>
        <v>-0.17617041155771943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0.25900000000000001</v>
      </c>
      <c r="E1">
        <v>3.0000000000000001E-3</v>
      </c>
      <c r="F1">
        <v>0.26800000000000002</v>
      </c>
      <c r="G1">
        <v>0.91700000000000004</v>
      </c>
      <c r="H1">
        <v>3.9E-2</v>
      </c>
      <c r="I1">
        <v>1.4999999999999999E-2</v>
      </c>
      <c r="J1">
        <v>1.4999999999999999E-2</v>
      </c>
      <c r="K1">
        <v>8.9999999999999993E-3</v>
      </c>
      <c r="L1">
        <v>3.3000000000000002E-2</v>
      </c>
      <c r="M1">
        <v>0.96599999999999997</v>
      </c>
      <c r="N1">
        <v>4.0000000000000001E-3</v>
      </c>
      <c r="O1">
        <v>7.0000000000000001E-3</v>
      </c>
      <c r="P1">
        <v>4.4999999999999998E-2</v>
      </c>
      <c r="Q1">
        <v>0.377</v>
      </c>
      <c r="R1">
        <v>0.17499999999999999</v>
      </c>
      <c r="S1">
        <v>0.52700000000000002</v>
      </c>
      <c r="T1">
        <v>8.0000000000000002E-3</v>
      </c>
      <c r="U1">
        <v>1.2999999999999999E-2</v>
      </c>
      <c r="V1">
        <v>6.0000000000000001E-3</v>
      </c>
      <c r="W1">
        <v>2.1999999999999999E-2</v>
      </c>
      <c r="Z1" s="1">
        <f>AVERAGE(D1:M1)</f>
        <v>0.25239999999999996</v>
      </c>
      <c r="AA1" s="1">
        <f>AVERAGE(N1:W1)</f>
        <v>0.11839999999999999</v>
      </c>
    </row>
    <row r="2" spans="1:27">
      <c r="A2">
        <v>1</v>
      </c>
      <c r="B2" t="s">
        <v>149</v>
      </c>
      <c r="C2">
        <v>30</v>
      </c>
      <c r="D2">
        <v>0.155</v>
      </c>
      <c r="E2">
        <v>1E-3</v>
      </c>
      <c r="F2">
        <v>4.0000000000000001E-3</v>
      </c>
      <c r="G2">
        <v>0.871</v>
      </c>
      <c r="H2">
        <v>3.0000000000000001E-3</v>
      </c>
      <c r="I2">
        <v>4.3999999999999997E-2</v>
      </c>
      <c r="J2">
        <v>1.7000000000000001E-2</v>
      </c>
      <c r="K2">
        <v>4.2000000000000003E-2</v>
      </c>
      <c r="L2">
        <v>8.9999999999999993E-3</v>
      </c>
      <c r="M2">
        <v>0.93600000000000005</v>
      </c>
      <c r="N2">
        <v>0.10199999999999999</v>
      </c>
      <c r="O2">
        <v>1.6E-2</v>
      </c>
      <c r="P2">
        <v>6.4000000000000001E-2</v>
      </c>
      <c r="Q2">
        <v>0.104</v>
      </c>
      <c r="R2">
        <v>9.4E-2</v>
      </c>
      <c r="S2">
        <v>0.221</v>
      </c>
      <c r="T2">
        <v>9.2999999999999999E-2</v>
      </c>
      <c r="U2">
        <v>2.4E-2</v>
      </c>
      <c r="V2">
        <v>8.9999999999999993E-3</v>
      </c>
      <c r="W2">
        <v>0.09</v>
      </c>
      <c r="Z2" s="1">
        <f t="shared" ref="Z2:Z48" si="0">AVERAGE(D2:M2)</f>
        <v>0.2082</v>
      </c>
      <c r="AA2" s="1">
        <f t="shared" ref="AA2:AA48" si="1">AVERAGE(N2:W2)</f>
        <v>8.1699999999999995E-2</v>
      </c>
    </row>
    <row r="3" spans="1:27">
      <c r="A3">
        <v>2</v>
      </c>
      <c r="B3" t="s">
        <v>150</v>
      </c>
      <c r="C3">
        <v>30</v>
      </c>
      <c r="D3">
        <v>0.14899999999999999</v>
      </c>
      <c r="E3">
        <v>1E-3</v>
      </c>
      <c r="F3">
        <v>4.0000000000000001E-3</v>
      </c>
      <c r="G3">
        <v>0.98199999999999998</v>
      </c>
      <c r="H3">
        <v>7.0000000000000001E-3</v>
      </c>
      <c r="I3">
        <v>0.14299999999999999</v>
      </c>
      <c r="J3">
        <v>6.0000000000000001E-3</v>
      </c>
      <c r="K3">
        <v>0.17499999999999999</v>
      </c>
      <c r="L3">
        <v>2.4E-2</v>
      </c>
      <c r="M3">
        <v>0.83799999999999997</v>
      </c>
      <c r="N3">
        <v>0.31900000000000001</v>
      </c>
      <c r="O3">
        <v>8.9999999999999993E-3</v>
      </c>
      <c r="P3">
        <v>0.30399999999999999</v>
      </c>
      <c r="Q3">
        <v>2.8000000000000001E-2</v>
      </c>
      <c r="R3">
        <v>0.14799999999999999</v>
      </c>
      <c r="S3">
        <v>0.24399999999999999</v>
      </c>
      <c r="T3">
        <v>3.5000000000000003E-2</v>
      </c>
      <c r="U3">
        <v>5.8999999999999997E-2</v>
      </c>
      <c r="V3">
        <v>9.4E-2</v>
      </c>
      <c r="W3">
        <v>4.5999999999999999E-2</v>
      </c>
      <c r="Z3" s="1">
        <f t="shared" si="0"/>
        <v>0.23289999999999997</v>
      </c>
      <c r="AA3" s="1">
        <f t="shared" si="1"/>
        <v>0.12859999999999999</v>
      </c>
    </row>
    <row r="4" spans="1:27">
      <c r="A4">
        <v>3</v>
      </c>
      <c r="B4" t="s">
        <v>151</v>
      </c>
      <c r="C4">
        <v>30</v>
      </c>
      <c r="D4">
        <v>0.29399999999999998</v>
      </c>
      <c r="E4">
        <v>1E-3</v>
      </c>
      <c r="F4">
        <v>5.0000000000000001E-3</v>
      </c>
      <c r="G4">
        <v>0.98299999999999998</v>
      </c>
      <c r="H4">
        <v>4.0000000000000001E-3</v>
      </c>
      <c r="I4">
        <v>3.7999999999999999E-2</v>
      </c>
      <c r="J4">
        <v>1.4E-2</v>
      </c>
      <c r="K4">
        <v>3.7999999999999999E-2</v>
      </c>
      <c r="L4">
        <v>1.9E-2</v>
      </c>
      <c r="M4">
        <v>0.97799999999999998</v>
      </c>
      <c r="N4">
        <v>8.8999999999999996E-2</v>
      </c>
      <c r="O4">
        <v>6.0000000000000001E-3</v>
      </c>
      <c r="P4">
        <v>0.122</v>
      </c>
      <c r="Q4">
        <v>0.22</v>
      </c>
      <c r="R4">
        <v>0.18</v>
      </c>
      <c r="S4">
        <v>0.46500000000000002</v>
      </c>
      <c r="T4">
        <v>3.3000000000000002E-2</v>
      </c>
      <c r="U4">
        <v>2.3E-2</v>
      </c>
      <c r="V4">
        <v>2.7E-2</v>
      </c>
      <c r="W4">
        <v>0.06</v>
      </c>
      <c r="Z4" s="1">
        <f t="shared" si="0"/>
        <v>0.23739999999999997</v>
      </c>
      <c r="AA4" s="1">
        <f t="shared" si="1"/>
        <v>0.12249999999999998</v>
      </c>
    </row>
    <row r="5" spans="1:27">
      <c r="A5">
        <v>4</v>
      </c>
      <c r="B5" t="s">
        <v>152</v>
      </c>
      <c r="C5">
        <v>30</v>
      </c>
      <c r="D5">
        <v>0.249</v>
      </c>
      <c r="E5">
        <v>3.0000000000000001E-3</v>
      </c>
      <c r="F5">
        <v>0.255</v>
      </c>
      <c r="G5">
        <v>0.92400000000000004</v>
      </c>
      <c r="H5">
        <v>4.2999999999999997E-2</v>
      </c>
      <c r="I5">
        <v>1.6E-2</v>
      </c>
      <c r="J5">
        <v>1.2999999999999999E-2</v>
      </c>
      <c r="K5">
        <v>8.9999999999999993E-3</v>
      </c>
      <c r="L5">
        <v>2.9000000000000001E-2</v>
      </c>
      <c r="M5">
        <v>0.96699999999999997</v>
      </c>
      <c r="N5">
        <v>4.0000000000000001E-3</v>
      </c>
      <c r="O5">
        <v>7.0000000000000001E-3</v>
      </c>
      <c r="P5">
        <v>5.2999999999999999E-2</v>
      </c>
      <c r="Q5">
        <v>0.36199999999999999</v>
      </c>
      <c r="R5">
        <v>0.125</v>
      </c>
      <c r="S5">
        <v>0.49299999999999999</v>
      </c>
      <c r="T5">
        <v>8.9999999999999993E-3</v>
      </c>
      <c r="U5">
        <v>1.0999999999999999E-2</v>
      </c>
      <c r="V5">
        <v>7.0000000000000001E-3</v>
      </c>
      <c r="W5">
        <v>1.7999999999999999E-2</v>
      </c>
      <c r="Z5" s="1">
        <f t="shared" si="0"/>
        <v>0.25079999999999997</v>
      </c>
      <c r="AA5" s="1">
        <f t="shared" si="1"/>
        <v>0.10889999999999997</v>
      </c>
    </row>
    <row r="6" spans="1:27">
      <c r="A6">
        <v>5</v>
      </c>
      <c r="B6" t="s">
        <v>153</v>
      </c>
      <c r="C6">
        <v>30</v>
      </c>
      <c r="D6">
        <v>0.23499999999999999</v>
      </c>
      <c r="E6">
        <v>1E-3</v>
      </c>
      <c r="F6">
        <v>1.2E-2</v>
      </c>
      <c r="G6">
        <v>0.97399999999999998</v>
      </c>
      <c r="H6">
        <v>5.0000000000000001E-3</v>
      </c>
      <c r="I6">
        <v>5.8000000000000003E-2</v>
      </c>
      <c r="J6">
        <v>1.6E-2</v>
      </c>
      <c r="K6">
        <v>3.6999999999999998E-2</v>
      </c>
      <c r="L6">
        <v>1.7000000000000001E-2</v>
      </c>
      <c r="M6">
        <v>0.97899999999999998</v>
      </c>
      <c r="N6">
        <v>8.1000000000000003E-2</v>
      </c>
      <c r="O6">
        <v>6.0000000000000001E-3</v>
      </c>
      <c r="P6">
        <v>0.14599999999999999</v>
      </c>
      <c r="Q6">
        <v>0.21</v>
      </c>
      <c r="R6">
        <v>0.27900000000000003</v>
      </c>
      <c r="S6">
        <v>0.501</v>
      </c>
      <c r="T6">
        <v>4.1000000000000002E-2</v>
      </c>
      <c r="U6">
        <v>2.5999999999999999E-2</v>
      </c>
      <c r="V6">
        <v>1.0999999999999999E-2</v>
      </c>
      <c r="W6">
        <v>7.2999999999999995E-2</v>
      </c>
      <c r="Z6" s="1">
        <f t="shared" si="0"/>
        <v>0.23339999999999997</v>
      </c>
      <c r="AA6" s="1">
        <f t="shared" si="1"/>
        <v>0.13739999999999997</v>
      </c>
    </row>
    <row r="7" spans="1:27">
      <c r="A7">
        <v>6</v>
      </c>
      <c r="B7" t="s">
        <v>154</v>
      </c>
      <c r="C7">
        <v>30</v>
      </c>
      <c r="D7">
        <v>0.33400000000000002</v>
      </c>
      <c r="E7">
        <v>1E-3</v>
      </c>
      <c r="F7">
        <v>4.0000000000000001E-3</v>
      </c>
      <c r="G7">
        <v>0.95199999999999996</v>
      </c>
      <c r="H7">
        <v>5.0000000000000001E-3</v>
      </c>
      <c r="I7">
        <v>8.0000000000000002E-3</v>
      </c>
      <c r="J7">
        <v>6.0000000000000001E-3</v>
      </c>
      <c r="K7">
        <v>3.3000000000000002E-2</v>
      </c>
      <c r="L7">
        <v>1.7000000000000001E-2</v>
      </c>
      <c r="M7">
        <v>0.97399999999999998</v>
      </c>
      <c r="N7">
        <v>2.5999999999999999E-2</v>
      </c>
      <c r="O7">
        <v>1.4E-2</v>
      </c>
      <c r="P7">
        <v>1.6E-2</v>
      </c>
      <c r="Q7">
        <v>0.31</v>
      </c>
      <c r="R7">
        <v>2.9000000000000001E-2</v>
      </c>
      <c r="S7">
        <v>0.125</v>
      </c>
      <c r="T7">
        <v>2.1000000000000001E-2</v>
      </c>
      <c r="U7">
        <v>8.9999999999999993E-3</v>
      </c>
      <c r="V7">
        <v>1.2999999999999999E-2</v>
      </c>
      <c r="W7">
        <v>5.7000000000000002E-2</v>
      </c>
      <c r="Z7" s="1">
        <f t="shared" si="0"/>
        <v>0.23339999999999997</v>
      </c>
      <c r="AA7" s="1">
        <f t="shared" si="1"/>
        <v>6.2000000000000013E-2</v>
      </c>
    </row>
    <row r="8" spans="1:27">
      <c r="A8">
        <v>7</v>
      </c>
      <c r="B8" t="s">
        <v>155</v>
      </c>
      <c r="C8">
        <v>30</v>
      </c>
      <c r="D8">
        <v>0.27300000000000002</v>
      </c>
      <c r="E8">
        <v>2E-3</v>
      </c>
      <c r="F8">
        <v>3.0000000000000001E-3</v>
      </c>
      <c r="G8">
        <v>0.92900000000000005</v>
      </c>
      <c r="H8">
        <v>7.0000000000000001E-3</v>
      </c>
      <c r="I8">
        <v>7.0000000000000001E-3</v>
      </c>
      <c r="J8">
        <v>8.0000000000000002E-3</v>
      </c>
      <c r="K8">
        <v>1.9E-2</v>
      </c>
      <c r="L8">
        <v>1.4999999999999999E-2</v>
      </c>
      <c r="M8">
        <v>0.97199999999999998</v>
      </c>
      <c r="N8">
        <v>1.2999999999999999E-2</v>
      </c>
      <c r="O8">
        <v>1.6E-2</v>
      </c>
      <c r="P8">
        <v>8.9999999999999993E-3</v>
      </c>
      <c r="Q8">
        <v>0.19400000000000001</v>
      </c>
      <c r="R8">
        <v>1.4E-2</v>
      </c>
      <c r="S8">
        <v>7.2999999999999995E-2</v>
      </c>
      <c r="T8">
        <v>4.5999999999999999E-2</v>
      </c>
      <c r="U8">
        <v>4.0000000000000001E-3</v>
      </c>
      <c r="V8">
        <v>3.9E-2</v>
      </c>
      <c r="W8">
        <v>3.6999999999999998E-2</v>
      </c>
      <c r="Z8" s="1">
        <f t="shared" si="0"/>
        <v>0.22349999999999995</v>
      </c>
      <c r="AA8" s="1">
        <f t="shared" si="1"/>
        <v>4.4499999999999998E-2</v>
      </c>
    </row>
    <row r="9" spans="1:27">
      <c r="A9">
        <v>8</v>
      </c>
      <c r="B9" t="s">
        <v>156</v>
      </c>
      <c r="C9">
        <v>30</v>
      </c>
      <c r="D9">
        <v>0.24</v>
      </c>
      <c r="E9">
        <v>1E-3</v>
      </c>
      <c r="F9">
        <v>3.0000000000000001E-3</v>
      </c>
      <c r="G9">
        <v>0.93500000000000005</v>
      </c>
      <c r="H9">
        <v>3.0000000000000001E-3</v>
      </c>
      <c r="I9">
        <v>0.01</v>
      </c>
      <c r="J9">
        <v>4.0000000000000001E-3</v>
      </c>
      <c r="K9">
        <v>3.5000000000000003E-2</v>
      </c>
      <c r="L9">
        <v>6.0000000000000001E-3</v>
      </c>
      <c r="M9">
        <v>0.95599999999999996</v>
      </c>
      <c r="N9">
        <v>3.1E-2</v>
      </c>
      <c r="O9">
        <v>2.4E-2</v>
      </c>
      <c r="P9">
        <v>1.4E-2</v>
      </c>
      <c r="Q9">
        <v>0.18099999999999999</v>
      </c>
      <c r="R9">
        <v>1.9E-2</v>
      </c>
      <c r="S9">
        <v>0.111</v>
      </c>
      <c r="T9">
        <v>2.3E-2</v>
      </c>
      <c r="U9">
        <v>1.4E-2</v>
      </c>
      <c r="V9">
        <v>5.0000000000000001E-3</v>
      </c>
      <c r="W9">
        <v>6.3E-2</v>
      </c>
      <c r="Z9" s="1">
        <f t="shared" si="0"/>
        <v>0.21929999999999997</v>
      </c>
      <c r="AA9" s="1">
        <f t="shared" si="1"/>
        <v>4.8500000000000001E-2</v>
      </c>
    </row>
    <row r="10" spans="1:27">
      <c r="A10">
        <v>9</v>
      </c>
      <c r="B10" t="s">
        <v>157</v>
      </c>
      <c r="C10">
        <v>30</v>
      </c>
      <c r="D10">
        <v>0.14099999999999999</v>
      </c>
      <c r="E10">
        <v>1E-3</v>
      </c>
      <c r="F10">
        <v>3.0000000000000001E-3</v>
      </c>
      <c r="G10">
        <v>0.84199999999999997</v>
      </c>
      <c r="H10">
        <v>3.0000000000000001E-3</v>
      </c>
      <c r="I10">
        <v>0.03</v>
      </c>
      <c r="J10">
        <v>8.0000000000000002E-3</v>
      </c>
      <c r="K10">
        <v>3.5000000000000003E-2</v>
      </c>
      <c r="L10">
        <v>5.0000000000000001E-3</v>
      </c>
      <c r="M10">
        <v>0.93500000000000005</v>
      </c>
      <c r="N10">
        <v>4.9000000000000002E-2</v>
      </c>
      <c r="O10">
        <v>2.5000000000000001E-2</v>
      </c>
      <c r="P10">
        <v>3.2000000000000001E-2</v>
      </c>
      <c r="Q10">
        <v>6.0999999999999999E-2</v>
      </c>
      <c r="R10">
        <v>2.5000000000000001E-2</v>
      </c>
      <c r="S10">
        <v>0.11799999999999999</v>
      </c>
      <c r="T10">
        <v>9.8000000000000004E-2</v>
      </c>
      <c r="U10">
        <v>1.4E-2</v>
      </c>
      <c r="V10">
        <v>7.0000000000000001E-3</v>
      </c>
      <c r="W10">
        <v>5.8999999999999997E-2</v>
      </c>
      <c r="Z10" s="1">
        <f t="shared" si="0"/>
        <v>0.20030000000000001</v>
      </c>
      <c r="AA10" s="1">
        <f t="shared" si="1"/>
        <v>4.8800000000000003E-2</v>
      </c>
    </row>
    <row r="11" spans="1:27">
      <c r="A11">
        <v>10</v>
      </c>
      <c r="B11" t="s">
        <v>158</v>
      </c>
      <c r="C11">
        <v>30</v>
      </c>
      <c r="D11">
        <v>0.33100000000000002</v>
      </c>
      <c r="E11">
        <v>1E-3</v>
      </c>
      <c r="F11">
        <v>4.0000000000000001E-3</v>
      </c>
      <c r="G11">
        <v>0.89</v>
      </c>
      <c r="H11">
        <v>5.0000000000000001E-3</v>
      </c>
      <c r="I11">
        <v>1.7000000000000001E-2</v>
      </c>
      <c r="J11">
        <v>0.17599999999999999</v>
      </c>
      <c r="K11">
        <v>3.2000000000000001E-2</v>
      </c>
      <c r="L11">
        <v>2.8000000000000001E-2</v>
      </c>
      <c r="M11">
        <v>0.94899999999999995</v>
      </c>
      <c r="N11">
        <v>0.3</v>
      </c>
      <c r="O11">
        <v>1.2E-2</v>
      </c>
      <c r="P11">
        <v>0.10299999999999999</v>
      </c>
      <c r="Q11">
        <v>0.56999999999999995</v>
      </c>
      <c r="R11">
        <v>0.06</v>
      </c>
      <c r="S11">
        <v>0.22800000000000001</v>
      </c>
      <c r="T11">
        <v>6.3E-2</v>
      </c>
      <c r="U11">
        <v>2.1000000000000001E-2</v>
      </c>
      <c r="V11">
        <v>0.216</v>
      </c>
      <c r="W11">
        <v>0.16700000000000001</v>
      </c>
      <c r="Z11" s="1">
        <f t="shared" si="0"/>
        <v>0.24329999999999999</v>
      </c>
      <c r="AA11" s="1">
        <f t="shared" si="1"/>
        <v>0.17399999999999999</v>
      </c>
    </row>
    <row r="12" spans="1:27">
      <c r="A12">
        <v>11</v>
      </c>
      <c r="B12" t="s">
        <v>159</v>
      </c>
      <c r="C12">
        <v>30</v>
      </c>
      <c r="D12">
        <v>0.25</v>
      </c>
      <c r="E12">
        <v>4.0000000000000001E-3</v>
      </c>
      <c r="F12">
        <v>7.0000000000000001E-3</v>
      </c>
      <c r="G12">
        <v>0.77200000000000002</v>
      </c>
      <c r="H12">
        <v>2.1000000000000001E-2</v>
      </c>
      <c r="I12">
        <v>5.0000000000000001E-3</v>
      </c>
      <c r="J12">
        <v>0.01</v>
      </c>
      <c r="K12">
        <v>8.9999999999999993E-3</v>
      </c>
      <c r="L12">
        <v>0.03</v>
      </c>
      <c r="M12">
        <v>0.95299999999999996</v>
      </c>
      <c r="N12">
        <v>4.0000000000000001E-3</v>
      </c>
      <c r="O12">
        <v>1.7000000000000001E-2</v>
      </c>
      <c r="P12">
        <v>5.0000000000000001E-3</v>
      </c>
      <c r="Q12">
        <v>0.371</v>
      </c>
      <c r="R12">
        <v>1.4999999999999999E-2</v>
      </c>
      <c r="S12">
        <v>7.3999999999999996E-2</v>
      </c>
      <c r="T12">
        <v>1.7000000000000001E-2</v>
      </c>
      <c r="U12">
        <v>4.0000000000000001E-3</v>
      </c>
      <c r="V12">
        <v>2.5000000000000001E-2</v>
      </c>
      <c r="W12">
        <v>2.1000000000000001E-2</v>
      </c>
      <c r="Z12" s="1">
        <f t="shared" si="0"/>
        <v>0.20609999999999995</v>
      </c>
      <c r="AA12" s="1">
        <f t="shared" si="1"/>
        <v>5.5300000000000002E-2</v>
      </c>
    </row>
    <row r="13" spans="1:27">
      <c r="A13">
        <v>12</v>
      </c>
      <c r="B13" t="s">
        <v>160</v>
      </c>
      <c r="C13">
        <v>30</v>
      </c>
      <c r="D13">
        <v>8.8999999999999996E-2</v>
      </c>
      <c r="E13">
        <v>1E-3</v>
      </c>
      <c r="F13">
        <v>3.0000000000000001E-3</v>
      </c>
      <c r="G13">
        <v>0.89900000000000002</v>
      </c>
      <c r="H13">
        <v>6.0000000000000001E-3</v>
      </c>
      <c r="I13">
        <v>3.4000000000000002E-2</v>
      </c>
      <c r="J13">
        <v>4.0000000000000001E-3</v>
      </c>
      <c r="K13">
        <v>0.04</v>
      </c>
      <c r="L13">
        <v>6.0000000000000001E-3</v>
      </c>
      <c r="M13">
        <v>0.86099999999999999</v>
      </c>
      <c r="N13">
        <v>1.2E-2</v>
      </c>
      <c r="O13">
        <v>2.3E-2</v>
      </c>
      <c r="P13">
        <v>2.4E-2</v>
      </c>
      <c r="Q13">
        <v>1.4999999999999999E-2</v>
      </c>
      <c r="R13">
        <v>1.7999999999999999E-2</v>
      </c>
      <c r="S13">
        <v>7.0000000000000007E-2</v>
      </c>
      <c r="T13">
        <v>6.9000000000000006E-2</v>
      </c>
      <c r="U13">
        <v>8.9999999999999993E-3</v>
      </c>
      <c r="V13">
        <v>1.4999999999999999E-2</v>
      </c>
      <c r="W13">
        <v>2.5999999999999999E-2</v>
      </c>
      <c r="Z13" s="1">
        <f t="shared" si="0"/>
        <v>0.1943</v>
      </c>
      <c r="AA13" s="1">
        <f t="shared" si="1"/>
        <v>2.8100000000000007E-2</v>
      </c>
    </row>
    <row r="14" spans="1:27">
      <c r="A14">
        <v>13</v>
      </c>
      <c r="B14" t="s">
        <v>161</v>
      </c>
      <c r="C14">
        <v>30</v>
      </c>
      <c r="D14">
        <v>0.19400000000000001</v>
      </c>
      <c r="E14">
        <v>1E-3</v>
      </c>
      <c r="F14">
        <v>3.0000000000000001E-3</v>
      </c>
      <c r="G14">
        <v>0.98299999999999998</v>
      </c>
      <c r="H14">
        <v>0.01</v>
      </c>
      <c r="I14">
        <v>7.0999999999999994E-2</v>
      </c>
      <c r="J14">
        <v>1.2E-2</v>
      </c>
      <c r="K14">
        <v>8.1000000000000003E-2</v>
      </c>
      <c r="L14">
        <v>3.3000000000000002E-2</v>
      </c>
      <c r="M14">
        <v>0.94</v>
      </c>
      <c r="N14">
        <v>0.14699999999999999</v>
      </c>
      <c r="O14">
        <v>6.0000000000000001E-3</v>
      </c>
      <c r="P14">
        <v>0.20399999999999999</v>
      </c>
      <c r="Q14">
        <v>4.7E-2</v>
      </c>
      <c r="R14">
        <v>8.6999999999999994E-2</v>
      </c>
      <c r="S14">
        <v>0.22800000000000001</v>
      </c>
      <c r="T14">
        <v>6.9000000000000006E-2</v>
      </c>
      <c r="U14">
        <v>1.6E-2</v>
      </c>
      <c r="V14">
        <v>0.41199999999999998</v>
      </c>
      <c r="W14">
        <v>3.9E-2</v>
      </c>
      <c r="Z14" s="1">
        <f t="shared" si="0"/>
        <v>0.23279999999999998</v>
      </c>
      <c r="AA14" s="1">
        <f t="shared" si="1"/>
        <v>0.1255</v>
      </c>
    </row>
    <row r="15" spans="1:27">
      <c r="A15">
        <v>14</v>
      </c>
      <c r="B15" t="s">
        <v>162</v>
      </c>
      <c r="C15">
        <v>30</v>
      </c>
      <c r="D15">
        <v>7.6999999999999999E-2</v>
      </c>
      <c r="E15">
        <v>1E-3</v>
      </c>
      <c r="F15">
        <v>3.0000000000000001E-3</v>
      </c>
      <c r="G15">
        <v>0.94399999999999995</v>
      </c>
      <c r="H15">
        <v>4.0000000000000001E-3</v>
      </c>
      <c r="I15">
        <v>5.8000000000000003E-2</v>
      </c>
      <c r="J15">
        <v>3.0000000000000001E-3</v>
      </c>
      <c r="K15">
        <v>0.13500000000000001</v>
      </c>
      <c r="L15">
        <v>6.0000000000000001E-3</v>
      </c>
      <c r="M15">
        <v>0.72</v>
      </c>
      <c r="N15">
        <v>5.2999999999999999E-2</v>
      </c>
      <c r="O15">
        <v>2.5000000000000001E-2</v>
      </c>
      <c r="P15">
        <v>4.9000000000000002E-2</v>
      </c>
      <c r="Q15">
        <v>8.0000000000000002E-3</v>
      </c>
      <c r="R15">
        <v>1.7999999999999999E-2</v>
      </c>
      <c r="S15">
        <v>4.3999999999999997E-2</v>
      </c>
      <c r="T15">
        <v>6.8000000000000005E-2</v>
      </c>
      <c r="U15">
        <v>1.7000000000000001E-2</v>
      </c>
      <c r="V15">
        <v>2.3E-2</v>
      </c>
      <c r="W15">
        <v>3.4000000000000002E-2</v>
      </c>
      <c r="Z15" s="1">
        <f t="shared" si="0"/>
        <v>0.1951</v>
      </c>
      <c r="AA15" s="1">
        <f t="shared" si="1"/>
        <v>3.3900000000000007E-2</v>
      </c>
    </row>
    <row r="16" spans="1:27">
      <c r="A16">
        <v>15</v>
      </c>
      <c r="B16" t="s">
        <v>163</v>
      </c>
      <c r="C16">
        <v>30</v>
      </c>
      <c r="D16">
        <v>0.32100000000000001</v>
      </c>
      <c r="E16">
        <v>1E-3</v>
      </c>
      <c r="F16">
        <v>6.0000000000000001E-3</v>
      </c>
      <c r="G16">
        <v>0.98</v>
      </c>
      <c r="H16">
        <v>6.0000000000000001E-3</v>
      </c>
      <c r="I16">
        <v>2.3E-2</v>
      </c>
      <c r="J16">
        <v>8.0000000000000002E-3</v>
      </c>
      <c r="K16">
        <v>5.2999999999999999E-2</v>
      </c>
      <c r="L16">
        <v>2.5000000000000001E-2</v>
      </c>
      <c r="M16">
        <v>0.97199999999999998</v>
      </c>
      <c r="N16">
        <v>8.1000000000000003E-2</v>
      </c>
      <c r="O16">
        <v>6.0000000000000001E-3</v>
      </c>
      <c r="P16">
        <v>0.113</v>
      </c>
      <c r="Q16">
        <v>0.23</v>
      </c>
      <c r="R16">
        <v>0.14099999999999999</v>
      </c>
      <c r="S16">
        <v>0.38700000000000001</v>
      </c>
      <c r="T16">
        <v>2.1999999999999999E-2</v>
      </c>
      <c r="U16">
        <v>2.3E-2</v>
      </c>
      <c r="V16">
        <v>0.03</v>
      </c>
      <c r="W16">
        <v>7.4999999999999997E-2</v>
      </c>
      <c r="Z16" s="1">
        <f t="shared" si="0"/>
        <v>0.23949999999999996</v>
      </c>
      <c r="AA16" s="1">
        <f t="shared" si="1"/>
        <v>0.11080000000000001</v>
      </c>
    </row>
    <row r="17" spans="1:27">
      <c r="A17">
        <v>16</v>
      </c>
      <c r="B17" t="s">
        <v>164</v>
      </c>
      <c r="C17">
        <v>30</v>
      </c>
      <c r="D17">
        <v>0.152</v>
      </c>
      <c r="E17">
        <v>8.9999999999999993E-3</v>
      </c>
      <c r="F17">
        <v>5.0999999999999997E-2</v>
      </c>
      <c r="G17">
        <v>0.92300000000000004</v>
      </c>
      <c r="H17">
        <v>0.125</v>
      </c>
      <c r="I17">
        <v>3.5999999999999997E-2</v>
      </c>
      <c r="J17">
        <v>1.7999999999999999E-2</v>
      </c>
      <c r="K17">
        <v>2.1999999999999999E-2</v>
      </c>
      <c r="L17">
        <v>7.5999999999999998E-2</v>
      </c>
      <c r="M17">
        <v>0.80100000000000005</v>
      </c>
      <c r="N17">
        <v>7.0000000000000001E-3</v>
      </c>
      <c r="O17">
        <v>7.0000000000000001E-3</v>
      </c>
      <c r="P17">
        <v>8.2000000000000003E-2</v>
      </c>
      <c r="Q17">
        <v>6.9000000000000006E-2</v>
      </c>
      <c r="R17">
        <v>8.2000000000000003E-2</v>
      </c>
      <c r="S17">
        <v>0.25900000000000001</v>
      </c>
      <c r="T17">
        <v>1.6E-2</v>
      </c>
      <c r="U17">
        <v>1.2E-2</v>
      </c>
      <c r="V17">
        <v>0.192</v>
      </c>
      <c r="W17">
        <v>1.4E-2</v>
      </c>
      <c r="Z17" s="1">
        <f t="shared" si="0"/>
        <v>0.2213</v>
      </c>
      <c r="AA17" s="1">
        <f t="shared" si="1"/>
        <v>7.3999999999999996E-2</v>
      </c>
    </row>
    <row r="18" spans="1:27">
      <c r="A18">
        <v>17</v>
      </c>
      <c r="B18" t="s">
        <v>165</v>
      </c>
      <c r="C18">
        <v>30</v>
      </c>
      <c r="D18">
        <v>0.25600000000000001</v>
      </c>
      <c r="E18">
        <v>1E-3</v>
      </c>
      <c r="F18">
        <v>3.0000000000000001E-3</v>
      </c>
      <c r="G18">
        <v>0.98399999999999999</v>
      </c>
      <c r="H18">
        <v>1.4E-2</v>
      </c>
      <c r="I18">
        <v>4.4999999999999998E-2</v>
      </c>
      <c r="J18">
        <v>1.0999999999999999E-2</v>
      </c>
      <c r="K18">
        <v>0.107</v>
      </c>
      <c r="L18">
        <v>7.4999999999999997E-2</v>
      </c>
      <c r="M18">
        <v>0.91700000000000004</v>
      </c>
      <c r="N18">
        <v>0.25700000000000001</v>
      </c>
      <c r="O18">
        <v>6.0000000000000001E-3</v>
      </c>
      <c r="P18">
        <v>0.2</v>
      </c>
      <c r="Q18">
        <v>9.1999999999999998E-2</v>
      </c>
      <c r="R18">
        <v>0.09</v>
      </c>
      <c r="S18">
        <v>0.21099999999999999</v>
      </c>
      <c r="T18">
        <v>3.7999999999999999E-2</v>
      </c>
      <c r="U18">
        <v>2.1999999999999999E-2</v>
      </c>
      <c r="V18">
        <v>0.55200000000000005</v>
      </c>
      <c r="W18">
        <v>4.9000000000000002E-2</v>
      </c>
      <c r="Z18" s="1">
        <f t="shared" si="0"/>
        <v>0.24129999999999999</v>
      </c>
      <c r="AA18" s="1">
        <f t="shared" si="1"/>
        <v>0.1517</v>
      </c>
    </row>
    <row r="19" spans="1:27">
      <c r="A19">
        <v>18</v>
      </c>
      <c r="B19" t="s">
        <v>166</v>
      </c>
      <c r="C19">
        <v>30</v>
      </c>
      <c r="D19">
        <v>0.129</v>
      </c>
      <c r="E19">
        <v>7.0000000000000001E-3</v>
      </c>
      <c r="F19">
        <v>0.157</v>
      </c>
      <c r="G19">
        <v>0.91600000000000004</v>
      </c>
      <c r="H19">
        <v>0.112</v>
      </c>
      <c r="I19">
        <v>4.4999999999999998E-2</v>
      </c>
      <c r="J19">
        <v>6.0000000000000001E-3</v>
      </c>
      <c r="K19">
        <v>3.2000000000000001E-2</v>
      </c>
      <c r="L19">
        <v>5.2999999999999999E-2</v>
      </c>
      <c r="M19">
        <v>0.72899999999999998</v>
      </c>
      <c r="N19">
        <v>7.0000000000000001E-3</v>
      </c>
      <c r="O19">
        <v>8.9999999999999993E-3</v>
      </c>
      <c r="P19">
        <v>0.121</v>
      </c>
      <c r="Q19">
        <v>7.1999999999999995E-2</v>
      </c>
      <c r="R19">
        <v>0.126</v>
      </c>
      <c r="S19">
        <v>0.28100000000000003</v>
      </c>
      <c r="T19">
        <v>8.9999999999999993E-3</v>
      </c>
      <c r="U19">
        <v>2.3E-2</v>
      </c>
      <c r="V19">
        <v>3.5999999999999997E-2</v>
      </c>
      <c r="W19">
        <v>1.4999999999999999E-2</v>
      </c>
      <c r="Z19" s="1">
        <f t="shared" si="0"/>
        <v>0.21859999999999999</v>
      </c>
      <c r="AA19" s="1">
        <f t="shared" si="1"/>
        <v>6.9900000000000018E-2</v>
      </c>
    </row>
    <row r="20" spans="1:27">
      <c r="A20">
        <v>19</v>
      </c>
      <c r="B20" t="s">
        <v>167</v>
      </c>
      <c r="C20">
        <v>30</v>
      </c>
      <c r="D20">
        <v>0.13300000000000001</v>
      </c>
      <c r="E20">
        <v>7.0000000000000001E-3</v>
      </c>
      <c r="F20">
        <v>0.26</v>
      </c>
      <c r="G20">
        <v>0.91100000000000003</v>
      </c>
      <c r="H20">
        <v>0.122</v>
      </c>
      <c r="I20">
        <v>5.0999999999999997E-2</v>
      </c>
      <c r="J20">
        <v>7.0000000000000001E-3</v>
      </c>
      <c r="K20">
        <v>3.3000000000000002E-2</v>
      </c>
      <c r="L20">
        <v>3.3000000000000002E-2</v>
      </c>
      <c r="M20">
        <v>0.73499999999999999</v>
      </c>
      <c r="N20">
        <v>8.0000000000000002E-3</v>
      </c>
      <c r="O20">
        <v>8.9999999999999993E-3</v>
      </c>
      <c r="P20">
        <v>0.17899999999999999</v>
      </c>
      <c r="Q20">
        <v>8.6999999999999994E-2</v>
      </c>
      <c r="R20">
        <v>0.09</v>
      </c>
      <c r="S20">
        <v>0.30499999999999999</v>
      </c>
      <c r="T20">
        <v>8.9999999999999993E-3</v>
      </c>
      <c r="U20">
        <v>2.5000000000000001E-2</v>
      </c>
      <c r="V20">
        <v>4.2000000000000003E-2</v>
      </c>
      <c r="W20">
        <v>1.7999999999999999E-2</v>
      </c>
      <c r="Z20" s="1">
        <f t="shared" si="0"/>
        <v>0.22919999999999993</v>
      </c>
      <c r="AA20" s="1">
        <f t="shared" si="1"/>
        <v>7.7200000000000005E-2</v>
      </c>
    </row>
    <row r="21" spans="1:27">
      <c r="A21">
        <v>20</v>
      </c>
      <c r="B21" t="s">
        <v>168</v>
      </c>
      <c r="C21">
        <v>30</v>
      </c>
      <c r="D21">
        <v>6.6000000000000003E-2</v>
      </c>
      <c r="E21">
        <v>1E-3</v>
      </c>
      <c r="F21">
        <v>3.0000000000000001E-3</v>
      </c>
      <c r="G21">
        <v>0.95799999999999996</v>
      </c>
      <c r="H21">
        <v>6.0000000000000001E-3</v>
      </c>
      <c r="I21">
        <v>0.125</v>
      </c>
      <c r="J21">
        <v>4.0000000000000001E-3</v>
      </c>
      <c r="K21">
        <v>9.9000000000000005E-2</v>
      </c>
      <c r="L21">
        <v>4.0000000000000001E-3</v>
      </c>
      <c r="M21">
        <v>0.79400000000000004</v>
      </c>
      <c r="N21">
        <v>6.4000000000000001E-2</v>
      </c>
      <c r="O21">
        <v>1.4999999999999999E-2</v>
      </c>
      <c r="P21">
        <v>0.13100000000000001</v>
      </c>
      <c r="Q21">
        <v>8.0000000000000002E-3</v>
      </c>
      <c r="R21">
        <v>2.1000000000000001E-2</v>
      </c>
      <c r="S21">
        <v>7.8E-2</v>
      </c>
      <c r="T21">
        <v>0.13600000000000001</v>
      </c>
      <c r="U21">
        <v>1.4999999999999999E-2</v>
      </c>
      <c r="V21">
        <v>0.11600000000000001</v>
      </c>
      <c r="W21">
        <v>3.9E-2</v>
      </c>
      <c r="Z21" s="1">
        <f t="shared" si="0"/>
        <v>0.20600000000000002</v>
      </c>
      <c r="AA21" s="1">
        <f t="shared" si="1"/>
        <v>6.2300000000000008E-2</v>
      </c>
    </row>
    <row r="22" spans="1:27">
      <c r="A22">
        <v>21</v>
      </c>
      <c r="B22" t="s">
        <v>169</v>
      </c>
      <c r="C22">
        <v>30</v>
      </c>
      <c r="D22">
        <v>0.16500000000000001</v>
      </c>
      <c r="E22">
        <v>2E-3</v>
      </c>
      <c r="F22">
        <v>1.2999999999999999E-2</v>
      </c>
      <c r="G22">
        <v>0.97399999999999998</v>
      </c>
      <c r="H22">
        <v>1.6E-2</v>
      </c>
      <c r="I22">
        <v>9.5000000000000001E-2</v>
      </c>
      <c r="J22">
        <v>8.9999999999999993E-3</v>
      </c>
      <c r="K22">
        <v>0.123</v>
      </c>
      <c r="L22">
        <v>3.4000000000000002E-2</v>
      </c>
      <c r="M22">
        <v>0.80700000000000005</v>
      </c>
      <c r="N22">
        <v>0.22500000000000001</v>
      </c>
      <c r="O22">
        <v>8.9999999999999993E-3</v>
      </c>
      <c r="P22">
        <v>0.217</v>
      </c>
      <c r="Q22">
        <v>5.6000000000000001E-2</v>
      </c>
      <c r="R22">
        <v>0.11799999999999999</v>
      </c>
      <c r="S22">
        <v>0.26400000000000001</v>
      </c>
      <c r="T22">
        <v>2.1999999999999999E-2</v>
      </c>
      <c r="U22">
        <v>5.6000000000000001E-2</v>
      </c>
      <c r="V22">
        <v>0.14199999999999999</v>
      </c>
      <c r="W22">
        <v>4.1000000000000002E-2</v>
      </c>
      <c r="Z22" s="1">
        <f t="shared" si="0"/>
        <v>0.2238</v>
      </c>
      <c r="AA22" s="1">
        <f t="shared" si="1"/>
        <v>0.11499999999999999</v>
      </c>
    </row>
    <row r="23" spans="1:27">
      <c r="A23">
        <v>22</v>
      </c>
      <c r="B23" t="s">
        <v>170</v>
      </c>
      <c r="C23">
        <v>30</v>
      </c>
      <c r="D23">
        <v>6.0999999999999999E-2</v>
      </c>
      <c r="E23">
        <v>1E-3</v>
      </c>
      <c r="F23">
        <v>2E-3</v>
      </c>
      <c r="G23">
        <v>0.94399999999999995</v>
      </c>
      <c r="H23">
        <v>4.0000000000000001E-3</v>
      </c>
      <c r="I23">
        <v>8.4000000000000005E-2</v>
      </c>
      <c r="J23">
        <v>3.0000000000000001E-3</v>
      </c>
      <c r="K23">
        <v>0.126</v>
      </c>
      <c r="L23">
        <v>5.0000000000000001E-3</v>
      </c>
      <c r="M23">
        <v>0.69099999999999995</v>
      </c>
      <c r="N23">
        <v>6.5000000000000002E-2</v>
      </c>
      <c r="O23">
        <v>2.7E-2</v>
      </c>
      <c r="P23">
        <v>5.3999999999999999E-2</v>
      </c>
      <c r="Q23">
        <v>5.0000000000000001E-3</v>
      </c>
      <c r="R23">
        <v>1.4E-2</v>
      </c>
      <c r="S23">
        <v>3.9E-2</v>
      </c>
      <c r="T23">
        <v>0.115</v>
      </c>
      <c r="U23">
        <v>1.4999999999999999E-2</v>
      </c>
      <c r="V23">
        <v>4.9000000000000002E-2</v>
      </c>
      <c r="W23">
        <v>2.9000000000000001E-2</v>
      </c>
      <c r="Z23" s="1">
        <f t="shared" si="0"/>
        <v>0.19209999999999999</v>
      </c>
      <c r="AA23" s="1">
        <f t="shared" si="1"/>
        <v>4.1200000000000001E-2</v>
      </c>
    </row>
    <row r="24" spans="1:27">
      <c r="A24">
        <v>23</v>
      </c>
      <c r="B24" t="s">
        <v>171</v>
      </c>
      <c r="C24">
        <v>30</v>
      </c>
      <c r="D24">
        <v>0.09</v>
      </c>
      <c r="E24">
        <v>3.0000000000000001E-3</v>
      </c>
      <c r="F24">
        <v>1.2999999999999999E-2</v>
      </c>
      <c r="G24">
        <v>0.92400000000000004</v>
      </c>
      <c r="H24">
        <v>0.03</v>
      </c>
      <c r="I24">
        <v>8.3000000000000004E-2</v>
      </c>
      <c r="J24">
        <v>6.0000000000000001E-3</v>
      </c>
      <c r="K24">
        <v>5.0999999999999997E-2</v>
      </c>
      <c r="L24">
        <v>1.4999999999999999E-2</v>
      </c>
      <c r="M24">
        <v>0.77900000000000003</v>
      </c>
      <c r="N24">
        <v>2.1999999999999999E-2</v>
      </c>
      <c r="O24">
        <v>1.2E-2</v>
      </c>
      <c r="P24">
        <v>0.124</v>
      </c>
      <c r="Q24">
        <v>1.7999999999999999E-2</v>
      </c>
      <c r="R24">
        <v>4.1000000000000002E-2</v>
      </c>
      <c r="S24">
        <v>0.14599999999999999</v>
      </c>
      <c r="T24">
        <v>4.7E-2</v>
      </c>
      <c r="U24">
        <v>1.4E-2</v>
      </c>
      <c r="V24">
        <v>0.113</v>
      </c>
      <c r="W24">
        <v>1.9E-2</v>
      </c>
      <c r="Z24" s="1">
        <f t="shared" si="0"/>
        <v>0.19939999999999997</v>
      </c>
      <c r="AA24" s="1">
        <f t="shared" si="1"/>
        <v>5.5600000000000004E-2</v>
      </c>
    </row>
    <row r="25" spans="1:27">
      <c r="A25">
        <v>24</v>
      </c>
      <c r="B25" t="s">
        <v>172</v>
      </c>
      <c r="C25">
        <v>30</v>
      </c>
      <c r="D25">
        <v>2E-3</v>
      </c>
      <c r="E25">
        <v>0.95299999999999996</v>
      </c>
      <c r="F25">
        <v>0.215</v>
      </c>
      <c r="G25">
        <v>7.8E-2</v>
      </c>
      <c r="H25">
        <v>0.113</v>
      </c>
      <c r="I25">
        <v>0.99</v>
      </c>
      <c r="J25">
        <v>0.99</v>
      </c>
      <c r="K25">
        <v>0.36499999999999999</v>
      </c>
      <c r="L25">
        <v>0.02</v>
      </c>
      <c r="M25">
        <v>0.92900000000000005</v>
      </c>
      <c r="N25">
        <v>0.99199999999999999</v>
      </c>
      <c r="O25">
        <v>0.83</v>
      </c>
      <c r="P25">
        <v>0.82599999999999996</v>
      </c>
      <c r="Q25">
        <v>5.8000000000000003E-2</v>
      </c>
      <c r="R25">
        <v>5.5E-2</v>
      </c>
      <c r="S25">
        <v>3.5000000000000003E-2</v>
      </c>
      <c r="T25">
        <v>0.98199999999999998</v>
      </c>
      <c r="U25">
        <v>0.189</v>
      </c>
      <c r="V25">
        <v>0.97499999999999998</v>
      </c>
      <c r="W25">
        <v>0.85</v>
      </c>
      <c r="Z25" s="1">
        <f t="shared" si="0"/>
        <v>0.46550000000000002</v>
      </c>
      <c r="AA25" s="1">
        <f t="shared" si="1"/>
        <v>0.57919999999999994</v>
      </c>
    </row>
    <row r="26" spans="1:27">
      <c r="A26">
        <v>25</v>
      </c>
      <c r="B26" t="s">
        <v>173</v>
      </c>
      <c r="C26">
        <v>30</v>
      </c>
      <c r="D26">
        <v>0.93600000000000005</v>
      </c>
      <c r="E26">
        <v>0.877</v>
      </c>
      <c r="F26">
        <v>4.8000000000000001E-2</v>
      </c>
      <c r="G26">
        <v>0.63900000000000001</v>
      </c>
      <c r="H26">
        <v>5.0000000000000001E-3</v>
      </c>
      <c r="I26">
        <v>1.7000000000000001E-2</v>
      </c>
      <c r="J26">
        <v>0.96399999999999997</v>
      </c>
      <c r="K26">
        <v>0.82899999999999996</v>
      </c>
      <c r="L26">
        <v>6.0000000000000001E-3</v>
      </c>
      <c r="M26">
        <v>4.3999999999999997E-2</v>
      </c>
      <c r="N26">
        <v>0.99</v>
      </c>
      <c r="O26">
        <v>0.20499999999999999</v>
      </c>
      <c r="P26">
        <v>0.24099999999999999</v>
      </c>
      <c r="Q26">
        <v>3.0000000000000001E-3</v>
      </c>
      <c r="R26">
        <v>5.0000000000000001E-3</v>
      </c>
      <c r="S26">
        <v>0.98099999999999998</v>
      </c>
      <c r="T26">
        <v>0.13900000000000001</v>
      </c>
      <c r="U26">
        <v>0.63900000000000001</v>
      </c>
      <c r="V26">
        <v>0.442</v>
      </c>
      <c r="W26">
        <v>0.98399999999999999</v>
      </c>
      <c r="Z26" s="1">
        <f t="shared" si="0"/>
        <v>0.43649999999999994</v>
      </c>
      <c r="AA26" s="1">
        <f t="shared" si="1"/>
        <v>0.46290000000000003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0.13100000000000001</v>
      </c>
      <c r="F27">
        <v>0.313</v>
      </c>
      <c r="G27">
        <v>0.97299999999999998</v>
      </c>
      <c r="H27">
        <v>3.0000000000000001E-3</v>
      </c>
      <c r="I27">
        <v>0.98599999999999999</v>
      </c>
      <c r="J27">
        <v>6.8000000000000005E-2</v>
      </c>
      <c r="K27">
        <v>0.94099999999999995</v>
      </c>
      <c r="L27">
        <v>1.0999999999999999E-2</v>
      </c>
      <c r="M27">
        <v>0.191</v>
      </c>
      <c r="N27">
        <v>0.99099999999999999</v>
      </c>
      <c r="O27">
        <v>0.96199999999999997</v>
      </c>
      <c r="P27">
        <v>0.03</v>
      </c>
      <c r="Q27">
        <v>0.40100000000000002</v>
      </c>
      <c r="R27">
        <v>0.98199999999999998</v>
      </c>
      <c r="S27">
        <v>3.0000000000000001E-3</v>
      </c>
      <c r="T27">
        <v>0.221</v>
      </c>
      <c r="U27">
        <v>9.7000000000000003E-2</v>
      </c>
      <c r="V27">
        <v>3.1E-2</v>
      </c>
      <c r="W27">
        <v>0.81100000000000005</v>
      </c>
      <c r="Z27" s="1">
        <f t="shared" si="0"/>
        <v>0.3629</v>
      </c>
      <c r="AA27" s="1">
        <f t="shared" si="1"/>
        <v>0.45289999999999997</v>
      </c>
    </row>
    <row r="28" spans="1:27">
      <c r="A28">
        <v>27</v>
      </c>
      <c r="B28" t="s">
        <v>175</v>
      </c>
      <c r="C28">
        <v>30</v>
      </c>
      <c r="D28">
        <v>8.9999999999999993E-3</v>
      </c>
      <c r="E28">
        <v>0.94199999999999995</v>
      </c>
      <c r="F28">
        <v>0.97599999999999998</v>
      </c>
      <c r="G28">
        <v>1.0999999999999999E-2</v>
      </c>
      <c r="H28">
        <v>5.3999999999999999E-2</v>
      </c>
      <c r="I28">
        <v>0.98799999999999999</v>
      </c>
      <c r="J28">
        <v>0.99399999999999999</v>
      </c>
      <c r="K28">
        <v>0.98799999999999999</v>
      </c>
      <c r="L28">
        <v>8.0000000000000002E-3</v>
      </c>
      <c r="M28">
        <v>0.78</v>
      </c>
      <c r="N28">
        <v>0.99199999999999999</v>
      </c>
      <c r="O28">
        <v>0.91700000000000004</v>
      </c>
      <c r="P28">
        <v>0.96099999999999997</v>
      </c>
      <c r="Q28">
        <v>6.0000000000000001E-3</v>
      </c>
      <c r="R28">
        <v>8.9999999999999993E-3</v>
      </c>
      <c r="S28">
        <v>0.93799999999999994</v>
      </c>
      <c r="T28">
        <v>0.57699999999999996</v>
      </c>
      <c r="U28">
        <v>0.95799999999999996</v>
      </c>
      <c r="V28">
        <v>1.4999999999999999E-2</v>
      </c>
      <c r="W28">
        <v>0.98499999999999999</v>
      </c>
      <c r="Z28" s="1">
        <f t="shared" si="0"/>
        <v>0.57499999999999996</v>
      </c>
      <c r="AA28" s="1">
        <f t="shared" si="1"/>
        <v>0.63579999999999992</v>
      </c>
    </row>
    <row r="29" spans="1:27">
      <c r="A29">
        <v>28</v>
      </c>
      <c r="B29" t="s">
        <v>176</v>
      </c>
      <c r="C29">
        <v>30</v>
      </c>
      <c r="D29">
        <v>5.0000000000000001E-3</v>
      </c>
      <c r="E29">
        <v>3.7999999999999999E-2</v>
      </c>
      <c r="F29">
        <v>1.7999999999999999E-2</v>
      </c>
      <c r="G29">
        <v>0.96499999999999997</v>
      </c>
      <c r="H29">
        <v>6.0000000000000001E-3</v>
      </c>
      <c r="I29">
        <v>0.83199999999999996</v>
      </c>
      <c r="J29">
        <v>1.7000000000000001E-2</v>
      </c>
      <c r="K29">
        <v>8.0000000000000002E-3</v>
      </c>
      <c r="L29">
        <v>2E-3</v>
      </c>
      <c r="M29">
        <v>0.97599999999999998</v>
      </c>
      <c r="N29">
        <v>0.98599999999999999</v>
      </c>
      <c r="O29">
        <v>0.126</v>
      </c>
      <c r="P29">
        <v>0.97199999999999998</v>
      </c>
      <c r="Q29">
        <v>0.03</v>
      </c>
      <c r="R29">
        <v>6.0000000000000001E-3</v>
      </c>
      <c r="S29">
        <v>0.10199999999999999</v>
      </c>
      <c r="T29">
        <v>0.97299999999999998</v>
      </c>
      <c r="U29">
        <v>5.7000000000000002E-2</v>
      </c>
      <c r="V29">
        <v>0.94899999999999995</v>
      </c>
      <c r="W29">
        <v>0.23899999999999999</v>
      </c>
      <c r="Z29" s="1">
        <f t="shared" si="0"/>
        <v>0.28670000000000001</v>
      </c>
      <c r="AA29" s="1">
        <f t="shared" si="1"/>
        <v>0.44399999999999995</v>
      </c>
    </row>
    <row r="30" spans="1:27">
      <c r="A30">
        <v>29</v>
      </c>
      <c r="B30" t="s">
        <v>177</v>
      </c>
      <c r="C30">
        <v>30</v>
      </c>
      <c r="D30">
        <v>5.0000000000000001E-3</v>
      </c>
      <c r="E30">
        <v>1.7000000000000001E-2</v>
      </c>
      <c r="F30">
        <v>0.17499999999999999</v>
      </c>
      <c r="G30">
        <v>0.98599999999999999</v>
      </c>
      <c r="H30">
        <v>2E-3</v>
      </c>
      <c r="I30">
        <v>0.60699999999999998</v>
      </c>
      <c r="J30">
        <v>1.2999999999999999E-2</v>
      </c>
      <c r="K30">
        <v>0.185</v>
      </c>
      <c r="L30">
        <v>3.0000000000000001E-3</v>
      </c>
      <c r="M30">
        <v>0.96699999999999997</v>
      </c>
      <c r="N30">
        <v>0.99</v>
      </c>
      <c r="O30">
        <v>0.04</v>
      </c>
      <c r="P30">
        <v>0.98499999999999999</v>
      </c>
      <c r="Q30">
        <v>9.2999999999999999E-2</v>
      </c>
      <c r="R30">
        <v>3.4000000000000002E-2</v>
      </c>
      <c r="S30">
        <v>0.45200000000000001</v>
      </c>
      <c r="T30">
        <v>0.39800000000000002</v>
      </c>
      <c r="U30">
        <v>0.44700000000000001</v>
      </c>
      <c r="V30">
        <v>0.50800000000000001</v>
      </c>
      <c r="W30">
        <v>0.53</v>
      </c>
      <c r="Z30" s="1">
        <f t="shared" si="0"/>
        <v>0.29599999999999999</v>
      </c>
      <c r="AA30" s="1">
        <f t="shared" si="1"/>
        <v>0.44770000000000004</v>
      </c>
    </row>
    <row r="31" spans="1:27">
      <c r="A31">
        <v>30</v>
      </c>
      <c r="B31" t="s">
        <v>178</v>
      </c>
      <c r="C31">
        <v>30</v>
      </c>
      <c r="D31">
        <v>0.85199999999999998</v>
      </c>
      <c r="E31">
        <v>0.95099999999999996</v>
      </c>
      <c r="F31">
        <v>0.99399999999999999</v>
      </c>
      <c r="G31">
        <v>4.0000000000000001E-3</v>
      </c>
      <c r="H31">
        <v>0.314</v>
      </c>
      <c r="I31">
        <v>0.129</v>
      </c>
      <c r="J31">
        <v>0.99099999999999999</v>
      </c>
      <c r="K31">
        <v>0.80500000000000005</v>
      </c>
      <c r="L31">
        <v>2E-3</v>
      </c>
      <c r="M31">
        <v>0.63800000000000001</v>
      </c>
      <c r="N31">
        <v>0.02</v>
      </c>
      <c r="O31">
        <v>0.03</v>
      </c>
      <c r="P31">
        <v>0.98299999999999998</v>
      </c>
      <c r="Q31">
        <v>1.9E-2</v>
      </c>
      <c r="R31">
        <v>3.0000000000000001E-3</v>
      </c>
      <c r="S31">
        <v>0.99</v>
      </c>
      <c r="T31">
        <v>9.1999999999999998E-2</v>
      </c>
      <c r="U31">
        <v>0.745</v>
      </c>
      <c r="V31">
        <v>4.0000000000000001E-3</v>
      </c>
      <c r="W31">
        <v>0.93899999999999995</v>
      </c>
      <c r="Z31" s="1">
        <f t="shared" si="0"/>
        <v>0.56799999999999984</v>
      </c>
      <c r="AA31" s="1">
        <f t="shared" si="1"/>
        <v>0.38250000000000001</v>
      </c>
    </row>
    <row r="32" spans="1:27">
      <c r="A32">
        <v>31</v>
      </c>
      <c r="B32" t="s">
        <v>179</v>
      </c>
      <c r="C32">
        <v>30</v>
      </c>
      <c r="D32">
        <v>2.7E-2</v>
      </c>
      <c r="E32">
        <v>0.14599999999999999</v>
      </c>
      <c r="F32">
        <v>0.99199999999999999</v>
      </c>
      <c r="G32">
        <v>1.2999999999999999E-2</v>
      </c>
      <c r="H32">
        <v>0.98499999999999999</v>
      </c>
      <c r="I32">
        <v>0.97699999999999998</v>
      </c>
      <c r="J32">
        <v>0.89400000000000002</v>
      </c>
      <c r="K32">
        <v>0.83499999999999996</v>
      </c>
      <c r="L32">
        <v>3.2000000000000001E-2</v>
      </c>
      <c r="M32">
        <v>0.98899999999999999</v>
      </c>
      <c r="N32">
        <v>5.0000000000000001E-3</v>
      </c>
      <c r="O32">
        <v>0.89900000000000002</v>
      </c>
      <c r="P32">
        <v>0.21199999999999999</v>
      </c>
      <c r="Q32">
        <v>0.98499999999999999</v>
      </c>
      <c r="R32">
        <v>0.17100000000000001</v>
      </c>
      <c r="S32">
        <v>2.1999999999999999E-2</v>
      </c>
      <c r="T32">
        <v>0.33600000000000002</v>
      </c>
      <c r="U32">
        <v>2.3E-2</v>
      </c>
      <c r="V32">
        <v>2.4E-2</v>
      </c>
      <c r="W32">
        <v>3.1E-2</v>
      </c>
      <c r="Z32" s="1">
        <f t="shared" si="0"/>
        <v>0.58899999999999997</v>
      </c>
      <c r="AA32" s="1">
        <f t="shared" si="1"/>
        <v>0.27079999999999999</v>
      </c>
    </row>
    <row r="33" spans="1:27">
      <c r="A33">
        <v>32</v>
      </c>
      <c r="B33" t="s">
        <v>180</v>
      </c>
      <c r="C33">
        <v>30</v>
      </c>
      <c r="D33">
        <v>0.98299999999999998</v>
      </c>
      <c r="E33">
        <v>0.16</v>
      </c>
      <c r="F33">
        <v>0.98699999999999999</v>
      </c>
      <c r="G33">
        <v>4.9000000000000002E-2</v>
      </c>
      <c r="H33">
        <v>4.9000000000000002E-2</v>
      </c>
      <c r="I33">
        <v>4.0000000000000001E-3</v>
      </c>
      <c r="J33">
        <v>0.90600000000000003</v>
      </c>
      <c r="K33">
        <v>0.626</v>
      </c>
      <c r="L33">
        <v>3.0000000000000001E-3</v>
      </c>
      <c r="M33">
        <v>0.96799999999999997</v>
      </c>
      <c r="N33">
        <v>1.2E-2</v>
      </c>
      <c r="O33">
        <v>2.9000000000000001E-2</v>
      </c>
      <c r="P33">
        <v>2.5000000000000001E-2</v>
      </c>
      <c r="Q33">
        <v>0.438</v>
      </c>
      <c r="R33">
        <v>6.0000000000000001E-3</v>
      </c>
      <c r="S33">
        <v>0.98899999999999999</v>
      </c>
      <c r="T33">
        <v>2E-3</v>
      </c>
      <c r="U33">
        <v>0.216</v>
      </c>
      <c r="V33">
        <v>2E-3</v>
      </c>
      <c r="W33">
        <v>0.96699999999999997</v>
      </c>
      <c r="Z33" s="1">
        <f t="shared" si="0"/>
        <v>0.47349999999999992</v>
      </c>
      <c r="AA33" s="1">
        <f t="shared" si="1"/>
        <v>0.26860000000000001</v>
      </c>
    </row>
    <row r="34" spans="1:27">
      <c r="A34">
        <v>33</v>
      </c>
      <c r="B34" t="s">
        <v>181</v>
      </c>
      <c r="C34">
        <v>30</v>
      </c>
      <c r="D34">
        <v>9.2999999999999999E-2</v>
      </c>
      <c r="E34">
        <v>0.97299999999999998</v>
      </c>
      <c r="F34">
        <v>0.99299999999999999</v>
      </c>
      <c r="G34">
        <v>3.0000000000000001E-3</v>
      </c>
      <c r="H34">
        <v>0.91</v>
      </c>
      <c r="I34">
        <v>0.93700000000000006</v>
      </c>
      <c r="J34">
        <v>0.99299999999999999</v>
      </c>
      <c r="K34">
        <v>0.93</v>
      </c>
      <c r="L34">
        <v>3.0000000000000001E-3</v>
      </c>
      <c r="M34">
        <v>0.35599999999999998</v>
      </c>
      <c r="N34">
        <v>3.3000000000000002E-2</v>
      </c>
      <c r="O34">
        <v>0.49099999999999999</v>
      </c>
      <c r="P34">
        <v>3.6999999999999998E-2</v>
      </c>
      <c r="Q34">
        <v>0.18099999999999999</v>
      </c>
      <c r="R34">
        <v>4.2000000000000003E-2</v>
      </c>
      <c r="S34">
        <v>0.96499999999999997</v>
      </c>
      <c r="T34">
        <v>9.9000000000000005E-2</v>
      </c>
      <c r="U34">
        <v>0.253</v>
      </c>
      <c r="V34">
        <v>2E-3</v>
      </c>
      <c r="W34">
        <v>0.98399999999999999</v>
      </c>
      <c r="Z34" s="1">
        <f t="shared" si="0"/>
        <v>0.61910000000000009</v>
      </c>
      <c r="AA34" s="1">
        <f t="shared" si="1"/>
        <v>0.30869999999999997</v>
      </c>
    </row>
    <row r="35" spans="1:27">
      <c r="A35">
        <v>34</v>
      </c>
      <c r="B35" t="s">
        <v>182</v>
      </c>
      <c r="C35">
        <v>30</v>
      </c>
      <c r="D35">
        <v>0.28499999999999998</v>
      </c>
      <c r="E35">
        <v>1.6E-2</v>
      </c>
      <c r="F35">
        <v>0.99099999999999999</v>
      </c>
      <c r="G35">
        <v>0.11799999999999999</v>
      </c>
      <c r="H35">
        <v>0.29399999999999998</v>
      </c>
      <c r="I35">
        <v>9.0999999999999998E-2</v>
      </c>
      <c r="J35">
        <v>2.8000000000000001E-2</v>
      </c>
      <c r="K35">
        <v>0.41299999999999998</v>
      </c>
      <c r="L35">
        <v>2E-3</v>
      </c>
      <c r="M35">
        <v>0.95899999999999996</v>
      </c>
      <c r="N35">
        <v>3.0000000000000001E-3</v>
      </c>
      <c r="O35">
        <v>2.4E-2</v>
      </c>
      <c r="P35">
        <v>0.92900000000000005</v>
      </c>
      <c r="Q35">
        <v>0.94899999999999995</v>
      </c>
      <c r="R35">
        <v>8.0000000000000002E-3</v>
      </c>
      <c r="S35">
        <v>0.73599999999999999</v>
      </c>
      <c r="T35">
        <v>8.9999999999999993E-3</v>
      </c>
      <c r="U35">
        <v>6.0999999999999999E-2</v>
      </c>
      <c r="V35">
        <v>4.0000000000000001E-3</v>
      </c>
      <c r="W35">
        <v>5.8000000000000003E-2</v>
      </c>
      <c r="Z35" s="1">
        <f t="shared" si="0"/>
        <v>0.31969999999999998</v>
      </c>
      <c r="AA35" s="1">
        <f t="shared" si="1"/>
        <v>0.27809999999999996</v>
      </c>
    </row>
    <row r="36" spans="1:27">
      <c r="A36">
        <v>35</v>
      </c>
      <c r="B36" t="s">
        <v>183</v>
      </c>
      <c r="C36">
        <v>30</v>
      </c>
      <c r="D36">
        <v>0.96099999999999997</v>
      </c>
      <c r="E36">
        <v>0.98199999999999998</v>
      </c>
      <c r="F36">
        <v>0.99399999999999999</v>
      </c>
      <c r="G36">
        <v>5.0000000000000001E-3</v>
      </c>
      <c r="H36">
        <v>0.93600000000000005</v>
      </c>
      <c r="I36">
        <v>0.29799999999999999</v>
      </c>
      <c r="J36">
        <v>0.99399999999999999</v>
      </c>
      <c r="K36">
        <v>0.98399999999999999</v>
      </c>
      <c r="L36">
        <v>0.151</v>
      </c>
      <c r="M36">
        <v>0.10100000000000001</v>
      </c>
      <c r="N36">
        <v>0.114</v>
      </c>
      <c r="O36">
        <v>0.77900000000000003</v>
      </c>
      <c r="P36">
        <v>2.1999999999999999E-2</v>
      </c>
      <c r="Q36">
        <v>0.89800000000000002</v>
      </c>
      <c r="R36">
        <v>0.376</v>
      </c>
      <c r="S36">
        <v>0.93300000000000005</v>
      </c>
      <c r="T36">
        <v>4.0000000000000001E-3</v>
      </c>
      <c r="U36">
        <v>0.84</v>
      </c>
      <c r="V36">
        <v>7.0000000000000001E-3</v>
      </c>
      <c r="W36">
        <v>0.97899999999999998</v>
      </c>
      <c r="Z36" s="1">
        <f t="shared" si="0"/>
        <v>0.64059999999999995</v>
      </c>
      <c r="AA36" s="1">
        <f t="shared" si="1"/>
        <v>0.49519999999999997</v>
      </c>
    </row>
    <row r="37" spans="1:27">
      <c r="A37">
        <v>36</v>
      </c>
      <c r="B37" t="s">
        <v>184</v>
      </c>
      <c r="C37">
        <v>30</v>
      </c>
      <c r="D37">
        <v>0.871</v>
      </c>
      <c r="E37">
        <v>7.1999999999999995E-2</v>
      </c>
      <c r="F37">
        <v>0.67500000000000004</v>
      </c>
      <c r="G37">
        <v>0.82699999999999996</v>
      </c>
      <c r="H37">
        <v>0.11799999999999999</v>
      </c>
      <c r="I37">
        <v>0.89900000000000002</v>
      </c>
      <c r="J37">
        <v>1.2E-2</v>
      </c>
      <c r="K37">
        <v>0.95099999999999996</v>
      </c>
      <c r="L37">
        <v>0.96699999999999997</v>
      </c>
      <c r="M37">
        <v>8.0000000000000002E-3</v>
      </c>
      <c r="N37">
        <v>1.7000000000000001E-2</v>
      </c>
      <c r="O37">
        <v>0.78300000000000003</v>
      </c>
      <c r="P37">
        <v>0.01</v>
      </c>
      <c r="Q37">
        <v>7.6999999999999999E-2</v>
      </c>
      <c r="R37">
        <v>0.98799999999999999</v>
      </c>
      <c r="S37">
        <v>2E-3</v>
      </c>
      <c r="T37">
        <v>5.0000000000000001E-3</v>
      </c>
      <c r="U37">
        <v>0.65800000000000003</v>
      </c>
      <c r="V37">
        <v>2.1000000000000001E-2</v>
      </c>
      <c r="W37">
        <v>2E-3</v>
      </c>
      <c r="Z37" s="1">
        <f t="shared" si="0"/>
        <v>0.53999999999999992</v>
      </c>
      <c r="AA37" s="1">
        <f t="shared" si="1"/>
        <v>0.25629999999999997</v>
      </c>
    </row>
    <row r="38" spans="1:27">
      <c r="A38">
        <v>37</v>
      </c>
      <c r="B38" t="s">
        <v>185</v>
      </c>
      <c r="C38">
        <v>30</v>
      </c>
      <c r="D38">
        <v>0.98599999999999999</v>
      </c>
      <c r="E38">
        <v>2.1999999999999999E-2</v>
      </c>
      <c r="F38">
        <v>0.432</v>
      </c>
      <c r="G38">
        <v>0.92600000000000005</v>
      </c>
      <c r="H38">
        <v>8.0000000000000002E-3</v>
      </c>
      <c r="I38">
        <v>3.0000000000000001E-3</v>
      </c>
      <c r="J38">
        <v>7.0000000000000001E-3</v>
      </c>
      <c r="K38">
        <v>0.70899999999999996</v>
      </c>
      <c r="L38">
        <v>0.69799999999999995</v>
      </c>
      <c r="M38">
        <v>5.0000000000000001E-3</v>
      </c>
      <c r="N38">
        <v>0.02</v>
      </c>
      <c r="O38">
        <v>0.183</v>
      </c>
      <c r="P38">
        <v>8.0000000000000002E-3</v>
      </c>
      <c r="Q38">
        <v>3.0000000000000001E-3</v>
      </c>
      <c r="R38">
        <v>0.751</v>
      </c>
      <c r="S38">
        <v>0.11600000000000001</v>
      </c>
      <c r="T38">
        <v>1E-3</v>
      </c>
      <c r="U38">
        <v>0.86399999999999999</v>
      </c>
      <c r="V38">
        <v>4.0000000000000001E-3</v>
      </c>
      <c r="W38">
        <v>1.9E-2</v>
      </c>
      <c r="Z38" s="1">
        <f t="shared" si="0"/>
        <v>0.37960000000000005</v>
      </c>
      <c r="AA38" s="1">
        <f t="shared" si="1"/>
        <v>0.19689999999999996</v>
      </c>
    </row>
    <row r="39" spans="1:27">
      <c r="A39">
        <v>38</v>
      </c>
      <c r="B39" t="s">
        <v>186</v>
      </c>
      <c r="C39">
        <v>30</v>
      </c>
      <c r="D39">
        <v>0.96899999999999997</v>
      </c>
      <c r="E39">
        <v>0.94</v>
      </c>
      <c r="F39">
        <v>0.44400000000000001</v>
      </c>
      <c r="G39">
        <v>5.7000000000000002E-2</v>
      </c>
      <c r="H39">
        <v>5.5E-2</v>
      </c>
      <c r="I39">
        <v>0.71699999999999997</v>
      </c>
      <c r="J39">
        <v>0.98899999999999999</v>
      </c>
      <c r="K39">
        <v>0.98799999999999999</v>
      </c>
      <c r="L39">
        <v>0.99</v>
      </c>
      <c r="M39">
        <v>8.9999999999999993E-3</v>
      </c>
      <c r="N39">
        <v>0.99</v>
      </c>
      <c r="O39">
        <v>0.97199999999999998</v>
      </c>
      <c r="P39">
        <v>1.4E-2</v>
      </c>
      <c r="Q39">
        <v>3.0000000000000001E-3</v>
      </c>
      <c r="R39">
        <v>0.84099999999999997</v>
      </c>
      <c r="S39">
        <v>2.7E-2</v>
      </c>
      <c r="T39">
        <v>1.2999999999999999E-2</v>
      </c>
      <c r="U39">
        <v>0.98599999999999999</v>
      </c>
      <c r="V39">
        <v>6.3E-2</v>
      </c>
      <c r="W39">
        <v>0.17299999999999999</v>
      </c>
      <c r="Z39" s="1">
        <f t="shared" si="0"/>
        <v>0.61580000000000013</v>
      </c>
      <c r="AA39" s="1">
        <f t="shared" si="1"/>
        <v>0.40820000000000001</v>
      </c>
    </row>
    <row r="40" spans="1:27">
      <c r="A40">
        <v>39</v>
      </c>
      <c r="B40" t="s">
        <v>187</v>
      </c>
      <c r="C40">
        <v>30</v>
      </c>
      <c r="D40">
        <v>0.97599999999999998</v>
      </c>
      <c r="E40">
        <v>0.97699999999999998</v>
      </c>
      <c r="F40">
        <v>4.9000000000000002E-2</v>
      </c>
      <c r="G40">
        <v>8.4000000000000005E-2</v>
      </c>
      <c r="H40">
        <v>0.97899999999999998</v>
      </c>
      <c r="I40">
        <v>5.6000000000000001E-2</v>
      </c>
      <c r="J40">
        <v>0.99</v>
      </c>
      <c r="K40">
        <v>0.69399999999999995</v>
      </c>
      <c r="L40">
        <v>0.99</v>
      </c>
      <c r="M40">
        <v>5.8999999999999997E-2</v>
      </c>
      <c r="N40">
        <v>0.52200000000000002</v>
      </c>
      <c r="O40">
        <v>0.84399999999999997</v>
      </c>
      <c r="P40">
        <v>5.0000000000000001E-3</v>
      </c>
      <c r="Q40">
        <v>8.0000000000000002E-3</v>
      </c>
      <c r="R40">
        <v>0.22900000000000001</v>
      </c>
      <c r="S40">
        <v>0.161</v>
      </c>
      <c r="T40">
        <v>0.26500000000000001</v>
      </c>
      <c r="U40">
        <v>0.64</v>
      </c>
      <c r="V40">
        <v>0.97699999999999998</v>
      </c>
      <c r="W40">
        <v>0.24399999999999999</v>
      </c>
      <c r="Z40" s="1">
        <f t="shared" si="0"/>
        <v>0.58540000000000003</v>
      </c>
      <c r="AA40" s="1">
        <f t="shared" si="1"/>
        <v>0.38950000000000007</v>
      </c>
    </row>
    <row r="41" spans="1:27">
      <c r="A41">
        <v>40</v>
      </c>
      <c r="B41" t="s">
        <v>188</v>
      </c>
      <c r="C41">
        <v>30</v>
      </c>
      <c r="D41">
        <v>0.95399999999999996</v>
      </c>
      <c r="E41">
        <v>1.4E-2</v>
      </c>
      <c r="F41">
        <v>1.7000000000000001E-2</v>
      </c>
      <c r="G41">
        <v>0.98699999999999999</v>
      </c>
      <c r="H41">
        <v>3.0000000000000001E-3</v>
      </c>
      <c r="I41">
        <v>3.5000000000000003E-2</v>
      </c>
      <c r="J41">
        <v>3.0000000000000001E-3</v>
      </c>
      <c r="K41">
        <v>0.13300000000000001</v>
      </c>
      <c r="L41">
        <v>0.19700000000000001</v>
      </c>
      <c r="M41">
        <v>7.0000000000000001E-3</v>
      </c>
      <c r="N41">
        <v>0.13100000000000001</v>
      </c>
      <c r="O41">
        <v>7.1999999999999995E-2</v>
      </c>
      <c r="P41">
        <v>6.3E-2</v>
      </c>
      <c r="Q41">
        <v>2.5000000000000001E-2</v>
      </c>
      <c r="R41">
        <v>0.95799999999999996</v>
      </c>
      <c r="S41">
        <v>5.0000000000000001E-3</v>
      </c>
      <c r="T41">
        <v>8.9999999999999993E-3</v>
      </c>
      <c r="U41">
        <v>0.30399999999999999</v>
      </c>
      <c r="V41">
        <v>0.26300000000000001</v>
      </c>
      <c r="W41">
        <v>3.0000000000000001E-3</v>
      </c>
      <c r="Z41" s="1">
        <f t="shared" si="0"/>
        <v>0.23500000000000001</v>
      </c>
      <c r="AA41" s="1">
        <f t="shared" si="1"/>
        <v>0.18329999999999999</v>
      </c>
    </row>
    <row r="42" spans="1:27">
      <c r="A42">
        <v>41</v>
      </c>
      <c r="B42" t="s">
        <v>189</v>
      </c>
      <c r="C42">
        <v>30</v>
      </c>
      <c r="D42">
        <v>0.98699999999999999</v>
      </c>
      <c r="E42">
        <v>0.104</v>
      </c>
      <c r="F42">
        <v>0.99199999999999999</v>
      </c>
      <c r="G42">
        <v>0.14499999999999999</v>
      </c>
      <c r="H42">
        <v>1.4E-2</v>
      </c>
      <c r="I42">
        <v>6.8000000000000005E-2</v>
      </c>
      <c r="J42">
        <v>8.4000000000000005E-2</v>
      </c>
      <c r="K42">
        <v>0.85399999999999998</v>
      </c>
      <c r="L42">
        <v>8.9999999999999993E-3</v>
      </c>
      <c r="M42">
        <v>8.6999999999999994E-2</v>
      </c>
      <c r="N42">
        <v>3.0000000000000001E-3</v>
      </c>
      <c r="O42">
        <v>1.6E-2</v>
      </c>
      <c r="P42">
        <v>0.57999999999999996</v>
      </c>
      <c r="Q42">
        <v>4.0000000000000001E-3</v>
      </c>
      <c r="R42">
        <v>7.6999999999999999E-2</v>
      </c>
      <c r="S42">
        <v>0.98</v>
      </c>
      <c r="T42">
        <v>2E-3</v>
      </c>
      <c r="U42">
        <v>0.83299999999999996</v>
      </c>
      <c r="V42">
        <v>2E-3</v>
      </c>
      <c r="W42">
        <v>1.6E-2</v>
      </c>
      <c r="Z42" s="1">
        <f t="shared" si="0"/>
        <v>0.33440000000000003</v>
      </c>
      <c r="AA42" s="1">
        <f t="shared" si="1"/>
        <v>0.25129999999999997</v>
      </c>
    </row>
    <row r="43" spans="1:27">
      <c r="A43">
        <v>42</v>
      </c>
      <c r="B43" t="s">
        <v>190</v>
      </c>
      <c r="C43">
        <v>30</v>
      </c>
      <c r="D43">
        <v>8.2000000000000003E-2</v>
      </c>
      <c r="E43">
        <v>0.41599999999999998</v>
      </c>
      <c r="F43">
        <v>0.64600000000000002</v>
      </c>
      <c r="G43">
        <v>0.70299999999999996</v>
      </c>
      <c r="H43">
        <v>0.97699999999999998</v>
      </c>
      <c r="I43">
        <v>0.61699999999999999</v>
      </c>
      <c r="J43">
        <v>0.50900000000000001</v>
      </c>
      <c r="K43">
        <v>3.0000000000000001E-3</v>
      </c>
      <c r="L43">
        <v>1.7000000000000001E-2</v>
      </c>
      <c r="M43">
        <v>0.83199999999999996</v>
      </c>
      <c r="N43">
        <v>6.0000000000000001E-3</v>
      </c>
      <c r="O43">
        <v>5.0000000000000001E-3</v>
      </c>
      <c r="P43">
        <v>0.97599999999999998</v>
      </c>
      <c r="Q43">
        <v>9.7000000000000003E-2</v>
      </c>
      <c r="R43">
        <v>3.0000000000000001E-3</v>
      </c>
      <c r="S43">
        <v>0.53600000000000003</v>
      </c>
      <c r="T43">
        <v>0.876</v>
      </c>
      <c r="U43">
        <v>1.2E-2</v>
      </c>
      <c r="V43">
        <v>0.98099999999999998</v>
      </c>
      <c r="W43">
        <v>2E-3</v>
      </c>
      <c r="Z43" s="1">
        <f t="shared" si="0"/>
        <v>0.48019999999999996</v>
      </c>
      <c r="AA43" s="1">
        <f t="shared" si="1"/>
        <v>0.34939999999999999</v>
      </c>
    </row>
    <row r="44" spans="1:27">
      <c r="A44">
        <v>43</v>
      </c>
      <c r="B44" t="s">
        <v>191</v>
      </c>
      <c r="C44">
        <v>30</v>
      </c>
      <c r="D44">
        <v>0.10100000000000001</v>
      </c>
      <c r="E44">
        <v>0.53700000000000003</v>
      </c>
      <c r="F44">
        <v>0.21099999999999999</v>
      </c>
      <c r="G44">
        <v>0.23300000000000001</v>
      </c>
      <c r="H44">
        <v>0.98699999999999999</v>
      </c>
      <c r="I44">
        <v>0.93</v>
      </c>
      <c r="J44">
        <v>0.97399999999999998</v>
      </c>
      <c r="K44">
        <v>4.2000000000000003E-2</v>
      </c>
      <c r="L44">
        <v>0.98599999999999999</v>
      </c>
      <c r="M44">
        <v>0.96699999999999997</v>
      </c>
      <c r="N44">
        <v>7.6999999999999999E-2</v>
      </c>
      <c r="O44">
        <v>0.27400000000000002</v>
      </c>
      <c r="P44">
        <v>3.6999999999999998E-2</v>
      </c>
      <c r="Q44">
        <v>0.33100000000000002</v>
      </c>
      <c r="R44">
        <v>0.17399999999999999</v>
      </c>
      <c r="S44">
        <v>8.0000000000000002E-3</v>
      </c>
      <c r="T44">
        <v>0.83599999999999997</v>
      </c>
      <c r="U44">
        <v>4.2000000000000003E-2</v>
      </c>
      <c r="V44">
        <v>0.98499999999999999</v>
      </c>
      <c r="W44">
        <v>5.0000000000000001E-3</v>
      </c>
      <c r="Z44" s="1">
        <f t="shared" si="0"/>
        <v>0.59679999999999989</v>
      </c>
      <c r="AA44" s="1">
        <f t="shared" si="1"/>
        <v>0.27690000000000003</v>
      </c>
    </row>
    <row r="45" spans="1:27">
      <c r="A45">
        <v>44</v>
      </c>
      <c r="B45" t="s">
        <v>192</v>
      </c>
      <c r="C45">
        <v>30</v>
      </c>
      <c r="D45">
        <v>0.98099999999999998</v>
      </c>
      <c r="E45">
        <v>0.35199999999999998</v>
      </c>
      <c r="F45">
        <v>0.98799999999999999</v>
      </c>
      <c r="G45">
        <v>2.8000000000000001E-2</v>
      </c>
      <c r="H45">
        <v>0.98099999999999998</v>
      </c>
      <c r="I45">
        <v>0.505</v>
      </c>
      <c r="J45">
        <v>0.95699999999999996</v>
      </c>
      <c r="K45">
        <v>0.34699999999999998</v>
      </c>
      <c r="L45">
        <v>7.0000000000000001E-3</v>
      </c>
      <c r="M45">
        <v>0.90200000000000002</v>
      </c>
      <c r="N45">
        <v>5.0000000000000001E-3</v>
      </c>
      <c r="O45">
        <v>1.0999999999999999E-2</v>
      </c>
      <c r="P45">
        <v>0.73099999999999998</v>
      </c>
      <c r="Q45">
        <v>2E-3</v>
      </c>
      <c r="R45">
        <v>3.0000000000000001E-3</v>
      </c>
      <c r="S45">
        <v>0.98799999999999999</v>
      </c>
      <c r="T45">
        <v>0.182</v>
      </c>
      <c r="U45">
        <v>5.8000000000000003E-2</v>
      </c>
      <c r="V45">
        <v>1.9E-2</v>
      </c>
      <c r="W45">
        <v>4.4999999999999998E-2</v>
      </c>
      <c r="Z45" s="1">
        <f t="shared" si="0"/>
        <v>0.60479999999999989</v>
      </c>
      <c r="AA45" s="1">
        <f t="shared" si="1"/>
        <v>0.2044</v>
      </c>
    </row>
    <row r="46" spans="1:27">
      <c r="A46">
        <v>45</v>
      </c>
      <c r="B46" t="s">
        <v>193</v>
      </c>
      <c r="C46">
        <v>30</v>
      </c>
      <c r="D46">
        <v>0.97499999999999998</v>
      </c>
      <c r="E46">
        <v>2.8000000000000001E-2</v>
      </c>
      <c r="F46">
        <v>0.879</v>
      </c>
      <c r="G46">
        <v>0.433</v>
      </c>
      <c r="H46">
        <v>0.98799999999999999</v>
      </c>
      <c r="I46">
        <v>0.43</v>
      </c>
      <c r="J46">
        <v>0.94599999999999995</v>
      </c>
      <c r="K46">
        <v>0.53900000000000003</v>
      </c>
      <c r="L46">
        <v>0.98599999999999999</v>
      </c>
      <c r="M46">
        <v>0.98799999999999999</v>
      </c>
      <c r="N46">
        <v>4.0000000000000001E-3</v>
      </c>
      <c r="O46">
        <v>0.67400000000000004</v>
      </c>
      <c r="P46">
        <v>3.0000000000000001E-3</v>
      </c>
      <c r="Q46">
        <v>0.98199999999999998</v>
      </c>
      <c r="R46">
        <v>0.70099999999999996</v>
      </c>
      <c r="S46">
        <v>1.6E-2</v>
      </c>
      <c r="T46">
        <v>1.7000000000000001E-2</v>
      </c>
      <c r="U46">
        <v>0.01</v>
      </c>
      <c r="V46">
        <v>0.23499999999999999</v>
      </c>
      <c r="W46">
        <v>4.0000000000000001E-3</v>
      </c>
      <c r="Z46" s="1">
        <f t="shared" si="0"/>
        <v>0.71920000000000006</v>
      </c>
      <c r="AA46" s="1">
        <f t="shared" si="1"/>
        <v>0.26459999999999995</v>
      </c>
    </row>
    <row r="47" spans="1:27">
      <c r="A47">
        <v>46</v>
      </c>
      <c r="B47" t="s">
        <v>194</v>
      </c>
      <c r="C47">
        <v>30</v>
      </c>
      <c r="D47">
        <v>7.1999999999999995E-2</v>
      </c>
      <c r="E47">
        <v>0.86099999999999999</v>
      </c>
      <c r="F47">
        <v>0.13800000000000001</v>
      </c>
      <c r="G47">
        <v>0.46600000000000003</v>
      </c>
      <c r="H47">
        <v>0.98699999999999999</v>
      </c>
      <c r="I47">
        <v>0.89100000000000001</v>
      </c>
      <c r="J47">
        <v>0.99399999999999999</v>
      </c>
      <c r="K47">
        <v>0.25800000000000001</v>
      </c>
      <c r="L47">
        <v>0.99</v>
      </c>
      <c r="M47">
        <v>0.82399999999999995</v>
      </c>
      <c r="N47">
        <v>0.98899999999999999</v>
      </c>
      <c r="O47">
        <v>0.93100000000000005</v>
      </c>
      <c r="P47">
        <v>3.1E-2</v>
      </c>
      <c r="Q47">
        <v>0.95699999999999996</v>
      </c>
      <c r="R47">
        <v>0.58399999999999996</v>
      </c>
      <c r="S47">
        <v>5.0000000000000001E-3</v>
      </c>
      <c r="T47">
        <v>0.44900000000000001</v>
      </c>
      <c r="U47">
        <v>0.18</v>
      </c>
      <c r="V47">
        <v>0.98899999999999999</v>
      </c>
      <c r="W47">
        <v>2.3E-2</v>
      </c>
      <c r="Z47" s="1">
        <f t="shared" si="0"/>
        <v>0.64810000000000001</v>
      </c>
      <c r="AA47" s="1">
        <f t="shared" si="1"/>
        <v>0.51379999999999992</v>
      </c>
    </row>
    <row r="48" spans="1:27">
      <c r="A48">
        <v>47</v>
      </c>
      <c r="B48" t="s">
        <v>195</v>
      </c>
      <c r="C48">
        <v>30</v>
      </c>
      <c r="D48">
        <v>0.98199999999999998</v>
      </c>
      <c r="E48">
        <v>0.57899999999999996</v>
      </c>
      <c r="F48">
        <v>0.31</v>
      </c>
      <c r="G48">
        <v>9.0999999999999998E-2</v>
      </c>
      <c r="H48">
        <v>0.98399999999999999</v>
      </c>
      <c r="I48">
        <v>1.9E-2</v>
      </c>
      <c r="J48">
        <v>0.99199999999999999</v>
      </c>
      <c r="K48">
        <v>1.2E-2</v>
      </c>
      <c r="L48">
        <v>0.90500000000000003</v>
      </c>
      <c r="M48">
        <v>0.86699999999999999</v>
      </c>
      <c r="N48">
        <v>0.125</v>
      </c>
      <c r="O48">
        <v>1.6E-2</v>
      </c>
      <c r="P48">
        <v>6.0999999999999999E-2</v>
      </c>
      <c r="Q48">
        <v>7.0000000000000001E-3</v>
      </c>
      <c r="R48">
        <v>3.0000000000000001E-3</v>
      </c>
      <c r="S48">
        <v>0.97899999999999998</v>
      </c>
      <c r="T48">
        <v>0.32600000000000001</v>
      </c>
      <c r="U48">
        <v>6.4000000000000001E-2</v>
      </c>
      <c r="V48">
        <v>0.98499999999999999</v>
      </c>
      <c r="W48">
        <v>8.5000000000000006E-2</v>
      </c>
      <c r="Z48" s="1">
        <f t="shared" si="0"/>
        <v>0.57409999999999994</v>
      </c>
      <c r="AA48" s="1">
        <f t="shared" si="1"/>
        <v>0.2651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0.19345833333333332</v>
      </c>
      <c r="E50" s="2">
        <f t="shared" ref="E50:W50" si="2">AVERAGE(E1:E24)</f>
        <v>2.2916666666666671E-3</v>
      </c>
      <c r="F50" s="2">
        <f t="shared" si="2"/>
        <v>4.5374999999999999E-2</v>
      </c>
      <c r="G50" s="2">
        <f t="shared" si="2"/>
        <v>0.92962500000000003</v>
      </c>
      <c r="H50" s="2">
        <f t="shared" si="2"/>
        <v>2.5000000000000005E-2</v>
      </c>
      <c r="I50" s="2">
        <f t="shared" si="2"/>
        <v>4.7541666666666677E-2</v>
      </c>
      <c r="J50" s="2">
        <f t="shared" si="2"/>
        <v>1.6000000000000004E-2</v>
      </c>
      <c r="K50" s="2">
        <f t="shared" si="2"/>
        <v>5.7291666666666678E-2</v>
      </c>
      <c r="L50" s="2">
        <f t="shared" si="2"/>
        <v>2.4875000000000008E-2</v>
      </c>
      <c r="M50" s="2">
        <f t="shared" si="2"/>
        <v>0.88120833333333326</v>
      </c>
      <c r="N50" s="2">
        <f t="shared" si="2"/>
        <v>8.2083333333333328E-2</v>
      </c>
      <c r="O50" s="2">
        <f t="shared" si="2"/>
        <v>1.3041666666666672E-2</v>
      </c>
      <c r="P50" s="2">
        <f t="shared" si="2"/>
        <v>0.10045833333333333</v>
      </c>
      <c r="Q50" s="2">
        <f t="shared" si="2"/>
        <v>0.15395833333333334</v>
      </c>
      <c r="R50" s="2">
        <f t="shared" si="2"/>
        <v>8.3708333333333329E-2</v>
      </c>
      <c r="S50" s="2">
        <f t="shared" si="2"/>
        <v>0.22883333333333333</v>
      </c>
      <c r="T50" s="2">
        <f t="shared" si="2"/>
        <v>4.6125000000000006E-2</v>
      </c>
      <c r="U50" s="2">
        <f t="shared" si="2"/>
        <v>1.9541666666666676E-2</v>
      </c>
      <c r="V50" s="2">
        <f t="shared" si="2"/>
        <v>9.0875000000000025E-2</v>
      </c>
      <c r="W50" s="2">
        <f t="shared" si="2"/>
        <v>4.6291666666666655E-2</v>
      </c>
      <c r="Y50" s="1" t="s">
        <v>0</v>
      </c>
      <c r="Z50" s="2">
        <f>AVERAGE(Z1:Z24)</f>
        <v>0.22226666666666664</v>
      </c>
      <c r="AA50" s="2">
        <f>AVERAGE(AA1:AA24)</f>
        <v>8.6491666666666675E-2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0.54608333333333337</v>
      </c>
      <c r="E51" s="2">
        <f t="shared" ref="E51:W51" si="3">AVERAGE(E25:E48)</f>
        <v>0.46200000000000013</v>
      </c>
      <c r="F51" s="2">
        <f t="shared" si="3"/>
        <v>0.56154166666666672</v>
      </c>
      <c r="G51" s="2">
        <f t="shared" si="3"/>
        <v>0.36766666666666659</v>
      </c>
      <c r="H51" s="2">
        <f t="shared" si="3"/>
        <v>0.44800000000000001</v>
      </c>
      <c r="I51" s="2">
        <f t="shared" si="3"/>
        <v>0.50108333333333321</v>
      </c>
      <c r="J51" s="2">
        <f t="shared" si="3"/>
        <v>0.63787500000000008</v>
      </c>
      <c r="K51" s="2">
        <f t="shared" si="3"/>
        <v>0.55995833333333322</v>
      </c>
      <c r="L51" s="2">
        <f t="shared" si="3"/>
        <v>0.33270833333333333</v>
      </c>
      <c r="M51" s="2">
        <f t="shared" si="3"/>
        <v>0.5605416666666666</v>
      </c>
      <c r="N51" s="2">
        <f t="shared" si="3"/>
        <v>0.37570833333333331</v>
      </c>
      <c r="O51" s="2">
        <f t="shared" si="3"/>
        <v>0.42137499999999989</v>
      </c>
      <c r="P51" s="2">
        <f t="shared" si="3"/>
        <v>0.36425000000000002</v>
      </c>
      <c r="Q51" s="2">
        <f t="shared" si="3"/>
        <v>0.27320833333333333</v>
      </c>
      <c r="R51" s="2">
        <f t="shared" si="3"/>
        <v>0.2920416666666667</v>
      </c>
      <c r="S51" s="2">
        <f t="shared" si="3"/>
        <v>0.45704166666666651</v>
      </c>
      <c r="T51" s="2">
        <f t="shared" si="3"/>
        <v>0.28387500000000004</v>
      </c>
      <c r="U51" s="2">
        <f t="shared" si="3"/>
        <v>0.38233333333333336</v>
      </c>
      <c r="V51" s="2">
        <f t="shared" si="3"/>
        <v>0.35362500000000002</v>
      </c>
      <c r="W51" s="2">
        <f t="shared" si="3"/>
        <v>0.37408333333333338</v>
      </c>
      <c r="Y51" s="1" t="s">
        <v>1</v>
      </c>
      <c r="Z51" s="2">
        <f>AVERAGE(Z25:Z48)</f>
        <v>0.49774583333333333</v>
      </c>
      <c r="AA51" s="2">
        <f>AVERAGE(AA25:AA48)</f>
        <v>0.35775416666666665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5.7007159991530668E-4</v>
      </c>
      <c r="E52" s="3">
        <f t="shared" ref="E52:W52" si="4">TTEST(E1:E24,E25:E48,2,2)</f>
        <v>1.5555681100808147E-6</v>
      </c>
      <c r="F52" s="3">
        <f t="shared" si="4"/>
        <v>1.3468490461502712E-7</v>
      </c>
      <c r="G52" s="3">
        <f t="shared" si="4"/>
        <v>1.0687065957172282E-8</v>
      </c>
      <c r="H52" s="3">
        <f t="shared" si="4"/>
        <v>4.6190451645426506E-5</v>
      </c>
      <c r="I52" s="3">
        <f t="shared" si="4"/>
        <v>1.6085670315085195E-6</v>
      </c>
      <c r="J52" s="3">
        <f t="shared" si="4"/>
        <v>2.2296905525353303E-8</v>
      </c>
      <c r="K52" s="3">
        <f t="shared" si="4"/>
        <v>2.2487223228254885E-8</v>
      </c>
      <c r="L52" s="3">
        <f t="shared" si="4"/>
        <v>1.4286551106688096E-3</v>
      </c>
      <c r="M52" s="3">
        <f t="shared" si="4"/>
        <v>7.1875560335158469E-4</v>
      </c>
      <c r="N52" s="3">
        <f t="shared" si="4"/>
        <v>3.4251166082595536E-3</v>
      </c>
      <c r="O52" s="3">
        <f t="shared" si="4"/>
        <v>7.6010349411362344E-6</v>
      </c>
      <c r="P52" s="3">
        <f t="shared" si="4"/>
        <v>4.260622639693251E-3</v>
      </c>
      <c r="Q52" s="3">
        <f t="shared" si="4"/>
        <v>0.15828991657236868</v>
      </c>
      <c r="R52" s="3">
        <f t="shared" si="4"/>
        <v>9.691863799978195E-3</v>
      </c>
      <c r="S52" s="3">
        <f t="shared" si="4"/>
        <v>2.1875370421847087E-2</v>
      </c>
      <c r="T52" s="3">
        <f t="shared" si="4"/>
        <v>1.1065519840263653E-3</v>
      </c>
      <c r="U52" s="3">
        <f t="shared" si="4"/>
        <v>7.1292003867740388E-6</v>
      </c>
      <c r="V52" s="3">
        <f t="shared" si="4"/>
        <v>6.5410710976863988E-3</v>
      </c>
      <c r="W52" s="3">
        <f t="shared" si="4"/>
        <v>4.6311320591324226E-4</v>
      </c>
      <c r="Y52" s="1" t="s">
        <v>16</v>
      </c>
      <c r="Z52" s="3">
        <f>TTEST(Z1:Z24,Z25:Z48,2,2)</f>
        <v>7.3254069407653603E-13</v>
      </c>
      <c r="AA52" s="3">
        <f>TTEST(AA1:AA24,AA25:AA48,2,2)</f>
        <v>2.8832915754285216E-13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1.7818934234979707E-2</v>
      </c>
      <c r="E53" s="3">
        <f t="shared" ref="E53:W53" si="5">STDEV(E1:E24)/SQRT(COUNT(E1:E24))</f>
        <v>4.6422432837275976E-4</v>
      </c>
      <c r="F53" s="3">
        <f t="shared" si="5"/>
        <v>1.8208615226816702E-2</v>
      </c>
      <c r="G53" s="3">
        <f t="shared" si="5"/>
        <v>1.0328799700878192E-2</v>
      </c>
      <c r="H53" s="3">
        <f t="shared" si="5"/>
        <v>7.8102496759066553E-3</v>
      </c>
      <c r="I53" s="3">
        <f t="shared" si="5"/>
        <v>7.5527083074734035E-3</v>
      </c>
      <c r="J53" s="3">
        <f t="shared" si="5"/>
        <v>7.0180925605470481E-3</v>
      </c>
      <c r="K53" s="3">
        <f t="shared" si="5"/>
        <v>9.3484244907330316E-3</v>
      </c>
      <c r="L53" s="3">
        <f t="shared" si="5"/>
        <v>4.0719580537260354E-3</v>
      </c>
      <c r="M53" s="3">
        <f t="shared" si="5"/>
        <v>2.0123439643054093E-2</v>
      </c>
      <c r="N53" s="3">
        <f t="shared" si="5"/>
        <v>1.9779666461141602E-2</v>
      </c>
      <c r="O53" s="3">
        <f t="shared" si="5"/>
        <v>1.451484955099165E-3</v>
      </c>
      <c r="P53" s="3">
        <f t="shared" si="5"/>
        <v>1.5973367686294142E-2</v>
      </c>
      <c r="Q53" s="3">
        <f t="shared" si="5"/>
        <v>3.0871430390767136E-2</v>
      </c>
      <c r="R53" s="3">
        <f t="shared" si="5"/>
        <v>1.3990742172804618E-2</v>
      </c>
      <c r="S53" s="3">
        <f t="shared" si="5"/>
        <v>3.1134390014032613E-2</v>
      </c>
      <c r="T53" s="3">
        <f t="shared" si="5"/>
        <v>7.3206360349713957E-3</v>
      </c>
      <c r="U53" s="3">
        <f t="shared" si="5"/>
        <v>2.7093364920314218E-3</v>
      </c>
      <c r="V53" s="3">
        <f t="shared" si="5"/>
        <v>2.7764362551633535E-2</v>
      </c>
      <c r="W53" s="3">
        <f t="shared" si="5"/>
        <v>6.789932649627203E-3</v>
      </c>
      <c r="Z53" s="3">
        <f>STDEV(Z1:Z24)/SQRT(COUNT(Z1:Z24))</f>
        <v>3.7492350266452984E-3</v>
      </c>
      <c r="AA53" s="3">
        <f>STDEV(AA1:AA24)/SQRT(COUNT(AA1:AA24))</f>
        <v>8.3540103982637868E-3</v>
      </c>
      <c r="AC53" s="3"/>
      <c r="AD53" s="3"/>
    </row>
    <row r="54" spans="1:30">
      <c r="C54" s="1" t="s">
        <v>1</v>
      </c>
      <c r="D54" s="3">
        <f>STDEV(D25:D48)/SQRT(COUNT(D25:D48))</f>
        <v>9.3558880876276299E-2</v>
      </c>
      <c r="E54" s="3">
        <f t="shared" ref="E54:W54" si="6">STDEV(E25:E48)/SQRT(COUNT(E25:E48))</f>
        <v>8.3417167975444184E-2</v>
      </c>
      <c r="F54" s="3">
        <f t="shared" si="6"/>
        <v>8.0941761564081463E-2</v>
      </c>
      <c r="G54" s="3">
        <f t="shared" si="6"/>
        <v>8.0149784296062315E-2</v>
      </c>
      <c r="H54" s="3">
        <f t="shared" si="6"/>
        <v>9.3696279294447904E-2</v>
      </c>
      <c r="I54" s="3">
        <f t="shared" si="6"/>
        <v>8.2099420920363042E-2</v>
      </c>
      <c r="J54" s="3">
        <f t="shared" si="6"/>
        <v>9.1983070128243652E-2</v>
      </c>
      <c r="K54" s="3">
        <f t="shared" si="6"/>
        <v>7.4005837978849368E-2</v>
      </c>
      <c r="L54" s="3">
        <f t="shared" si="6"/>
        <v>9.0620315554425082E-2</v>
      </c>
      <c r="M54" s="3">
        <f t="shared" si="6"/>
        <v>8.612383608449066E-2</v>
      </c>
      <c r="N54" s="3">
        <f t="shared" si="6"/>
        <v>9.3053095315015266E-2</v>
      </c>
      <c r="O54" s="3">
        <f t="shared" si="6"/>
        <v>8.0952903030453327E-2</v>
      </c>
      <c r="P54" s="3">
        <f t="shared" si="6"/>
        <v>8.6246366233052402E-2</v>
      </c>
      <c r="Q54" s="3">
        <f t="shared" si="6"/>
        <v>7.7206385820561704E-2</v>
      </c>
      <c r="R54" s="3">
        <f t="shared" si="6"/>
        <v>7.5906800194852492E-2</v>
      </c>
      <c r="S54" s="3">
        <f t="shared" si="6"/>
        <v>9.0986272239888574E-2</v>
      </c>
      <c r="T54" s="3">
        <f t="shared" si="6"/>
        <v>6.7911875775719929E-2</v>
      </c>
      <c r="U54" s="3">
        <f t="shared" si="6"/>
        <v>7.1613790740014505E-2</v>
      </c>
      <c r="V54" s="3">
        <f t="shared" si="6"/>
        <v>8.7951069493213116E-2</v>
      </c>
      <c r="W54" s="3">
        <f t="shared" si="6"/>
        <v>8.6664790601210642E-2</v>
      </c>
      <c r="Z54" s="3">
        <f>STDEV(Z25:Z48)/SQRT(COUNT(Z25:Z48))</f>
        <v>2.7813074927564695E-2</v>
      </c>
      <c r="AA54" s="3">
        <f>STDEV(AA25:AA48)/SQRT(COUNT(AA25:AA48))</f>
        <v>2.5501237522661497E-2</v>
      </c>
      <c r="AC54" s="3"/>
      <c r="AD54" s="3"/>
    </row>
    <row r="55" spans="1:30">
      <c r="D55" s="2">
        <f>D50-D51</f>
        <v>-0.35262500000000008</v>
      </c>
      <c r="E55" s="2">
        <f t="shared" ref="E55:W55" si="7">E50-E51</f>
        <v>-0.45970833333333344</v>
      </c>
      <c r="F55" s="2">
        <f t="shared" si="7"/>
        <v>-0.51616666666666666</v>
      </c>
      <c r="G55" s="2">
        <f t="shared" si="7"/>
        <v>0.56195833333333345</v>
      </c>
      <c r="H55" s="2">
        <f t="shared" si="7"/>
        <v>-0.42299999999999999</v>
      </c>
      <c r="I55" s="2">
        <f t="shared" si="7"/>
        <v>-0.45354166666666651</v>
      </c>
      <c r="J55" s="2">
        <f t="shared" si="7"/>
        <v>-0.62187500000000007</v>
      </c>
      <c r="K55" s="2">
        <f t="shared" si="7"/>
        <v>-0.5026666666666666</v>
      </c>
      <c r="L55" s="2">
        <f t="shared" si="7"/>
        <v>-0.30783333333333329</v>
      </c>
      <c r="M55" s="2">
        <f t="shared" si="7"/>
        <v>0.32066666666666666</v>
      </c>
      <c r="N55" s="2">
        <f t="shared" si="7"/>
        <v>-0.29362499999999997</v>
      </c>
      <c r="O55" s="2">
        <f t="shared" si="7"/>
        <v>-0.40833333333333321</v>
      </c>
      <c r="P55" s="2">
        <f t="shared" si="7"/>
        <v>-0.2637916666666667</v>
      </c>
      <c r="Q55" s="2">
        <f t="shared" si="7"/>
        <v>-0.11924999999999999</v>
      </c>
      <c r="R55" s="2">
        <f t="shared" si="7"/>
        <v>-0.20833333333333337</v>
      </c>
      <c r="S55" s="2">
        <f t="shared" si="7"/>
        <v>-0.22820833333333318</v>
      </c>
      <c r="T55" s="2">
        <f t="shared" si="7"/>
        <v>-0.23775000000000004</v>
      </c>
      <c r="U55" s="2">
        <f t="shared" si="7"/>
        <v>-0.36279166666666668</v>
      </c>
      <c r="V55" s="2">
        <f t="shared" si="7"/>
        <v>-0.26274999999999998</v>
      </c>
      <c r="W55" s="2">
        <f t="shared" si="7"/>
        <v>-0.3277916666666667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Animals</v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0.11522261904761903</v>
      </c>
      <c r="E58" s="1">
        <f>(E50+0.6*(F50+D50)+0.15*G50)/(1+2*0.6+0.15)</f>
        <v>0.12129166666666666</v>
      </c>
      <c r="F58" s="1">
        <f t="shared" ref="F58:U59" si="9">(F50+0.6*(G50+E50)+0.15*(D50+H50))/(1+2*0.6+2*0.15)</f>
        <v>0.25491750000000002</v>
      </c>
      <c r="G58" s="1">
        <f t="shared" si="9"/>
        <v>0.39173000000000002</v>
      </c>
      <c r="H58" s="1">
        <f t="shared" si="9"/>
        <v>0.24820250000000002</v>
      </c>
      <c r="I58" s="1">
        <f t="shared" si="9"/>
        <v>8.8071666666666673E-2</v>
      </c>
      <c r="J58" s="1">
        <f t="shared" si="9"/>
        <v>3.4552500000000007E-2</v>
      </c>
      <c r="K58" s="1">
        <f t="shared" si="9"/>
        <v>8.8451666666666665E-2</v>
      </c>
      <c r="L58" s="1">
        <f t="shared" si="9"/>
        <v>0.24107499999999998</v>
      </c>
      <c r="M58" s="1">
        <f t="shared" si="9"/>
        <v>0.38237333333333329</v>
      </c>
      <c r="N58" s="1">
        <f t="shared" si="9"/>
        <v>0.25497333333333327</v>
      </c>
      <c r="O58" s="1">
        <f t="shared" si="9"/>
        <v>0.11113666666666666</v>
      </c>
      <c r="P58" s="1">
        <f t="shared" si="9"/>
        <v>9.0210833333333323E-2</v>
      </c>
      <c r="Q58" s="1">
        <f t="shared" si="9"/>
        <v>0.12029583333333334</v>
      </c>
      <c r="R58" s="1">
        <f t="shared" si="9"/>
        <v>0.13414833333333331</v>
      </c>
      <c r="S58" s="1">
        <f t="shared" si="9"/>
        <v>0.13310333333333332</v>
      </c>
      <c r="T58" s="1">
        <f t="shared" si="9"/>
        <v>8.8535000000000003E-2</v>
      </c>
      <c r="U58" s="1">
        <f t="shared" si="9"/>
        <v>5.7204166666666681E-2</v>
      </c>
      <c r="V58" s="1">
        <f>(V50+0.6*(W50+U50)+0.15*T50)/(1+2*0.6+0.15)</f>
        <v>5.8422872340425536E-2</v>
      </c>
      <c r="W58" s="1">
        <f>(W50+0.6*(V50)+0.15*U58)/(1+0.6+0.15)</f>
        <v>6.2512738095238093E-2</v>
      </c>
    </row>
    <row r="59" spans="1:30">
      <c r="C59" s="1" t="s">
        <v>1</v>
      </c>
      <c r="D59" s="1">
        <f>(D51+0.6*(E51)+0.15*F51)/(1+0.6+0.15)</f>
        <v>0.51857976190476196</v>
      </c>
      <c r="E59" s="1">
        <f>(E51+0.6*(F51+D51)+0.15*G51)/(1+2*0.6+0.15)</f>
        <v>0.50286170212765957</v>
      </c>
      <c r="F59" s="1">
        <f t="shared" si="9"/>
        <v>0.48338166666666665</v>
      </c>
      <c r="G59" s="1">
        <f t="shared" si="9"/>
        <v>0.44714166666666666</v>
      </c>
      <c r="H59" s="1">
        <f t="shared" si="9"/>
        <v>0.45966499999999993</v>
      </c>
      <c r="I59" s="1">
        <f t="shared" si="9"/>
        <v>0.51670083333333328</v>
      </c>
      <c r="J59" s="1">
        <f t="shared" si="9"/>
        <v>0.55664249999999993</v>
      </c>
      <c r="K59" s="1">
        <f t="shared" si="9"/>
        <v>0.52062083333333331</v>
      </c>
      <c r="L59" s="1">
        <f t="shared" si="9"/>
        <v>0.46281833333333333</v>
      </c>
      <c r="M59" s="1">
        <f t="shared" si="9"/>
        <v>0.45311666666666667</v>
      </c>
      <c r="N59" s="1">
        <f t="shared" si="9"/>
        <v>0.42776083333333331</v>
      </c>
      <c r="O59" s="1">
        <f t="shared" si="9"/>
        <v>0.39616499999999993</v>
      </c>
      <c r="P59" s="1">
        <f t="shared" si="9"/>
        <v>0.35246499999999997</v>
      </c>
      <c r="Q59" s="1">
        <f t="shared" si="9"/>
        <v>0.31949833333333333</v>
      </c>
      <c r="R59" s="1">
        <f t="shared" si="9"/>
        <v>0.33096416666666661</v>
      </c>
      <c r="S59" s="1">
        <f t="shared" si="9"/>
        <v>0.36036916666666663</v>
      </c>
      <c r="T59" s="1">
        <f t="shared" si="9"/>
        <v>0.35373999999999994</v>
      </c>
      <c r="U59" s="1">
        <f t="shared" si="9"/>
        <v>0.35580083333333334</v>
      </c>
      <c r="V59" s="1">
        <f>(V51+0.6*(W51+U51)+0.15*T51)/(1+2*0.6+0.15)</f>
        <v>0.36172606382978723</v>
      </c>
      <c r="W59" s="1">
        <f>(W51+0.6*(V51)+0.15*U59)/(1+0.6+0.15)</f>
        <v>0.3655019761904762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0.22540221592028856</v>
      </c>
      <c r="E61" s="1">
        <f ca="1">E1+NORMINV(RAND(),0,'Total-Smoothed'!$AG$2)</f>
        <v>5.8309043579055801E-2</v>
      </c>
      <c r="F61" s="1">
        <f ca="1">F1+NORMINV(RAND(),0,'Total-Smoothed'!$AG$2)</f>
        <v>0.25026448050817024</v>
      </c>
      <c r="G61" s="1">
        <f ca="1">G1+NORMINV(RAND(),0,'Total-Smoothed'!$AG$2)</f>
        <v>0.99812098326390286</v>
      </c>
      <c r="H61" s="1">
        <f ca="1">H1+NORMINV(RAND(),0,'Total-Smoothed'!$AG$2)</f>
        <v>6.3247837646089405E-2</v>
      </c>
      <c r="I61" s="1">
        <f ca="1">I1+NORMINV(RAND(),0,'Total-Smoothed'!$AG$2)</f>
        <v>0.16604023111724842</v>
      </c>
      <c r="J61" s="1">
        <f ca="1">J1+NORMINV(RAND(),0,'Total-Smoothed'!$AG$2)</f>
        <v>3.7637680721941888E-2</v>
      </c>
      <c r="K61" s="1">
        <f ca="1">K1+NORMINV(RAND(),0,'Total-Smoothed'!$AG$2)</f>
        <v>5.9888133970074038E-2</v>
      </c>
      <c r="L61" s="1">
        <f ca="1">L1+NORMINV(RAND(),0,'Total-Smoothed'!$AG$2)</f>
        <v>0.19506180106935617</v>
      </c>
      <c r="M61" s="1">
        <f ca="1">M1+NORMINV(RAND(),0,'Total-Smoothed'!$AG$2)</f>
        <v>0.95816613275852036</v>
      </c>
      <c r="N61" s="1">
        <f ca="1">N1+NORMINV(RAND(),0,'Total-Smoothed'!$AG$2)</f>
        <v>6.1117435365800804E-2</v>
      </c>
      <c r="O61" s="1">
        <f ca="1">O1+NORMINV(RAND(),0,'Total-Smoothed'!$AG$2)</f>
        <v>-4.6998463938586588E-2</v>
      </c>
      <c r="P61" s="1">
        <f ca="1">P1+NORMINV(RAND(),0,'Total-Smoothed'!$AG$2)</f>
        <v>4.2314797737983759E-3</v>
      </c>
      <c r="Q61" s="1">
        <f ca="1">Q1+NORMINV(RAND(),0,'Total-Smoothed'!$AG$2)</f>
        <v>0.51832347593390982</v>
      </c>
      <c r="R61" s="1">
        <f ca="1">R1+NORMINV(RAND(),0,'Total-Smoothed'!$AG$2)</f>
        <v>0.11190751665044812</v>
      </c>
      <c r="S61" s="1">
        <f ca="1">S1+NORMINV(RAND(),0,'Total-Smoothed'!$AG$2)</f>
        <v>0.55317463077393414</v>
      </c>
      <c r="T61" s="1">
        <f ca="1">T1+NORMINV(RAND(),0,'Total-Smoothed'!$AG$2)</f>
        <v>-2.7376634940739442E-2</v>
      </c>
      <c r="U61" s="1">
        <f ca="1">U1+NORMINV(RAND(),0,'Total-Smoothed'!$AG$2)</f>
        <v>-0.16411701990231842</v>
      </c>
      <c r="V61" s="1">
        <f ca="1">V1+NORMINV(RAND(),0,'Total-Smoothed'!$AG$2)</f>
        <v>-5.6817631147186513E-2</v>
      </c>
      <c r="W61" s="1">
        <f ca="1">W1+NORMINV(RAND(),0,'Total-Smoothed'!$AG$2)</f>
        <v>-7.6291888334598552E-3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0.24244814817884019</v>
      </c>
      <c r="E62" s="1">
        <f ca="1">E2+NORMINV(RAND(),0,'Total-Smoothed'!$AG$2)</f>
        <v>8.991547271435639E-2</v>
      </c>
      <c r="F62" s="1">
        <f ca="1">F2+NORMINV(RAND(),0,'Total-Smoothed'!$AG$2)</f>
        <v>0.15823276397232791</v>
      </c>
      <c r="G62" s="1">
        <f ca="1">G2+NORMINV(RAND(),0,'Total-Smoothed'!$AG$2)</f>
        <v>0.91685230049883837</v>
      </c>
      <c r="H62" s="1">
        <f ca="1">H2+NORMINV(RAND(),0,'Total-Smoothed'!$AG$2)</f>
        <v>-7.8512680215205952E-2</v>
      </c>
      <c r="I62" s="1">
        <f ca="1">I2+NORMINV(RAND(),0,'Total-Smoothed'!$AG$2)</f>
        <v>6.3422433626697E-2</v>
      </c>
      <c r="J62" s="1">
        <f ca="1">J2+NORMINV(RAND(),0,'Total-Smoothed'!$AG$2)</f>
        <v>-3.1830825717341013E-2</v>
      </c>
      <c r="K62" s="1">
        <f ca="1">K2+NORMINV(RAND(),0,'Total-Smoothed'!$AG$2)</f>
        <v>-0.11294227222100059</v>
      </c>
      <c r="L62" s="1">
        <f ca="1">L2+NORMINV(RAND(),0,'Total-Smoothed'!$AG$2)</f>
        <v>-1.4746705789919988E-2</v>
      </c>
      <c r="M62" s="1">
        <f ca="1">M2+NORMINV(RAND(),0,'Total-Smoothed'!$AG$2)</f>
        <v>0.93373259156293198</v>
      </c>
      <c r="N62" s="1">
        <f ca="1">N2+NORMINV(RAND(),0,'Total-Smoothed'!$AG$2)</f>
        <v>0.14694065628569269</v>
      </c>
      <c r="O62" s="1">
        <f ca="1">O2+NORMINV(RAND(),0,'Total-Smoothed'!$AG$2)</f>
        <v>-0.15005385683699518</v>
      </c>
      <c r="P62" s="1">
        <f ca="1">P2+NORMINV(RAND(),0,'Total-Smoothed'!$AG$2)</f>
        <v>0.19703998622594179</v>
      </c>
      <c r="Q62" s="1">
        <f ca="1">Q2+NORMINV(RAND(),0,'Total-Smoothed'!$AG$2)</f>
        <v>0.15702678729551228</v>
      </c>
      <c r="R62" s="1">
        <f ca="1">R2+NORMINV(RAND(),0,'Total-Smoothed'!$AG$2)</f>
        <v>5.3561473012757654E-2</v>
      </c>
      <c r="S62" s="1">
        <f ca="1">S2+NORMINV(RAND(),0,'Total-Smoothed'!$AG$2)</f>
        <v>0.32356765574329316</v>
      </c>
      <c r="T62" s="1">
        <f ca="1">T2+NORMINV(RAND(),0,'Total-Smoothed'!$AG$2)</f>
        <v>0.11550209946537462</v>
      </c>
      <c r="U62" s="1">
        <f ca="1">U2+NORMINV(RAND(),0,'Total-Smoothed'!$AG$2)</f>
        <v>4.3537150895189718E-2</v>
      </c>
      <c r="V62" s="1">
        <f ca="1">V2+NORMINV(RAND(),0,'Total-Smoothed'!$AG$2)</f>
        <v>0.11359210329179434</v>
      </c>
      <c r="W62" s="1">
        <f ca="1">W2+NORMINV(RAND(),0,'Total-Smoothed'!$AG$2)</f>
        <v>5.7132014160551463E-2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5.7285572433985674E-2</v>
      </c>
      <c r="E63" s="1">
        <f ca="1">E3+NORMINV(RAND(),0,'Total-Smoothed'!$AG$2)</f>
        <v>1.2775186374835802E-2</v>
      </c>
      <c r="F63" s="1">
        <f ca="1">F3+NORMINV(RAND(),0,'Total-Smoothed'!$AG$2)</f>
        <v>9.3941521626623899E-3</v>
      </c>
      <c r="G63" s="1">
        <f ca="1">G3+NORMINV(RAND(),0,'Total-Smoothed'!$AG$2)</f>
        <v>0.92545482820253688</v>
      </c>
      <c r="H63" s="1">
        <f ca="1">H3+NORMINV(RAND(),0,'Total-Smoothed'!$AG$2)</f>
        <v>0.16383952557166981</v>
      </c>
      <c r="I63" s="1">
        <f ca="1">I3+NORMINV(RAND(),0,'Total-Smoothed'!$AG$2)</f>
        <v>0.17187559620925974</v>
      </c>
      <c r="J63" s="1">
        <f ca="1">J3+NORMINV(RAND(),0,'Total-Smoothed'!$AG$2)</f>
        <v>0.11898455192271307</v>
      </c>
      <c r="K63" s="1">
        <f ca="1">K3+NORMINV(RAND(),0,'Total-Smoothed'!$AG$2)</f>
        <v>0.16992171374146375</v>
      </c>
      <c r="L63" s="1">
        <f ca="1">L3+NORMINV(RAND(),0,'Total-Smoothed'!$AG$2)</f>
        <v>7.5837563659434143E-2</v>
      </c>
      <c r="M63" s="1">
        <f ca="1">M3+NORMINV(RAND(),0,'Total-Smoothed'!$AG$2)</f>
        <v>0.80438777671784945</v>
      </c>
      <c r="N63" s="1">
        <f ca="1">N3+NORMINV(RAND(),0,'Total-Smoothed'!$AG$2)</f>
        <v>0.38282581734819393</v>
      </c>
      <c r="O63" s="1">
        <f ca="1">O3+NORMINV(RAND(),0,'Total-Smoothed'!$AG$2)</f>
        <v>9.6797118360986228E-2</v>
      </c>
      <c r="P63" s="1">
        <f ca="1">P3+NORMINV(RAND(),0,'Total-Smoothed'!$AG$2)</f>
        <v>0.31002405521833787</v>
      </c>
      <c r="Q63" s="1">
        <f ca="1">Q3+NORMINV(RAND(),0,'Total-Smoothed'!$AG$2)</f>
        <v>-7.4747734091967465E-3</v>
      </c>
      <c r="R63" s="1">
        <f ca="1">R3+NORMINV(RAND(),0,'Total-Smoothed'!$AG$2)</f>
        <v>0.3062555326677277</v>
      </c>
      <c r="S63" s="1">
        <f ca="1">S3+NORMINV(RAND(),0,'Total-Smoothed'!$AG$2)</f>
        <v>0.2267952580111261</v>
      </c>
      <c r="T63" s="1">
        <f ca="1">T3+NORMINV(RAND(),0,'Total-Smoothed'!$AG$2)</f>
        <v>4.8326281118317535E-2</v>
      </c>
      <c r="U63" s="1">
        <f ca="1">U3+NORMINV(RAND(),0,'Total-Smoothed'!$AG$2)</f>
        <v>0.21851046956879031</v>
      </c>
      <c r="V63" s="1">
        <f ca="1">V3+NORMINV(RAND(),0,'Total-Smoothed'!$AG$2)</f>
        <v>-8.5237444399976825E-2</v>
      </c>
      <c r="W63" s="1">
        <f ca="1">W3+NORMINV(RAND(),0,'Total-Smoothed'!$AG$2)</f>
        <v>0.11399174587274641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0.25257085146146013</v>
      </c>
      <c r="E64" s="1">
        <f ca="1">E4+NORMINV(RAND(),0,'Total-Smoothed'!$AG$2)</f>
        <v>-0.16666934034449382</v>
      </c>
      <c r="F64" s="1">
        <f ca="1">F4+NORMINV(RAND(),0,'Total-Smoothed'!$AG$2)</f>
        <v>-0.14256130931206348</v>
      </c>
      <c r="G64" s="1">
        <f ca="1">G4+NORMINV(RAND(),0,'Total-Smoothed'!$AG$2)</f>
        <v>0.85820548210865844</v>
      </c>
      <c r="H64" s="1">
        <f ca="1">H4+NORMINV(RAND(),0,'Total-Smoothed'!$AG$2)</f>
        <v>0.17344983711814843</v>
      </c>
      <c r="I64" s="1">
        <f ca="1">I4+NORMINV(RAND(),0,'Total-Smoothed'!$AG$2)</f>
        <v>3.7175015979620731E-2</v>
      </c>
      <c r="J64" s="1">
        <f ca="1">J4+NORMINV(RAND(),0,'Total-Smoothed'!$AG$2)</f>
        <v>5.9937965245162636E-2</v>
      </c>
      <c r="K64" s="1">
        <f ca="1">K4+NORMINV(RAND(),0,'Total-Smoothed'!$AG$2)</f>
        <v>2.5360651345040647E-2</v>
      </c>
      <c r="L64" s="1">
        <f ca="1">L4+NORMINV(RAND(),0,'Total-Smoothed'!$AG$2)</f>
        <v>7.579328711483331E-2</v>
      </c>
      <c r="M64" s="1">
        <f ca="1">M4+NORMINV(RAND(),0,'Total-Smoothed'!$AG$2)</f>
        <v>0.97230708961429357</v>
      </c>
      <c r="N64" s="1">
        <f ca="1">N4+NORMINV(RAND(),0,'Total-Smoothed'!$AG$2)</f>
        <v>2.8084191245835881E-2</v>
      </c>
      <c r="O64" s="1">
        <f ca="1">O4+NORMINV(RAND(),0,'Total-Smoothed'!$AG$2)</f>
        <v>5.188417248078387E-2</v>
      </c>
      <c r="P64" s="1">
        <f ca="1">P4+NORMINV(RAND(),0,'Total-Smoothed'!$AG$2)</f>
        <v>0.16667560932784953</v>
      </c>
      <c r="Q64" s="1">
        <f ca="1">Q4+NORMINV(RAND(),0,'Total-Smoothed'!$AG$2)</f>
        <v>0.14341168059336268</v>
      </c>
      <c r="R64" s="1">
        <f ca="1">R4+NORMINV(RAND(),0,'Total-Smoothed'!$AG$2)</f>
        <v>0.3081386491152947</v>
      </c>
      <c r="S64" s="1">
        <f ca="1">S4+NORMINV(RAND(),0,'Total-Smoothed'!$AG$2)</f>
        <v>0.44568589674454978</v>
      </c>
      <c r="T64" s="1">
        <f ca="1">T4+NORMINV(RAND(),0,'Total-Smoothed'!$AG$2)</f>
        <v>-0.11093977174177194</v>
      </c>
      <c r="U64" s="1">
        <f ca="1">U4+NORMINV(RAND(),0,'Total-Smoothed'!$AG$2)</f>
        <v>0.45365456957174854</v>
      </c>
      <c r="V64" s="1">
        <f ca="1">V4+NORMINV(RAND(),0,'Total-Smoothed'!$AG$2)</f>
        <v>6.8055581216266425E-2</v>
      </c>
      <c r="W64" s="1">
        <f ca="1">W4+NORMINV(RAND(),0,'Total-Smoothed'!$AG$2)</f>
        <v>3.43418540482614E-2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0.38481567212994516</v>
      </c>
      <c r="E65" s="1">
        <f ca="1">E5+NORMINV(RAND(),0,'Total-Smoothed'!$AG$2)</f>
        <v>-4.5785670893997987E-2</v>
      </c>
      <c r="F65" s="1">
        <f ca="1">F5+NORMINV(RAND(),0,'Total-Smoothed'!$AG$2)</f>
        <v>0.34686018924552181</v>
      </c>
      <c r="G65" s="1">
        <f ca="1">G5+NORMINV(RAND(),0,'Total-Smoothed'!$AG$2)</f>
        <v>0.90479025916904821</v>
      </c>
      <c r="H65" s="1">
        <f ca="1">H5+NORMINV(RAND(),0,'Total-Smoothed'!$AG$2)</f>
        <v>0.10924651836191955</v>
      </c>
      <c r="I65" s="1">
        <f ca="1">I5+NORMINV(RAND(),0,'Total-Smoothed'!$AG$2)</f>
        <v>0.19360657619690136</v>
      </c>
      <c r="J65" s="1">
        <f ca="1">J5+NORMINV(RAND(),0,'Total-Smoothed'!$AG$2)</f>
        <v>2.6933981254109361E-2</v>
      </c>
      <c r="K65" s="1">
        <f ca="1">K5+NORMINV(RAND(),0,'Total-Smoothed'!$AG$2)</f>
        <v>3.902131223535861E-2</v>
      </c>
      <c r="L65" s="1">
        <f ca="1">L5+NORMINV(RAND(),0,'Total-Smoothed'!$AG$2)</f>
        <v>1.2670959210564662E-2</v>
      </c>
      <c r="M65" s="1">
        <f ca="1">M5+NORMINV(RAND(),0,'Total-Smoothed'!$AG$2)</f>
        <v>0.83370883934838258</v>
      </c>
      <c r="N65" s="1">
        <f ca="1">N5+NORMINV(RAND(),0,'Total-Smoothed'!$AG$2)</f>
        <v>-0.1663495986483865</v>
      </c>
      <c r="O65" s="1">
        <f ca="1">O5+NORMINV(RAND(),0,'Total-Smoothed'!$AG$2)</f>
        <v>7.0061351896769125E-2</v>
      </c>
      <c r="P65" s="1">
        <f ca="1">P5+NORMINV(RAND(),0,'Total-Smoothed'!$AG$2)</f>
        <v>0.20581388088694455</v>
      </c>
      <c r="Q65" s="1">
        <f ca="1">Q5+NORMINV(RAND(),0,'Total-Smoothed'!$AG$2)</f>
        <v>0.4623745977816297</v>
      </c>
      <c r="R65" s="1">
        <f ca="1">R5+NORMINV(RAND(),0,'Total-Smoothed'!$AG$2)</f>
        <v>6.0487316099945482E-2</v>
      </c>
      <c r="S65" s="1">
        <f ca="1">S5+NORMINV(RAND(),0,'Total-Smoothed'!$AG$2)</f>
        <v>0.376621431491865</v>
      </c>
      <c r="T65" s="1">
        <f ca="1">T5+NORMINV(RAND(),0,'Total-Smoothed'!$AG$2)</f>
        <v>0.1481123820499313</v>
      </c>
      <c r="U65" s="1">
        <f ca="1">U5+NORMINV(RAND(),0,'Total-Smoothed'!$AG$2)</f>
        <v>-0.1325593680300462</v>
      </c>
      <c r="V65" s="1">
        <f ca="1">V5+NORMINV(RAND(),0,'Total-Smoothed'!$AG$2)</f>
        <v>0.17622824284439303</v>
      </c>
      <c r="W65" s="1">
        <f ca="1">W5+NORMINV(RAND(),0,'Total-Smoothed'!$AG$2)</f>
        <v>4.0264021496070557E-2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0.2759969034197432</v>
      </c>
      <c r="E66" s="1">
        <f ca="1">E6+NORMINV(RAND(),0,'Total-Smoothed'!$AG$2)</f>
        <v>-0.10200158247083996</v>
      </c>
      <c r="F66" s="1">
        <f ca="1">F6+NORMINV(RAND(),0,'Total-Smoothed'!$AG$2)</f>
        <v>2.3596521285412689E-2</v>
      </c>
      <c r="G66" s="1">
        <f ca="1">G6+NORMINV(RAND(),0,'Total-Smoothed'!$AG$2)</f>
        <v>1.0541860434626158</v>
      </c>
      <c r="H66" s="1">
        <f ca="1">H6+NORMINV(RAND(),0,'Total-Smoothed'!$AG$2)</f>
        <v>1.4255371952569228E-2</v>
      </c>
      <c r="I66" s="1">
        <f ca="1">I6+NORMINV(RAND(),0,'Total-Smoothed'!$AG$2)</f>
        <v>0.20769743588446857</v>
      </c>
      <c r="J66" s="1">
        <f ca="1">J6+NORMINV(RAND(),0,'Total-Smoothed'!$AG$2)</f>
        <v>-7.3163585209119406E-2</v>
      </c>
      <c r="K66" s="1">
        <f ca="1">K6+NORMINV(RAND(),0,'Total-Smoothed'!$AG$2)</f>
        <v>6.8205093934203292E-2</v>
      </c>
      <c r="L66" s="1">
        <f ca="1">L6+NORMINV(RAND(),0,'Total-Smoothed'!$AG$2)</f>
        <v>7.1948648089881686E-3</v>
      </c>
      <c r="M66" s="1">
        <f ca="1">M6+NORMINV(RAND(),0,'Total-Smoothed'!$AG$2)</f>
        <v>0.95128436014666806</v>
      </c>
      <c r="N66" s="1">
        <f ca="1">N6+NORMINV(RAND(),0,'Total-Smoothed'!$AG$2)</f>
        <v>0.13330268001328108</v>
      </c>
      <c r="O66" s="1">
        <f ca="1">O6+NORMINV(RAND(),0,'Total-Smoothed'!$AG$2)</f>
        <v>-4.8162965332033271E-2</v>
      </c>
      <c r="P66" s="1">
        <f ca="1">P6+NORMINV(RAND(),0,'Total-Smoothed'!$AG$2)</f>
        <v>0.20247807951584754</v>
      </c>
      <c r="Q66" s="1">
        <f ca="1">Q6+NORMINV(RAND(),0,'Total-Smoothed'!$AG$2)</f>
        <v>0.1440181625252907</v>
      </c>
      <c r="R66" s="1">
        <f ca="1">R6+NORMINV(RAND(),0,'Total-Smoothed'!$AG$2)</f>
        <v>0.42320482340938781</v>
      </c>
      <c r="S66" s="1">
        <f ca="1">S6+NORMINV(RAND(),0,'Total-Smoothed'!$AG$2)</f>
        <v>0.38500951064945971</v>
      </c>
      <c r="T66" s="1">
        <f ca="1">T6+NORMINV(RAND(),0,'Total-Smoothed'!$AG$2)</f>
        <v>-0.10683497320917457</v>
      </c>
      <c r="U66" s="1">
        <f ca="1">U6+NORMINV(RAND(),0,'Total-Smoothed'!$AG$2)</f>
        <v>-5.3767029747158607E-2</v>
      </c>
      <c r="V66" s="1">
        <f ca="1">V6+NORMINV(RAND(),0,'Total-Smoothed'!$AG$2)</f>
        <v>6.3953527406757277E-2</v>
      </c>
      <c r="W66" s="1">
        <f ca="1">W6+NORMINV(RAND(),0,'Total-Smoothed'!$AG$2)</f>
        <v>0.20378536121092539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0.24251115027561268</v>
      </c>
      <c r="E67" s="1">
        <f ca="1">E7+NORMINV(RAND(),0,'Total-Smoothed'!$AG$2)</f>
        <v>3.5566741619842933E-2</v>
      </c>
      <c r="F67" s="1">
        <f ca="1">F7+NORMINV(RAND(),0,'Total-Smoothed'!$AG$2)</f>
        <v>0.11497692548547792</v>
      </c>
      <c r="G67" s="1">
        <f ca="1">G7+NORMINV(RAND(),0,'Total-Smoothed'!$AG$2)</f>
        <v>0.84388107062543272</v>
      </c>
      <c r="H67" s="1">
        <f ca="1">H7+NORMINV(RAND(),0,'Total-Smoothed'!$AG$2)</f>
        <v>3.3654956752876684E-2</v>
      </c>
      <c r="I67" s="1">
        <f ca="1">I7+NORMINV(RAND(),0,'Total-Smoothed'!$AG$2)</f>
        <v>-9.7385989189618188E-2</v>
      </c>
      <c r="J67" s="1">
        <f ca="1">J7+NORMINV(RAND(),0,'Total-Smoothed'!$AG$2)</f>
        <v>0.137073218794245</v>
      </c>
      <c r="K67" s="1">
        <f ca="1">K7+NORMINV(RAND(),0,'Total-Smoothed'!$AG$2)</f>
        <v>-0.18328524876189853</v>
      </c>
      <c r="L67" s="1">
        <f ca="1">L7+NORMINV(RAND(),0,'Total-Smoothed'!$AG$2)</f>
        <v>4.4113661698924264E-2</v>
      </c>
      <c r="M67" s="1">
        <f ca="1">M7+NORMINV(RAND(),0,'Total-Smoothed'!$AG$2)</f>
        <v>0.89427661084438759</v>
      </c>
      <c r="N67" s="1">
        <f ca="1">N7+NORMINV(RAND(),0,'Total-Smoothed'!$AG$2)</f>
        <v>2.2825190429904264E-2</v>
      </c>
      <c r="O67" s="1">
        <f ca="1">O7+NORMINV(RAND(),0,'Total-Smoothed'!$AG$2)</f>
        <v>-0.17658066555645233</v>
      </c>
      <c r="P67" s="1">
        <f ca="1">P7+NORMINV(RAND(),0,'Total-Smoothed'!$AG$2)</f>
        <v>0.13180997190255012</v>
      </c>
      <c r="Q67" s="1">
        <f ca="1">Q7+NORMINV(RAND(),0,'Total-Smoothed'!$AG$2)</f>
        <v>0.31442019036631169</v>
      </c>
      <c r="R67" s="1">
        <f ca="1">R7+NORMINV(RAND(),0,'Total-Smoothed'!$AG$2)</f>
        <v>-0.24652343674314584</v>
      </c>
      <c r="S67" s="1">
        <f ca="1">S7+NORMINV(RAND(),0,'Total-Smoothed'!$AG$2)</f>
        <v>0.17812095944683087</v>
      </c>
      <c r="T67" s="1">
        <f ca="1">T7+NORMINV(RAND(),0,'Total-Smoothed'!$AG$2)</f>
        <v>0.17889596312754122</v>
      </c>
      <c r="U67" s="1">
        <f ca="1">U7+NORMINV(RAND(),0,'Total-Smoothed'!$AG$2)</f>
        <v>-0.2199672173043094</v>
      </c>
      <c r="V67" s="1">
        <f ca="1">V7+NORMINV(RAND(),0,'Total-Smoothed'!$AG$2)</f>
        <v>0.10515930209748552</v>
      </c>
      <c r="W67" s="1">
        <f ca="1">W7+NORMINV(RAND(),0,'Total-Smoothed'!$AG$2)</f>
        <v>0.21465361045805459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0.17446166476035097</v>
      </c>
      <c r="E68" s="1">
        <f ca="1">E8+NORMINV(RAND(),0,'Total-Smoothed'!$AG$2)</f>
        <v>-3.6966167511129723E-2</v>
      </c>
      <c r="F68" s="1">
        <f ca="1">F8+NORMINV(RAND(),0,'Total-Smoothed'!$AG$2)</f>
        <v>-9.7293605627009574E-2</v>
      </c>
      <c r="G68" s="1">
        <f ca="1">G8+NORMINV(RAND(),0,'Total-Smoothed'!$AG$2)</f>
        <v>0.84169576458003736</v>
      </c>
      <c r="H68" s="1">
        <f ca="1">H8+NORMINV(RAND(),0,'Total-Smoothed'!$AG$2)</f>
        <v>3.6817087076239971E-2</v>
      </c>
      <c r="I68" s="1">
        <f ca="1">I8+NORMINV(RAND(),0,'Total-Smoothed'!$AG$2)</f>
        <v>-0.21998466681479178</v>
      </c>
      <c r="J68" s="1">
        <f ca="1">J8+NORMINV(RAND(),0,'Total-Smoothed'!$AG$2)</f>
        <v>-1.8776790830692322E-2</v>
      </c>
      <c r="K68" s="1">
        <f ca="1">K8+NORMINV(RAND(),0,'Total-Smoothed'!$AG$2)</f>
        <v>-0.20308949514510002</v>
      </c>
      <c r="L68" s="1">
        <f ca="1">L8+NORMINV(RAND(),0,'Total-Smoothed'!$AG$2)</f>
        <v>1.7220404953632275E-2</v>
      </c>
      <c r="M68" s="1">
        <f ca="1">M8+NORMINV(RAND(),0,'Total-Smoothed'!$AG$2)</f>
        <v>1.0181327588526328</v>
      </c>
      <c r="N68" s="1">
        <f ca="1">N8+NORMINV(RAND(),0,'Total-Smoothed'!$AG$2)</f>
        <v>4.8226002117097863E-2</v>
      </c>
      <c r="O68" s="1">
        <f ca="1">O8+NORMINV(RAND(),0,'Total-Smoothed'!$AG$2)</f>
        <v>-8.8176836537505673E-2</v>
      </c>
      <c r="P68" s="1">
        <f ca="1">P8+NORMINV(RAND(),0,'Total-Smoothed'!$AG$2)</f>
        <v>0.16550342974832444</v>
      </c>
      <c r="Q68" s="1">
        <f ca="1">Q8+NORMINV(RAND(),0,'Total-Smoothed'!$AG$2)</f>
        <v>-0.11030395411088184</v>
      </c>
      <c r="R68" s="1">
        <f ca="1">R8+NORMINV(RAND(),0,'Total-Smoothed'!$AG$2)</f>
        <v>-0.22814278328491758</v>
      </c>
      <c r="S68" s="1">
        <f ca="1">S8+NORMINV(RAND(),0,'Total-Smoothed'!$AG$2)</f>
        <v>-1.3224242522265423E-2</v>
      </c>
      <c r="T68" s="1">
        <f ca="1">T8+NORMINV(RAND(),0,'Total-Smoothed'!$AG$2)</f>
        <v>-2.6900637709021041E-2</v>
      </c>
      <c r="U68" s="1">
        <f ca="1">U8+NORMINV(RAND(),0,'Total-Smoothed'!$AG$2)</f>
        <v>-7.6385420494448242E-2</v>
      </c>
      <c r="V68" s="1">
        <f ca="1">V8+NORMINV(RAND(),0,'Total-Smoothed'!$AG$2)</f>
        <v>0.16744975136116932</v>
      </c>
      <c r="W68" s="1">
        <f ca="1">W8+NORMINV(RAND(),0,'Total-Smoothed'!$AG$2)</f>
        <v>-4.0317784796243539E-3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0.20086227535409137</v>
      </c>
      <c r="E69" s="1">
        <f ca="1">E9+NORMINV(RAND(),0,'Total-Smoothed'!$AG$2)</f>
        <v>-6.1848380656585489E-2</v>
      </c>
      <c r="F69" s="1">
        <f ca="1">F9+NORMINV(RAND(),0,'Total-Smoothed'!$AG$2)</f>
        <v>-1.5648804175298202E-2</v>
      </c>
      <c r="G69" s="1">
        <f ca="1">G9+NORMINV(RAND(),0,'Total-Smoothed'!$AG$2)</f>
        <v>0.92190252328904876</v>
      </c>
      <c r="H69" s="1">
        <f ca="1">H9+NORMINV(RAND(),0,'Total-Smoothed'!$AG$2)</f>
        <v>5.2964234227285523E-2</v>
      </c>
      <c r="I69" s="1">
        <f ca="1">I9+NORMINV(RAND(),0,'Total-Smoothed'!$AG$2)</f>
        <v>0.16169509217997469</v>
      </c>
      <c r="J69" s="1">
        <f ca="1">J9+NORMINV(RAND(),0,'Total-Smoothed'!$AG$2)</f>
        <v>-0.17691591186238861</v>
      </c>
      <c r="K69" s="1">
        <f ca="1">K9+NORMINV(RAND(),0,'Total-Smoothed'!$AG$2)</f>
        <v>4.4493747022551697E-2</v>
      </c>
      <c r="L69" s="1">
        <f ca="1">L9+NORMINV(RAND(),0,'Total-Smoothed'!$AG$2)</f>
        <v>4.6233549302742288E-2</v>
      </c>
      <c r="M69" s="1">
        <f ca="1">M9+NORMINV(RAND(),0,'Total-Smoothed'!$AG$2)</f>
        <v>0.94879358324154117</v>
      </c>
      <c r="N69" s="1">
        <f ca="1">N9+NORMINV(RAND(),0,'Total-Smoothed'!$AG$2)</f>
        <v>4.4090128760522679E-2</v>
      </c>
      <c r="O69" s="1">
        <f ca="1">O9+NORMINV(RAND(),0,'Total-Smoothed'!$AG$2)</f>
        <v>0.10499785595127617</v>
      </c>
      <c r="P69" s="1">
        <f ca="1">P9+NORMINV(RAND(),0,'Total-Smoothed'!$AG$2)</f>
        <v>-4.0233957274267065E-3</v>
      </c>
      <c r="Q69" s="1">
        <f ca="1">Q9+NORMINV(RAND(),0,'Total-Smoothed'!$AG$2)</f>
        <v>0.25728049516162865</v>
      </c>
      <c r="R69" s="1">
        <f ca="1">R9+NORMINV(RAND(),0,'Total-Smoothed'!$AG$2)</f>
        <v>8.6391182738548428E-2</v>
      </c>
      <c r="S69" s="1">
        <f ca="1">S9+NORMINV(RAND(),0,'Total-Smoothed'!$AG$2)</f>
        <v>0.15555060686066069</v>
      </c>
      <c r="T69" s="1">
        <f ca="1">T9+NORMINV(RAND(),0,'Total-Smoothed'!$AG$2)</f>
        <v>-3.7295654732668652E-2</v>
      </c>
      <c r="U69" s="1">
        <f ca="1">U9+NORMINV(RAND(),0,'Total-Smoothed'!$AG$2)</f>
        <v>6.1777379051184002E-2</v>
      </c>
      <c r="V69" s="1">
        <f ca="1">V9+NORMINV(RAND(),0,'Total-Smoothed'!$AG$2)</f>
        <v>-2.4147499262880557E-3</v>
      </c>
      <c r="W69" s="1">
        <f ca="1">W9+NORMINV(RAND(),0,'Total-Smoothed'!$AG$2)</f>
        <v>-1.6311193629767337E-2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7.5195687584229495E-2</v>
      </c>
      <c r="E70" s="1">
        <f ca="1">E10+NORMINV(RAND(),0,'Total-Smoothed'!$AG$2)</f>
        <v>9.6748072029601978E-3</v>
      </c>
      <c r="F70" s="1">
        <f ca="1">F10+NORMINV(RAND(),0,'Total-Smoothed'!$AG$2)</f>
        <v>0.10891443229055893</v>
      </c>
      <c r="G70" s="1">
        <f ca="1">G10+NORMINV(RAND(),0,'Total-Smoothed'!$AG$2)</f>
        <v>0.9242715847555365</v>
      </c>
      <c r="H70" s="1">
        <f ca="1">H10+NORMINV(RAND(),0,'Total-Smoothed'!$AG$2)</f>
        <v>-0.10244454479487108</v>
      </c>
      <c r="I70" s="1">
        <f ca="1">I10+NORMINV(RAND(),0,'Total-Smoothed'!$AG$2)</f>
        <v>2.7039912173780177E-2</v>
      </c>
      <c r="J70" s="1">
        <f ca="1">J10+NORMINV(RAND(),0,'Total-Smoothed'!$AG$2)</f>
        <v>6.4969481942037693E-2</v>
      </c>
      <c r="K70" s="1">
        <f ca="1">K10+NORMINV(RAND(),0,'Total-Smoothed'!$AG$2)</f>
        <v>3.7712004569386559E-2</v>
      </c>
      <c r="L70" s="1">
        <f ca="1">L10+NORMINV(RAND(),0,'Total-Smoothed'!$AG$2)</f>
        <v>3.0206064264147733E-2</v>
      </c>
      <c r="M70" s="1">
        <f ca="1">M10+NORMINV(RAND(),0,'Total-Smoothed'!$AG$2)</f>
        <v>1.1349332144293356</v>
      </c>
      <c r="N70" s="1">
        <f ca="1">N10+NORMINV(RAND(),0,'Total-Smoothed'!$AG$2)</f>
        <v>-9.5634404779975826E-2</v>
      </c>
      <c r="O70" s="1">
        <f ca="1">O10+NORMINV(RAND(),0,'Total-Smoothed'!$AG$2)</f>
        <v>0.15568731191198978</v>
      </c>
      <c r="P70" s="1">
        <f ca="1">P10+NORMINV(RAND(),0,'Total-Smoothed'!$AG$2)</f>
        <v>1.7295858950783387E-2</v>
      </c>
      <c r="Q70" s="1">
        <f ca="1">Q10+NORMINV(RAND(),0,'Total-Smoothed'!$AG$2)</f>
        <v>4.358995785275066E-2</v>
      </c>
      <c r="R70" s="1">
        <f ca="1">R10+NORMINV(RAND(),0,'Total-Smoothed'!$AG$2)</f>
        <v>8.4501158608985216E-2</v>
      </c>
      <c r="S70" s="1">
        <f ca="1">S10+NORMINV(RAND(),0,'Total-Smoothed'!$AG$2)</f>
        <v>0.14189038594893694</v>
      </c>
      <c r="T70" s="1">
        <f ca="1">T10+NORMINV(RAND(),0,'Total-Smoothed'!$AG$2)</f>
        <v>0.13887759009013045</v>
      </c>
      <c r="U70" s="1">
        <f ca="1">U10+NORMINV(RAND(),0,'Total-Smoothed'!$AG$2)</f>
        <v>5.2104424590984466E-2</v>
      </c>
      <c r="V70" s="1">
        <f ca="1">V10+NORMINV(RAND(),0,'Total-Smoothed'!$AG$2)</f>
        <v>0.1559101317118223</v>
      </c>
      <c r="W70" s="1">
        <f ca="1">W10+NORMINV(RAND(),0,'Total-Smoothed'!$AG$2)</f>
        <v>6.7327816296709059E-2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0.36304590480675969</v>
      </c>
      <c r="E71" s="1">
        <f ca="1">E11+NORMINV(RAND(),0,'Total-Smoothed'!$AG$2)</f>
        <v>0.14683341161037788</v>
      </c>
      <c r="F71" s="1">
        <f ca="1">F11+NORMINV(RAND(),0,'Total-Smoothed'!$AG$2)</f>
        <v>-3.0274934412985625E-2</v>
      </c>
      <c r="G71" s="1">
        <f ca="1">G11+NORMINV(RAND(),0,'Total-Smoothed'!$AG$2)</f>
        <v>0.93001415880467098</v>
      </c>
      <c r="H71" s="1">
        <f ca="1">H11+NORMINV(RAND(),0,'Total-Smoothed'!$AG$2)</f>
        <v>-3.1605089127524806E-2</v>
      </c>
      <c r="I71" s="1">
        <f ca="1">I11+NORMINV(RAND(),0,'Total-Smoothed'!$AG$2)</f>
        <v>-0.19984670515876274</v>
      </c>
      <c r="J71" s="1">
        <f ca="1">J11+NORMINV(RAND(),0,'Total-Smoothed'!$AG$2)</f>
        <v>7.2200571349602213E-2</v>
      </c>
      <c r="K71" s="1">
        <f ca="1">K11+NORMINV(RAND(),0,'Total-Smoothed'!$AG$2)</f>
        <v>-2.9908638687220122E-2</v>
      </c>
      <c r="L71" s="1">
        <f ca="1">L11+NORMINV(RAND(),0,'Total-Smoothed'!$AG$2)</f>
        <v>2.24100122496401E-2</v>
      </c>
      <c r="M71" s="1">
        <f ca="1">M11+NORMINV(RAND(),0,'Total-Smoothed'!$AG$2)</f>
        <v>0.99300442643605802</v>
      </c>
      <c r="N71" s="1">
        <f ca="1">N11+NORMINV(RAND(),0,'Total-Smoothed'!$AG$2)</f>
        <v>0.28224944102373739</v>
      </c>
      <c r="O71" s="1">
        <f ca="1">O11+NORMINV(RAND(),0,'Total-Smoothed'!$AG$2)</f>
        <v>-9.8708718126001058E-2</v>
      </c>
      <c r="P71" s="1">
        <f ca="1">P11+NORMINV(RAND(),0,'Total-Smoothed'!$AG$2)</f>
        <v>0.23845414358351563</v>
      </c>
      <c r="Q71" s="1">
        <f ca="1">Q11+NORMINV(RAND(),0,'Total-Smoothed'!$AG$2)</f>
        <v>0.46860733498356072</v>
      </c>
      <c r="R71" s="1">
        <f ca="1">R11+NORMINV(RAND(),0,'Total-Smoothed'!$AG$2)</f>
        <v>-5.4331430123300051E-2</v>
      </c>
      <c r="S71" s="1">
        <f ca="1">S11+NORMINV(RAND(),0,'Total-Smoothed'!$AG$2)</f>
        <v>0.27269720366281569</v>
      </c>
      <c r="T71" s="1">
        <f ca="1">T11+NORMINV(RAND(),0,'Total-Smoothed'!$AG$2)</f>
        <v>-1.1255312377925472E-2</v>
      </c>
      <c r="U71" s="1">
        <f ca="1">U11+NORMINV(RAND(),0,'Total-Smoothed'!$AG$2)</f>
        <v>4.708462355616623E-2</v>
      </c>
      <c r="V71" s="1">
        <f ca="1">V11+NORMINV(RAND(),0,'Total-Smoothed'!$AG$2)</f>
        <v>0.25295964549529681</v>
      </c>
      <c r="W71" s="1">
        <f ca="1">W11+NORMINV(RAND(),0,'Total-Smoothed'!$AG$2)</f>
        <v>0.18542686177059528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0.20309774042188772</v>
      </c>
      <c r="E72" s="1">
        <f ca="1">E12+NORMINV(RAND(),0,'Total-Smoothed'!$AG$2)</f>
        <v>-0.12254963754707551</v>
      </c>
      <c r="F72" s="1">
        <f ca="1">F12+NORMINV(RAND(),0,'Total-Smoothed'!$AG$2)</f>
        <v>-5.9703253107188166E-2</v>
      </c>
      <c r="G72" s="1">
        <f ca="1">G12+NORMINV(RAND(),0,'Total-Smoothed'!$AG$2)</f>
        <v>0.72059494186600348</v>
      </c>
      <c r="H72" s="1">
        <f ca="1">H12+NORMINV(RAND(),0,'Total-Smoothed'!$AG$2)</f>
        <v>-8.4546580757825882E-2</v>
      </c>
      <c r="I72" s="1">
        <f ca="1">I12+NORMINV(RAND(),0,'Total-Smoothed'!$AG$2)</f>
        <v>-4.4024555372780459E-2</v>
      </c>
      <c r="J72" s="1">
        <f ca="1">J12+NORMINV(RAND(),0,'Total-Smoothed'!$AG$2)</f>
        <v>0.15938188728953848</v>
      </c>
      <c r="K72" s="1">
        <f ca="1">K12+NORMINV(RAND(),0,'Total-Smoothed'!$AG$2)</f>
        <v>3.6598180958864662E-2</v>
      </c>
      <c r="L72" s="1">
        <f ca="1">L12+NORMINV(RAND(),0,'Total-Smoothed'!$AG$2)</f>
        <v>-6.4487617219243815E-2</v>
      </c>
      <c r="M72" s="1">
        <f ca="1">M12+NORMINV(RAND(),0,'Total-Smoothed'!$AG$2)</f>
        <v>0.98415608369668328</v>
      </c>
      <c r="N72" s="1">
        <f ca="1">N12+NORMINV(RAND(),0,'Total-Smoothed'!$AG$2)</f>
        <v>8.5678158387931191E-2</v>
      </c>
      <c r="O72" s="1">
        <f ca="1">O12+NORMINV(RAND(),0,'Total-Smoothed'!$AG$2)</f>
        <v>-5.1911740024791542E-2</v>
      </c>
      <c r="P72" s="1">
        <f ca="1">P12+NORMINV(RAND(),0,'Total-Smoothed'!$AG$2)</f>
        <v>8.5987667969308818E-2</v>
      </c>
      <c r="Q72" s="1">
        <f ca="1">Q12+NORMINV(RAND(),0,'Total-Smoothed'!$AG$2)</f>
        <v>0.40756441778057861</v>
      </c>
      <c r="R72" s="1">
        <f ca="1">R12+NORMINV(RAND(),0,'Total-Smoothed'!$AG$2)</f>
        <v>8.0977786398128859E-2</v>
      </c>
      <c r="S72" s="1">
        <f ca="1">S12+NORMINV(RAND(),0,'Total-Smoothed'!$AG$2)</f>
        <v>0.27084209985313096</v>
      </c>
      <c r="T72" s="1">
        <f ca="1">T12+NORMINV(RAND(),0,'Total-Smoothed'!$AG$2)</f>
        <v>8.4558145594593199E-3</v>
      </c>
      <c r="U72" s="1">
        <f ca="1">U12+NORMINV(RAND(),0,'Total-Smoothed'!$AG$2)</f>
        <v>8.5332938159165539E-2</v>
      </c>
      <c r="V72" s="1">
        <f ca="1">V12+NORMINV(RAND(),0,'Total-Smoothed'!$AG$2)</f>
        <v>-2.760149440390982E-2</v>
      </c>
      <c r="W72" s="1">
        <f ca="1">W12+NORMINV(RAND(),0,'Total-Smoothed'!$AG$2)</f>
        <v>-5.3931482297778041E-2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-5.5608785500238261E-2</v>
      </c>
      <c r="E73" s="1">
        <f ca="1">E13+NORMINV(RAND(),0,'Total-Smoothed'!$AG$2)</f>
        <v>2.9872493837570169E-2</v>
      </c>
      <c r="F73" s="1">
        <f ca="1">F13+NORMINV(RAND(),0,'Total-Smoothed'!$AG$2)</f>
        <v>0.12193616703927374</v>
      </c>
      <c r="G73" s="1">
        <f ca="1">G13+NORMINV(RAND(),0,'Total-Smoothed'!$AG$2)</f>
        <v>0.91656266506188944</v>
      </c>
      <c r="H73" s="1">
        <f ca="1">H13+NORMINV(RAND(),0,'Total-Smoothed'!$AG$2)</f>
        <v>-0.12030933675901131</v>
      </c>
      <c r="I73" s="1">
        <f ca="1">I13+NORMINV(RAND(),0,'Total-Smoothed'!$AG$2)</f>
        <v>4.8597219716311493E-2</v>
      </c>
      <c r="J73" s="1">
        <f ca="1">J13+NORMINV(RAND(),0,'Total-Smoothed'!$AG$2)</f>
        <v>0.12906470149459418</v>
      </c>
      <c r="K73" s="1">
        <f ca="1">K13+NORMINV(RAND(),0,'Total-Smoothed'!$AG$2)</f>
        <v>8.7116167039089282E-2</v>
      </c>
      <c r="L73" s="1">
        <f ca="1">L13+NORMINV(RAND(),0,'Total-Smoothed'!$AG$2)</f>
        <v>1.2458487802823933E-3</v>
      </c>
      <c r="M73" s="1">
        <f ca="1">M13+NORMINV(RAND(),0,'Total-Smoothed'!$AG$2)</f>
        <v>0.93420714825079632</v>
      </c>
      <c r="N73" s="1">
        <f ca="1">N13+NORMINV(RAND(),0,'Total-Smoothed'!$AG$2)</f>
        <v>3.5606051263774637E-3</v>
      </c>
      <c r="O73" s="1">
        <f ca="1">O13+NORMINV(RAND(),0,'Total-Smoothed'!$AG$2)</f>
        <v>8.6048009411361821E-3</v>
      </c>
      <c r="P73" s="1">
        <f ca="1">P13+NORMINV(RAND(),0,'Total-Smoothed'!$AG$2)</f>
        <v>3.2878477243448827E-3</v>
      </c>
      <c r="Q73" s="1">
        <f ca="1">Q13+NORMINV(RAND(),0,'Total-Smoothed'!$AG$2)</f>
        <v>-1.9945865630200912E-2</v>
      </c>
      <c r="R73" s="1">
        <f ca="1">R13+NORMINV(RAND(),0,'Total-Smoothed'!$AG$2)</f>
        <v>-5.7781394036822697E-2</v>
      </c>
      <c r="S73" s="1">
        <f ca="1">S13+NORMINV(RAND(),0,'Total-Smoothed'!$AG$2)</f>
        <v>4.9217071790128603E-2</v>
      </c>
      <c r="T73" s="1">
        <f ca="1">T13+NORMINV(RAND(),0,'Total-Smoothed'!$AG$2)</f>
        <v>0.13558697784289173</v>
      </c>
      <c r="U73" s="1">
        <f ca="1">U13+NORMINV(RAND(),0,'Total-Smoothed'!$AG$2)</f>
        <v>0.10258448426529833</v>
      </c>
      <c r="V73" s="1">
        <f ca="1">V13+NORMINV(RAND(),0,'Total-Smoothed'!$AG$2)</f>
        <v>-9.9415566645313772E-2</v>
      </c>
      <c r="W73" s="1">
        <f ca="1">W13+NORMINV(RAND(),0,'Total-Smoothed'!$AG$2)</f>
        <v>6.197525631324384E-2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0.16210045454224351</v>
      </c>
      <c r="E74" s="1">
        <f ca="1">E14+NORMINV(RAND(),0,'Total-Smoothed'!$AG$2)</f>
        <v>0.10270375723961495</v>
      </c>
      <c r="F74" s="1">
        <f ca="1">F14+NORMINV(RAND(),0,'Total-Smoothed'!$AG$2)</f>
        <v>8.9057482791330356E-2</v>
      </c>
      <c r="G74" s="1">
        <f ca="1">G14+NORMINV(RAND(),0,'Total-Smoothed'!$AG$2)</f>
        <v>1.104896026647108</v>
      </c>
      <c r="H74" s="1">
        <f ca="1">H14+NORMINV(RAND(),0,'Total-Smoothed'!$AG$2)</f>
        <v>-1.5258315509274955E-2</v>
      </c>
      <c r="I74" s="1">
        <f ca="1">I14+NORMINV(RAND(),0,'Total-Smoothed'!$AG$2)</f>
        <v>7.3663582248815127E-2</v>
      </c>
      <c r="J74" s="1">
        <f ca="1">J14+NORMINV(RAND(),0,'Total-Smoothed'!$AG$2)</f>
        <v>2.2068504857545454E-2</v>
      </c>
      <c r="K74" s="1">
        <f ca="1">K14+NORMINV(RAND(),0,'Total-Smoothed'!$AG$2)</f>
        <v>-8.4217057755214403E-3</v>
      </c>
      <c r="L74" s="1">
        <f ca="1">L14+NORMINV(RAND(),0,'Total-Smoothed'!$AG$2)</f>
        <v>0.11064331876798113</v>
      </c>
      <c r="M74" s="1">
        <f ca="1">M14+NORMINV(RAND(),0,'Total-Smoothed'!$AG$2)</f>
        <v>0.96018207624460639</v>
      </c>
      <c r="N74" s="1">
        <f ca="1">N14+NORMINV(RAND(),0,'Total-Smoothed'!$AG$2)</f>
        <v>0.16770015010643174</v>
      </c>
      <c r="O74" s="1">
        <f ca="1">O14+NORMINV(RAND(),0,'Total-Smoothed'!$AG$2)</f>
        <v>4.8674718526761925E-2</v>
      </c>
      <c r="P74" s="1">
        <f ca="1">P14+NORMINV(RAND(),0,'Total-Smoothed'!$AG$2)</f>
        <v>0.18750111663314045</v>
      </c>
      <c r="Q74" s="1">
        <f ca="1">Q14+NORMINV(RAND(),0,'Total-Smoothed'!$AG$2)</f>
        <v>6.2811112010585965E-2</v>
      </c>
      <c r="R74" s="1">
        <f ca="1">R14+NORMINV(RAND(),0,'Total-Smoothed'!$AG$2)</f>
        <v>0.10948107271253402</v>
      </c>
      <c r="S74" s="1">
        <f ca="1">S14+NORMINV(RAND(),0,'Total-Smoothed'!$AG$2)</f>
        <v>0.18097676301609844</v>
      </c>
      <c r="T74" s="1">
        <f ca="1">T14+NORMINV(RAND(),0,'Total-Smoothed'!$AG$2)</f>
        <v>-9.4908185619213548E-2</v>
      </c>
      <c r="U74" s="1">
        <f ca="1">U14+NORMINV(RAND(),0,'Total-Smoothed'!$AG$2)</f>
        <v>9.5740295813110096E-2</v>
      </c>
      <c r="V74" s="1">
        <f ca="1">V14+NORMINV(RAND(),0,'Total-Smoothed'!$AG$2)</f>
        <v>0.28788910599121809</v>
      </c>
      <c r="W74" s="1">
        <f ca="1">W14+NORMINV(RAND(),0,'Total-Smoothed'!$AG$2)</f>
        <v>3.2397107932280858E-2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0.10724386998332634</v>
      </c>
      <c r="E75" s="1">
        <f ca="1">E15+NORMINV(RAND(),0,'Total-Smoothed'!$AG$2)</f>
        <v>-0.20521651935688431</v>
      </c>
      <c r="F75" s="1">
        <f ca="1">F15+NORMINV(RAND(),0,'Total-Smoothed'!$AG$2)</f>
        <v>4.5742086897214519E-2</v>
      </c>
      <c r="G75" s="1">
        <f ca="1">G15+NORMINV(RAND(),0,'Total-Smoothed'!$AG$2)</f>
        <v>0.94298517902105294</v>
      </c>
      <c r="H75" s="1">
        <f ca="1">H15+NORMINV(RAND(),0,'Total-Smoothed'!$AG$2)</f>
        <v>-8.4810305473838887E-2</v>
      </c>
      <c r="I75" s="1">
        <f ca="1">I15+NORMINV(RAND(),0,'Total-Smoothed'!$AG$2)</f>
        <v>0.16564810035008448</v>
      </c>
      <c r="J75" s="1">
        <f ca="1">J15+NORMINV(RAND(),0,'Total-Smoothed'!$AG$2)</f>
        <v>-0.20171396144188639</v>
      </c>
      <c r="K75" s="1">
        <f ca="1">K15+NORMINV(RAND(),0,'Total-Smoothed'!$AG$2)</f>
        <v>0.29067211702158569</v>
      </c>
      <c r="L75" s="1">
        <f ca="1">L15+NORMINV(RAND(),0,'Total-Smoothed'!$AG$2)</f>
        <v>0.22854608377419186</v>
      </c>
      <c r="M75" s="1">
        <f ca="1">M15+NORMINV(RAND(),0,'Total-Smoothed'!$AG$2)</f>
        <v>0.69713718431850269</v>
      </c>
      <c r="N75" s="1">
        <f ca="1">N15+NORMINV(RAND(),0,'Total-Smoothed'!$AG$2)</f>
        <v>-1.5543977820173992E-2</v>
      </c>
      <c r="O75" s="1">
        <f ca="1">O15+NORMINV(RAND(),0,'Total-Smoothed'!$AG$2)</f>
        <v>1.8422424895545103E-2</v>
      </c>
      <c r="P75" s="1">
        <f ca="1">P15+NORMINV(RAND(),0,'Total-Smoothed'!$AG$2)</f>
        <v>0.20181201989662378</v>
      </c>
      <c r="Q75" s="1">
        <f ca="1">Q15+NORMINV(RAND(),0,'Total-Smoothed'!$AG$2)</f>
        <v>-0.12084640021932805</v>
      </c>
      <c r="R75" s="1">
        <f ca="1">R15+NORMINV(RAND(),0,'Total-Smoothed'!$AG$2)</f>
        <v>-5.9817994116569184E-2</v>
      </c>
      <c r="S75" s="1">
        <f ca="1">S15+NORMINV(RAND(),0,'Total-Smoothed'!$AG$2)</f>
        <v>5.2094373520930257E-3</v>
      </c>
      <c r="T75" s="1">
        <f ca="1">T15+NORMINV(RAND(),0,'Total-Smoothed'!$AG$2)</f>
        <v>0.18497780382982695</v>
      </c>
      <c r="U75" s="1">
        <f ca="1">U15+NORMINV(RAND(),0,'Total-Smoothed'!$AG$2)</f>
        <v>6.1216681673285769E-2</v>
      </c>
      <c r="V75" s="1">
        <f ca="1">V15+NORMINV(RAND(),0,'Total-Smoothed'!$AG$2)</f>
        <v>0.1133477197033966</v>
      </c>
      <c r="W75" s="1">
        <f ca="1">W15+NORMINV(RAND(),0,'Total-Smoothed'!$AG$2)</f>
        <v>-7.9502609614077596E-3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0.36998748049267421</v>
      </c>
      <c r="E76" s="1">
        <f ca="1">E16+NORMINV(RAND(),0,'Total-Smoothed'!$AG$2)</f>
        <v>-2.6788938472968866E-3</v>
      </c>
      <c r="F76" s="1">
        <f ca="1">F16+NORMINV(RAND(),0,'Total-Smoothed'!$AG$2)</f>
        <v>-0.12217512459929133</v>
      </c>
      <c r="G76" s="1">
        <f ca="1">G16+NORMINV(RAND(),0,'Total-Smoothed'!$AG$2)</f>
        <v>1.1134864270933167</v>
      </c>
      <c r="H76" s="1">
        <f ca="1">H16+NORMINV(RAND(),0,'Total-Smoothed'!$AG$2)</f>
        <v>-6.5378594274520821E-2</v>
      </c>
      <c r="I76" s="1">
        <f ca="1">I16+NORMINV(RAND(),0,'Total-Smoothed'!$AG$2)</f>
        <v>-1.9930549158028145E-2</v>
      </c>
      <c r="J76" s="1">
        <f ca="1">J16+NORMINV(RAND(),0,'Total-Smoothed'!$AG$2)</f>
        <v>-2.1396026166664948E-2</v>
      </c>
      <c r="K76" s="1">
        <f ca="1">K16+NORMINV(RAND(),0,'Total-Smoothed'!$AG$2)</f>
        <v>-8.1515082937941213E-2</v>
      </c>
      <c r="L76" s="1">
        <f ca="1">L16+NORMINV(RAND(),0,'Total-Smoothed'!$AG$2)</f>
        <v>6.905322566452822E-2</v>
      </c>
      <c r="M76" s="1">
        <f ca="1">M16+NORMINV(RAND(),0,'Total-Smoothed'!$AG$2)</f>
        <v>1.0879005781941462</v>
      </c>
      <c r="N76" s="1">
        <f ca="1">N16+NORMINV(RAND(),0,'Total-Smoothed'!$AG$2)</f>
        <v>0.16500087166733313</v>
      </c>
      <c r="O76" s="1">
        <f ca="1">O16+NORMINV(RAND(),0,'Total-Smoothed'!$AG$2)</f>
        <v>5.5581698281192533E-2</v>
      </c>
      <c r="P76" s="1">
        <f ca="1">P16+NORMINV(RAND(),0,'Total-Smoothed'!$AG$2)</f>
        <v>7.5631535276460493E-2</v>
      </c>
      <c r="Q76" s="1">
        <f ca="1">Q16+NORMINV(RAND(),0,'Total-Smoothed'!$AG$2)</f>
        <v>0.37558746452439212</v>
      </c>
      <c r="R76" s="1">
        <f ca="1">R16+NORMINV(RAND(),0,'Total-Smoothed'!$AG$2)</f>
        <v>0.14157016314349796</v>
      </c>
      <c r="S76" s="1">
        <f ca="1">S16+NORMINV(RAND(),0,'Total-Smoothed'!$AG$2)</f>
        <v>0.47951024651893887</v>
      </c>
      <c r="T76" s="1">
        <f ca="1">T16+NORMINV(RAND(),0,'Total-Smoothed'!$AG$2)</f>
        <v>-1.0381373364684296E-2</v>
      </c>
      <c r="U76" s="1">
        <f ca="1">U16+NORMINV(RAND(),0,'Total-Smoothed'!$AG$2)</f>
        <v>0.12179459792138783</v>
      </c>
      <c r="V76" s="1">
        <f ca="1">V16+NORMINV(RAND(),0,'Total-Smoothed'!$AG$2)</f>
        <v>-0.12711009193256112</v>
      </c>
      <c r="W76" s="1">
        <f ca="1">W16+NORMINV(RAND(),0,'Total-Smoothed'!$AG$2)</f>
        <v>0.1348203469800596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0.24921279411941882</v>
      </c>
      <c r="E77" s="1">
        <f ca="1">E17+NORMINV(RAND(),0,'Total-Smoothed'!$AG$2)</f>
        <v>-9.3747111629971704E-3</v>
      </c>
      <c r="F77" s="1">
        <f ca="1">F17+NORMINV(RAND(),0,'Total-Smoothed'!$AG$2)</f>
        <v>4.4339588743346696E-2</v>
      </c>
      <c r="G77" s="1">
        <f ca="1">G17+NORMINV(RAND(),0,'Total-Smoothed'!$AG$2)</f>
        <v>1.0302910913050454</v>
      </c>
      <c r="H77" s="1">
        <f ca="1">H17+NORMINV(RAND(),0,'Total-Smoothed'!$AG$2)</f>
        <v>0.18065196495387498</v>
      </c>
      <c r="I77" s="1">
        <f ca="1">I17+NORMINV(RAND(),0,'Total-Smoothed'!$AG$2)</f>
        <v>7.8912124279526014E-2</v>
      </c>
      <c r="J77" s="1">
        <f ca="1">J17+NORMINV(RAND(),0,'Total-Smoothed'!$AG$2)</f>
        <v>-3.8607196772528107E-2</v>
      </c>
      <c r="K77" s="1">
        <f ca="1">K17+NORMINV(RAND(),0,'Total-Smoothed'!$AG$2)</f>
        <v>4.1086543303146657E-2</v>
      </c>
      <c r="L77" s="1">
        <f ca="1">L17+NORMINV(RAND(),0,'Total-Smoothed'!$AG$2)</f>
        <v>0.26451467253064936</v>
      </c>
      <c r="M77" s="1">
        <f ca="1">M17+NORMINV(RAND(),0,'Total-Smoothed'!$AG$2)</f>
        <v>0.76123099124501392</v>
      </c>
      <c r="N77" s="1">
        <f ca="1">N17+NORMINV(RAND(),0,'Total-Smoothed'!$AG$2)</f>
        <v>-6.3962240639713661E-2</v>
      </c>
      <c r="O77" s="1">
        <f ca="1">O17+NORMINV(RAND(),0,'Total-Smoothed'!$AG$2)</f>
        <v>6.005494783318694E-2</v>
      </c>
      <c r="P77" s="1">
        <f ca="1">P17+NORMINV(RAND(),0,'Total-Smoothed'!$AG$2)</f>
        <v>0.23458543799505532</v>
      </c>
      <c r="Q77" s="1">
        <f ca="1">Q17+NORMINV(RAND(),0,'Total-Smoothed'!$AG$2)</f>
        <v>0.12218208543181322</v>
      </c>
      <c r="R77" s="1">
        <f ca="1">R17+NORMINV(RAND(),0,'Total-Smoothed'!$AG$2)</f>
        <v>0.25557676854496003</v>
      </c>
      <c r="S77" s="1">
        <f ca="1">S17+NORMINV(RAND(),0,'Total-Smoothed'!$AG$2)</f>
        <v>0.24093595223322872</v>
      </c>
      <c r="T77" s="1">
        <f ca="1">T17+NORMINV(RAND(),0,'Total-Smoothed'!$AG$2)</f>
        <v>-0.13010352873372977</v>
      </c>
      <c r="U77" s="1">
        <f ca="1">U17+NORMINV(RAND(),0,'Total-Smoothed'!$AG$2)</f>
        <v>7.9912281930455506E-2</v>
      </c>
      <c r="V77" s="1">
        <f ca="1">V17+NORMINV(RAND(),0,'Total-Smoothed'!$AG$2)</f>
        <v>0.32913346500240759</v>
      </c>
      <c r="W77" s="1">
        <f ca="1">W17+NORMINV(RAND(),0,'Total-Smoothed'!$AG$2)</f>
        <v>-0.11624559007043354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0.32677178706980903</v>
      </c>
      <c r="E78" s="1">
        <f ca="1">E18+NORMINV(RAND(),0,'Total-Smoothed'!$AG$2)</f>
        <v>-5.8628744711027241E-2</v>
      </c>
      <c r="F78" s="1">
        <f ca="1">F18+NORMINV(RAND(),0,'Total-Smoothed'!$AG$2)</f>
        <v>5.6211765457020002E-2</v>
      </c>
      <c r="G78" s="1">
        <f ca="1">G18+NORMINV(RAND(),0,'Total-Smoothed'!$AG$2)</f>
        <v>1.0362212800076991</v>
      </c>
      <c r="H78" s="1">
        <f ca="1">H18+NORMINV(RAND(),0,'Total-Smoothed'!$AG$2)</f>
        <v>-0.14605456914318751</v>
      </c>
      <c r="I78" s="1">
        <f ca="1">I18+NORMINV(RAND(),0,'Total-Smoothed'!$AG$2)</f>
        <v>9.2959935084731771E-2</v>
      </c>
      <c r="J78" s="1">
        <f ca="1">J18+NORMINV(RAND(),0,'Total-Smoothed'!$AG$2)</f>
        <v>-2.7830270319617757E-2</v>
      </c>
      <c r="K78" s="1">
        <f ca="1">K18+NORMINV(RAND(),0,'Total-Smoothed'!$AG$2)</f>
        <v>-5.5804321440392032E-2</v>
      </c>
      <c r="L78" s="1">
        <f ca="1">L18+NORMINV(RAND(),0,'Total-Smoothed'!$AG$2)</f>
        <v>-0.11085018093364819</v>
      </c>
      <c r="M78" s="1">
        <f ca="1">M18+NORMINV(RAND(),0,'Total-Smoothed'!$AG$2)</f>
        <v>1.006674434883843</v>
      </c>
      <c r="N78" s="1">
        <f ca="1">N18+NORMINV(RAND(),0,'Total-Smoothed'!$AG$2)</f>
        <v>0.28007373181517348</v>
      </c>
      <c r="O78" s="1">
        <f ca="1">O18+NORMINV(RAND(),0,'Total-Smoothed'!$AG$2)</f>
        <v>-7.3224010668709455E-2</v>
      </c>
      <c r="P78" s="1">
        <f ca="1">P18+NORMINV(RAND(),0,'Total-Smoothed'!$AG$2)</f>
        <v>0.28380883491497089</v>
      </c>
      <c r="Q78" s="1">
        <f ca="1">Q18+NORMINV(RAND(),0,'Total-Smoothed'!$AG$2)</f>
        <v>0.13435900324310474</v>
      </c>
      <c r="R78" s="1">
        <f ca="1">R18+NORMINV(RAND(),0,'Total-Smoothed'!$AG$2)</f>
        <v>4.8486546138455926E-2</v>
      </c>
      <c r="S78" s="1">
        <f ca="1">S18+NORMINV(RAND(),0,'Total-Smoothed'!$AG$2)</f>
        <v>0.27353102898784198</v>
      </c>
      <c r="T78" s="1">
        <f ca="1">T18+NORMINV(RAND(),0,'Total-Smoothed'!$AG$2)</f>
        <v>-7.9984092551863145E-3</v>
      </c>
      <c r="U78" s="1">
        <f ca="1">U18+NORMINV(RAND(),0,'Total-Smoothed'!$AG$2)</f>
        <v>6.2115115830313053E-2</v>
      </c>
      <c r="V78" s="1">
        <f ca="1">V18+NORMINV(RAND(),0,'Total-Smoothed'!$AG$2)</f>
        <v>0.4344914821704271</v>
      </c>
      <c r="W78" s="1">
        <f ca="1">W18+NORMINV(RAND(),0,'Total-Smoothed'!$AG$2)</f>
        <v>5.115945033861817E-2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0.27540350091375554</v>
      </c>
      <c r="E79" s="1">
        <f ca="1">E19+NORMINV(RAND(),0,'Total-Smoothed'!$AG$2)</f>
        <v>0.13458278532176141</v>
      </c>
      <c r="F79" s="1">
        <f ca="1">F19+NORMINV(RAND(),0,'Total-Smoothed'!$AG$2)</f>
        <v>0.18898798413514473</v>
      </c>
      <c r="G79" s="1">
        <f ca="1">G19+NORMINV(RAND(),0,'Total-Smoothed'!$AG$2)</f>
        <v>0.99360407487449487</v>
      </c>
      <c r="H79" s="1">
        <f ca="1">H19+NORMINV(RAND(),0,'Total-Smoothed'!$AG$2)</f>
        <v>0.21121999177535231</v>
      </c>
      <c r="I79" s="1">
        <f ca="1">I19+NORMINV(RAND(),0,'Total-Smoothed'!$AG$2)</f>
        <v>0.10564479588264775</v>
      </c>
      <c r="J79" s="1">
        <f ca="1">J19+NORMINV(RAND(),0,'Total-Smoothed'!$AG$2)</f>
        <v>-5.3549419586334468E-2</v>
      </c>
      <c r="K79" s="1">
        <f ca="1">K19+NORMINV(RAND(),0,'Total-Smoothed'!$AG$2)</f>
        <v>5.2223442145268181E-2</v>
      </c>
      <c r="L79" s="1">
        <f ca="1">L19+NORMINV(RAND(),0,'Total-Smoothed'!$AG$2)</f>
        <v>-3.1098092994349659E-2</v>
      </c>
      <c r="M79" s="1">
        <f ca="1">M19+NORMINV(RAND(),0,'Total-Smoothed'!$AG$2)</f>
        <v>0.88798877144122557</v>
      </c>
      <c r="N79" s="1">
        <f ca="1">N19+NORMINV(RAND(),0,'Total-Smoothed'!$AG$2)</f>
        <v>-0.15894360942670843</v>
      </c>
      <c r="O79" s="1">
        <f ca="1">O19+NORMINV(RAND(),0,'Total-Smoothed'!$AG$2)</f>
        <v>-3.1105376516185224E-2</v>
      </c>
      <c r="P79" s="1">
        <f ca="1">P19+NORMINV(RAND(),0,'Total-Smoothed'!$AG$2)</f>
        <v>0.13918768233665132</v>
      </c>
      <c r="Q79" s="1">
        <f ca="1">Q19+NORMINV(RAND(),0,'Total-Smoothed'!$AG$2)</f>
        <v>-9.2609257406972303E-2</v>
      </c>
      <c r="R79" s="1">
        <f ca="1">R19+NORMINV(RAND(),0,'Total-Smoothed'!$AG$2)</f>
        <v>0.30537428507843989</v>
      </c>
      <c r="S79" s="1">
        <f ca="1">S19+NORMINV(RAND(),0,'Total-Smoothed'!$AG$2)</f>
        <v>0.20558780754813039</v>
      </c>
      <c r="T79" s="1">
        <f ca="1">T19+NORMINV(RAND(),0,'Total-Smoothed'!$AG$2)</f>
        <v>-5.2211741055785355E-2</v>
      </c>
      <c r="U79" s="1">
        <f ca="1">U19+NORMINV(RAND(),0,'Total-Smoothed'!$AG$2)</f>
        <v>-0.13192226877804078</v>
      </c>
      <c r="V79" s="1">
        <f ca="1">V19+NORMINV(RAND(),0,'Total-Smoothed'!$AG$2)</f>
        <v>0.23707436771918819</v>
      </c>
      <c r="W79" s="1">
        <f ca="1">W19+NORMINV(RAND(),0,'Total-Smoothed'!$AG$2)</f>
        <v>4.7177593609978571E-2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0.15794770774679059</v>
      </c>
      <c r="E80" s="1">
        <f ca="1">E20+NORMINV(RAND(),0,'Total-Smoothed'!$AG$2)</f>
        <v>9.7366993588376763E-3</v>
      </c>
      <c r="F80" s="1">
        <f ca="1">F20+NORMINV(RAND(),0,'Total-Smoothed'!$AG$2)</f>
        <v>0.39722830670305143</v>
      </c>
      <c r="G80" s="1">
        <f ca="1">G20+NORMINV(RAND(),0,'Total-Smoothed'!$AG$2)</f>
        <v>0.80242487586147848</v>
      </c>
      <c r="H80" s="1">
        <f ca="1">H20+NORMINV(RAND(),0,'Total-Smoothed'!$AG$2)</f>
        <v>0.12256049300980576</v>
      </c>
      <c r="I80" s="1">
        <f ca="1">I20+NORMINV(RAND(),0,'Total-Smoothed'!$AG$2)</f>
        <v>1.1739391270618883E-2</v>
      </c>
      <c r="J80" s="1">
        <f ca="1">J20+NORMINV(RAND(),0,'Total-Smoothed'!$AG$2)</f>
        <v>9.5593033189564761E-2</v>
      </c>
      <c r="K80" s="1">
        <f ca="1">K20+NORMINV(RAND(),0,'Total-Smoothed'!$AG$2)</f>
        <v>7.4563423466046594E-2</v>
      </c>
      <c r="L80" s="1">
        <f ca="1">L20+NORMINV(RAND(),0,'Total-Smoothed'!$AG$2)</f>
        <v>6.0709944375104213E-2</v>
      </c>
      <c r="M80" s="1">
        <f ca="1">M20+NORMINV(RAND(),0,'Total-Smoothed'!$AG$2)</f>
        <v>0.7140232421085162</v>
      </c>
      <c r="N80" s="1">
        <f ca="1">N20+NORMINV(RAND(),0,'Total-Smoothed'!$AG$2)</f>
        <v>0.10506326890773593</v>
      </c>
      <c r="O80" s="1">
        <f ca="1">O20+NORMINV(RAND(),0,'Total-Smoothed'!$AG$2)</f>
        <v>-9.9912670830207953E-2</v>
      </c>
      <c r="P80" s="1">
        <f ca="1">P20+NORMINV(RAND(),0,'Total-Smoothed'!$AG$2)</f>
        <v>0.13232650740679219</v>
      </c>
      <c r="Q80" s="1">
        <f ca="1">Q20+NORMINV(RAND(),0,'Total-Smoothed'!$AG$2)</f>
        <v>0.1788522967175232</v>
      </c>
      <c r="R80" s="1">
        <f ca="1">R20+NORMINV(RAND(),0,'Total-Smoothed'!$AG$2)</f>
        <v>0.19256760482525218</v>
      </c>
      <c r="S80" s="1">
        <f ca="1">S20+NORMINV(RAND(),0,'Total-Smoothed'!$AG$2)</f>
        <v>0.41434390339645594</v>
      </c>
      <c r="T80" s="1">
        <f ca="1">T20+NORMINV(RAND(),0,'Total-Smoothed'!$AG$2)</f>
        <v>-0.13674397529666699</v>
      </c>
      <c r="U80" s="1">
        <f ca="1">U20+NORMINV(RAND(),0,'Total-Smoothed'!$AG$2)</f>
        <v>9.487514699241234E-2</v>
      </c>
      <c r="V80" s="1">
        <f ca="1">V20+NORMINV(RAND(),0,'Total-Smoothed'!$AG$2)</f>
        <v>-3.4853038219271971E-2</v>
      </c>
      <c r="W80" s="1">
        <f ca="1">W20+NORMINV(RAND(),0,'Total-Smoothed'!$AG$2)</f>
        <v>-0.13643665771482419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0.10502626778299813</v>
      </c>
      <c r="E81" s="1">
        <f ca="1">E21+NORMINV(RAND(),0,'Total-Smoothed'!$AG$2)</f>
        <v>-0.20886309067550313</v>
      </c>
      <c r="F81" s="1">
        <f ca="1">F21+NORMINV(RAND(),0,'Total-Smoothed'!$AG$2)</f>
        <v>0.13582220415225271</v>
      </c>
      <c r="G81" s="1">
        <f ca="1">G21+NORMINV(RAND(),0,'Total-Smoothed'!$AG$2)</f>
        <v>0.96969990731100952</v>
      </c>
      <c r="H81" s="1">
        <f ca="1">H21+NORMINV(RAND(),0,'Total-Smoothed'!$AG$2)</f>
        <v>1.7202566432342394E-2</v>
      </c>
      <c r="I81" s="1">
        <f ca="1">I21+NORMINV(RAND(),0,'Total-Smoothed'!$AG$2)</f>
        <v>0.22537320340140427</v>
      </c>
      <c r="J81" s="1">
        <f ca="1">J21+NORMINV(RAND(),0,'Total-Smoothed'!$AG$2)</f>
        <v>1.3471934539610908E-2</v>
      </c>
      <c r="K81" s="1">
        <f ca="1">K21+NORMINV(RAND(),0,'Total-Smoothed'!$AG$2)</f>
        <v>0.28935546825732561</v>
      </c>
      <c r="L81" s="1">
        <f ca="1">L21+NORMINV(RAND(),0,'Total-Smoothed'!$AG$2)</f>
        <v>-2.3603793087483643E-2</v>
      </c>
      <c r="M81" s="1">
        <f ca="1">M21+NORMINV(RAND(),0,'Total-Smoothed'!$AG$2)</f>
        <v>0.8886889810538785</v>
      </c>
      <c r="N81" s="1">
        <f ca="1">N21+NORMINV(RAND(),0,'Total-Smoothed'!$AG$2)</f>
        <v>0.22330114042047833</v>
      </c>
      <c r="O81" s="1">
        <f ca="1">O21+NORMINV(RAND(),0,'Total-Smoothed'!$AG$2)</f>
        <v>6.3773620334430695E-2</v>
      </c>
      <c r="P81" s="1">
        <f ca="1">P21+NORMINV(RAND(),0,'Total-Smoothed'!$AG$2)</f>
        <v>7.9682983669197349E-2</v>
      </c>
      <c r="Q81" s="1">
        <f ca="1">Q21+NORMINV(RAND(),0,'Total-Smoothed'!$AG$2)</f>
        <v>0.13482684601149342</v>
      </c>
      <c r="R81" s="1">
        <f ca="1">R21+NORMINV(RAND(),0,'Total-Smoothed'!$AG$2)</f>
        <v>-0.1124399158213532</v>
      </c>
      <c r="S81" s="1">
        <f ca="1">S21+NORMINV(RAND(),0,'Total-Smoothed'!$AG$2)</f>
        <v>9.3850066383731431E-2</v>
      </c>
      <c r="T81" s="1">
        <f ca="1">T21+NORMINV(RAND(),0,'Total-Smoothed'!$AG$2)</f>
        <v>-3.3147414108475548E-2</v>
      </c>
      <c r="U81" s="1">
        <f ca="1">U21+NORMINV(RAND(),0,'Total-Smoothed'!$AG$2)</f>
        <v>0.17455748137982252</v>
      </c>
      <c r="V81" s="1">
        <f ca="1">V21+NORMINV(RAND(),0,'Total-Smoothed'!$AG$2)</f>
        <v>3.3847521970075914E-2</v>
      </c>
      <c r="W81" s="1">
        <f ca="1">W21+NORMINV(RAND(),0,'Total-Smoothed'!$AG$2)</f>
        <v>8.0969355843463278E-3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0.17058055817421688</v>
      </c>
      <c r="E82" s="1">
        <f ca="1">E22+NORMINV(RAND(),0,'Total-Smoothed'!$AG$2)</f>
        <v>4.4613241017374454E-2</v>
      </c>
      <c r="F82" s="1">
        <f ca="1">F22+NORMINV(RAND(),0,'Total-Smoothed'!$AG$2)</f>
        <v>7.0216426848829422E-2</v>
      </c>
      <c r="G82" s="1">
        <f ca="1">G22+NORMINV(RAND(),0,'Total-Smoothed'!$AG$2)</f>
        <v>0.97950206848630061</v>
      </c>
      <c r="H82" s="1">
        <f ca="1">H22+NORMINV(RAND(),0,'Total-Smoothed'!$AG$2)</f>
        <v>-3.016325706208605E-2</v>
      </c>
      <c r="I82" s="1">
        <f ca="1">I22+NORMINV(RAND(),0,'Total-Smoothed'!$AG$2)</f>
        <v>0.18794700871904091</v>
      </c>
      <c r="J82" s="1">
        <f ca="1">J22+NORMINV(RAND(),0,'Total-Smoothed'!$AG$2)</f>
        <v>0.19746955476318048</v>
      </c>
      <c r="K82" s="1">
        <f ca="1">K22+NORMINV(RAND(),0,'Total-Smoothed'!$AG$2)</f>
        <v>0.19391013818372407</v>
      </c>
      <c r="L82" s="1">
        <f ca="1">L22+NORMINV(RAND(),0,'Total-Smoothed'!$AG$2)</f>
        <v>8.9627582762190447E-2</v>
      </c>
      <c r="M82" s="1">
        <f ca="1">M22+NORMINV(RAND(),0,'Total-Smoothed'!$AG$2)</f>
        <v>0.81110969028189972</v>
      </c>
      <c r="N82" s="1">
        <f ca="1">N22+NORMINV(RAND(),0,'Total-Smoothed'!$AG$2)</f>
        <v>0.18323378561788523</v>
      </c>
      <c r="O82" s="1">
        <f ca="1">O22+NORMINV(RAND(),0,'Total-Smoothed'!$AG$2)</f>
        <v>-4.7009382818271772E-2</v>
      </c>
      <c r="P82" s="1">
        <f ca="1">P22+NORMINV(RAND(),0,'Total-Smoothed'!$AG$2)</f>
        <v>0.27304152340584464</v>
      </c>
      <c r="Q82" s="1">
        <f ca="1">Q22+NORMINV(RAND(),0,'Total-Smoothed'!$AG$2)</f>
        <v>-8.4460552531431143E-2</v>
      </c>
      <c r="R82" s="1">
        <f ca="1">R22+NORMINV(RAND(),0,'Total-Smoothed'!$AG$2)</f>
        <v>9.512264840321788E-2</v>
      </c>
      <c r="S82" s="1">
        <f ca="1">S22+NORMINV(RAND(),0,'Total-Smoothed'!$AG$2)</f>
        <v>0.24566239941569104</v>
      </c>
      <c r="T82" s="1">
        <f ca="1">T22+NORMINV(RAND(),0,'Total-Smoothed'!$AG$2)</f>
        <v>-8.7485476149169933E-2</v>
      </c>
      <c r="U82" s="1">
        <f ca="1">U22+NORMINV(RAND(),0,'Total-Smoothed'!$AG$2)</f>
        <v>1.1894110121574687E-2</v>
      </c>
      <c r="V82" s="1">
        <f ca="1">V22+NORMINV(RAND(),0,'Total-Smoothed'!$AG$2)</f>
        <v>0.17768556820813305</v>
      </c>
      <c r="W82" s="1">
        <f ca="1">W22+NORMINV(RAND(),0,'Total-Smoothed'!$AG$2)</f>
        <v>-1.2001618780890649E-2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7.764821045179085E-2</v>
      </c>
      <c r="E83" s="1">
        <f ca="1">E23+NORMINV(RAND(),0,'Total-Smoothed'!$AG$2)</f>
        <v>5.0159838816798356E-2</v>
      </c>
      <c r="F83" s="1">
        <f ca="1">F23+NORMINV(RAND(),0,'Total-Smoothed'!$AG$2)</f>
        <v>0.17884752362802261</v>
      </c>
      <c r="G83" s="1">
        <f ca="1">G23+NORMINV(RAND(),0,'Total-Smoothed'!$AG$2)</f>
        <v>1.0305316664399005</v>
      </c>
      <c r="H83" s="1">
        <f ca="1">H23+NORMINV(RAND(),0,'Total-Smoothed'!$AG$2)</f>
        <v>-4.0784057049273903E-2</v>
      </c>
      <c r="I83" s="1">
        <f ca="1">I23+NORMINV(RAND(),0,'Total-Smoothed'!$AG$2)</f>
        <v>4.7025990620428622E-2</v>
      </c>
      <c r="J83" s="1">
        <f ca="1">J23+NORMINV(RAND(),0,'Total-Smoothed'!$AG$2)</f>
        <v>-3.2204671604895724E-3</v>
      </c>
      <c r="K83" s="1">
        <f ca="1">K23+NORMINV(RAND(),0,'Total-Smoothed'!$AG$2)</f>
        <v>0.15756025738468604</v>
      </c>
      <c r="L83" s="1">
        <f ca="1">L23+NORMINV(RAND(),0,'Total-Smoothed'!$AG$2)</f>
        <v>-0.10252029653049675</v>
      </c>
      <c r="M83" s="1">
        <f ca="1">M23+NORMINV(RAND(),0,'Total-Smoothed'!$AG$2)</f>
        <v>0.53161454916976481</v>
      </c>
      <c r="N83" s="1">
        <f ca="1">N23+NORMINV(RAND(),0,'Total-Smoothed'!$AG$2)</f>
        <v>1.478764223065282E-4</v>
      </c>
      <c r="O83" s="1">
        <f ca="1">O23+NORMINV(RAND(),0,'Total-Smoothed'!$AG$2)</f>
        <v>-0.16515856264597098</v>
      </c>
      <c r="P83" s="1">
        <f ca="1">P23+NORMINV(RAND(),0,'Total-Smoothed'!$AG$2)</f>
        <v>0.16967014843643344</v>
      </c>
      <c r="Q83" s="1">
        <f ca="1">Q23+NORMINV(RAND(),0,'Total-Smoothed'!$AG$2)</f>
        <v>-8.4040447116233985E-2</v>
      </c>
      <c r="R83" s="1">
        <f ca="1">R23+NORMINV(RAND(),0,'Total-Smoothed'!$AG$2)</f>
        <v>-4.8410657450520436E-2</v>
      </c>
      <c r="S83" s="1">
        <f ca="1">S23+NORMINV(RAND(),0,'Total-Smoothed'!$AG$2)</f>
        <v>8.3328094367604549E-2</v>
      </c>
      <c r="T83" s="1">
        <f ca="1">T23+NORMINV(RAND(),0,'Total-Smoothed'!$AG$2)</f>
        <v>0.11065764521561028</v>
      </c>
      <c r="U83" s="1">
        <f ca="1">U23+NORMINV(RAND(),0,'Total-Smoothed'!$AG$2)</f>
        <v>0.12370224354513765</v>
      </c>
      <c r="V83" s="1">
        <f ca="1">V23+NORMINV(RAND(),0,'Total-Smoothed'!$AG$2)</f>
        <v>-2.6228998709812087E-3</v>
      </c>
      <c r="W83" s="1">
        <f ca="1">W23+NORMINV(RAND(),0,'Total-Smoothed'!$AG$2)</f>
        <v>1.79878981850135E-2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4.5635034612848117E-2</v>
      </c>
      <c r="E84" s="1">
        <f ca="1">E24+NORMINV(RAND(),0,'Total-Smoothed'!$AG$2)</f>
        <v>1.1494316092650433E-2</v>
      </c>
      <c r="F84" s="1">
        <f ca="1">F24+NORMINV(RAND(),0,'Total-Smoothed'!$AG$2)</f>
        <v>-0.15537980059330048</v>
      </c>
      <c r="G84" s="1">
        <f ca="1">G24+NORMINV(RAND(),0,'Total-Smoothed'!$AG$2)</f>
        <v>1.0622587550841482</v>
      </c>
      <c r="H84" s="1">
        <f ca="1">H24+NORMINV(RAND(),0,'Total-Smoothed'!$AG$2)</f>
        <v>0.13025424679616163</v>
      </c>
      <c r="I84" s="1">
        <f ca="1">I24+NORMINV(RAND(),0,'Total-Smoothed'!$AG$2)</f>
        <v>5.7784355073750855E-2</v>
      </c>
      <c r="J84" s="1">
        <f ca="1">J24+NORMINV(RAND(),0,'Total-Smoothed'!$AG$2)</f>
        <v>1.6543821982543179E-2</v>
      </c>
      <c r="K84" s="1">
        <f ca="1">K24+NORMINV(RAND(),0,'Total-Smoothed'!$AG$2)</f>
        <v>9.3514527699737671E-2</v>
      </c>
      <c r="L84" s="1">
        <f ca="1">L24+NORMINV(RAND(),0,'Total-Smoothed'!$AG$2)</f>
        <v>0.24368271304100053</v>
      </c>
      <c r="M84" s="1">
        <f ca="1">M24+NORMINV(RAND(),0,'Total-Smoothed'!$AG$2)</f>
        <v>0.78734963372836708</v>
      </c>
      <c r="N84" s="1">
        <f ca="1">N24+NORMINV(RAND(),0,'Total-Smoothed'!$AG$2)</f>
        <v>-0.12936014550745525</v>
      </c>
      <c r="O84" s="1">
        <f ca="1">O24+NORMINV(RAND(),0,'Total-Smoothed'!$AG$2)</f>
        <v>1.8058555506403482E-2</v>
      </c>
      <c r="P84" s="1">
        <f ca="1">P24+NORMINV(RAND(),0,'Total-Smoothed'!$AG$2)</f>
        <v>0.19006262613807826</v>
      </c>
      <c r="Q84" s="1">
        <f ca="1">Q24+NORMINV(RAND(),0,'Total-Smoothed'!$AG$2)</f>
        <v>0.15531193831633666</v>
      </c>
      <c r="R84" s="1">
        <f ca="1">R24+NORMINV(RAND(),0,'Total-Smoothed'!$AG$2)</f>
        <v>0.11726544150949769</v>
      </c>
      <c r="S84" s="1">
        <f ca="1">S24+NORMINV(RAND(),0,'Total-Smoothed'!$AG$2)</f>
        <v>6.3275790750251831E-2</v>
      </c>
      <c r="T84" s="1">
        <f ca="1">T24+NORMINV(RAND(),0,'Total-Smoothed'!$AG$2)</f>
        <v>-3.223458489025384E-2</v>
      </c>
      <c r="U84" s="1">
        <f ca="1">U24+NORMINV(RAND(),0,'Total-Smoothed'!$AG$2)</f>
        <v>1.1987665460115622E-2</v>
      </c>
      <c r="V84" s="1">
        <f ca="1">V24+NORMINV(RAND(),0,'Total-Smoothed'!$AG$2)</f>
        <v>0.24282451666553539</v>
      </c>
      <c r="W84" s="1">
        <f ca="1">W24+NORMINV(RAND(),0,'Total-Smoothed'!$AG$2)</f>
        <v>9.0896148341700955E-2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0.10370454801488847</v>
      </c>
      <c r="E85" s="1">
        <f ca="1">E25+NORMINV(RAND(),0,'Total-Smoothed'!$AG$2)</f>
        <v>0.97265020717354933</v>
      </c>
      <c r="F85" s="1">
        <f ca="1">F25+NORMINV(RAND(),0,'Total-Smoothed'!$AG$2)</f>
        <v>0.28588854267839059</v>
      </c>
      <c r="G85" s="1">
        <f ca="1">G25+NORMINV(RAND(),0,'Total-Smoothed'!$AG$2)</f>
        <v>3.6143846966372087E-2</v>
      </c>
      <c r="H85" s="1">
        <f ca="1">H25+NORMINV(RAND(),0,'Total-Smoothed'!$AG$2)</f>
        <v>0.13193326376762032</v>
      </c>
      <c r="I85" s="1">
        <f ca="1">I25+NORMINV(RAND(),0,'Total-Smoothed'!$AG$2)</f>
        <v>1.2017382802844321</v>
      </c>
      <c r="J85" s="1">
        <f ca="1">J25+NORMINV(RAND(),0,'Total-Smoothed'!$AG$2)</f>
        <v>1.034788657522884</v>
      </c>
      <c r="K85" s="1">
        <f ca="1">K25+NORMINV(RAND(),0,'Total-Smoothed'!$AG$2)</f>
        <v>0.30886121986968451</v>
      </c>
      <c r="L85" s="1">
        <f ca="1">L25+NORMINV(RAND(),0,'Total-Smoothed'!$AG$2)</f>
        <v>-4.5658699350784523E-2</v>
      </c>
      <c r="M85" s="1">
        <f ca="1">M25+NORMINV(RAND(),0,'Total-Smoothed'!$AG$2)</f>
        <v>1.0349194110924775</v>
      </c>
      <c r="N85" s="1">
        <f ca="1">N25+NORMINV(RAND(),0,'Total-Smoothed'!$AG$2)</f>
        <v>1.0222736845950724</v>
      </c>
      <c r="O85" s="1">
        <f ca="1">O25+NORMINV(RAND(),0,'Total-Smoothed'!$AG$2)</f>
        <v>0.81462311200388948</v>
      </c>
      <c r="P85" s="1">
        <f ca="1">P25+NORMINV(RAND(),0,'Total-Smoothed'!$AG$2)</f>
        <v>0.88080440679737859</v>
      </c>
      <c r="Q85" s="1">
        <f ca="1">Q25+NORMINV(RAND(),0,'Total-Smoothed'!$AG$2)</f>
        <v>4.128206024712984E-2</v>
      </c>
      <c r="R85" s="1">
        <f ca="1">R25+NORMINV(RAND(),0,'Total-Smoothed'!$AG$2)</f>
        <v>4.6449655858978298E-2</v>
      </c>
      <c r="S85" s="1">
        <f ca="1">S25+NORMINV(RAND(),0,'Total-Smoothed'!$AG$2)</f>
        <v>0.10123818207296961</v>
      </c>
      <c r="T85" s="1">
        <f ca="1">T25+NORMINV(RAND(),0,'Total-Smoothed'!$AG$2)</f>
        <v>0.98308366490327337</v>
      </c>
      <c r="U85" s="1">
        <f ca="1">U25+NORMINV(RAND(),0,'Total-Smoothed'!$AG$2)</f>
        <v>-1.5488571772928561E-2</v>
      </c>
      <c r="V85" s="1">
        <f ca="1">V25+NORMINV(RAND(),0,'Total-Smoothed'!$AG$2)</f>
        <v>0.90182661847519185</v>
      </c>
      <c r="W85" s="1">
        <f ca="1">W25+NORMINV(RAND(),0,'Total-Smoothed'!$AG$2)</f>
        <v>0.80852077831156532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0.81484769003971624</v>
      </c>
      <c r="E86" s="1">
        <f ca="1">E26+NORMINV(RAND(),0,'Total-Smoothed'!$AG$2)</f>
        <v>0.83523928206904174</v>
      </c>
      <c r="F86" s="1">
        <f ca="1">F26+NORMINV(RAND(),0,'Total-Smoothed'!$AG$2)</f>
        <v>-4.1673392549042412E-2</v>
      </c>
      <c r="G86" s="1">
        <f ca="1">G26+NORMINV(RAND(),0,'Total-Smoothed'!$AG$2)</f>
        <v>0.72985491516189827</v>
      </c>
      <c r="H86" s="1">
        <f ca="1">H26+NORMINV(RAND(),0,'Total-Smoothed'!$AG$2)</f>
        <v>2.9735998269762722E-2</v>
      </c>
      <c r="I86" s="1">
        <f ca="1">I26+NORMINV(RAND(),0,'Total-Smoothed'!$AG$2)</f>
        <v>7.7962078594541767E-2</v>
      </c>
      <c r="J86" s="1">
        <f ca="1">J26+NORMINV(RAND(),0,'Total-Smoothed'!$AG$2)</f>
        <v>1.0072733542899224</v>
      </c>
      <c r="K86" s="1">
        <f ca="1">K26+NORMINV(RAND(),0,'Total-Smoothed'!$AG$2)</f>
        <v>0.67554997198612177</v>
      </c>
      <c r="L86" s="1">
        <f ca="1">L26+NORMINV(RAND(),0,'Total-Smoothed'!$AG$2)</f>
        <v>-9.5783346293406221E-2</v>
      </c>
      <c r="M86" s="1">
        <f ca="1">M26+NORMINV(RAND(),0,'Total-Smoothed'!$AG$2)</f>
        <v>3.1414168299015166E-2</v>
      </c>
      <c r="N86" s="1">
        <f ca="1">N26+NORMINV(RAND(),0,'Total-Smoothed'!$AG$2)</f>
        <v>0.87892316402331017</v>
      </c>
      <c r="O86" s="1">
        <f ca="1">O26+NORMINV(RAND(),0,'Total-Smoothed'!$AG$2)</f>
        <v>0.20906475520574411</v>
      </c>
      <c r="P86" s="1">
        <f ca="1">P26+NORMINV(RAND(),0,'Total-Smoothed'!$AG$2)</f>
        <v>0.27751852509170177</v>
      </c>
      <c r="Q86" s="1">
        <f ca="1">Q26+NORMINV(RAND(),0,'Total-Smoothed'!$AG$2)</f>
        <v>-0.20082375252659923</v>
      </c>
      <c r="R86" s="1">
        <f ca="1">R26+NORMINV(RAND(),0,'Total-Smoothed'!$AG$2)</f>
        <v>3.2724390332821124E-2</v>
      </c>
      <c r="S86" s="1">
        <f ca="1">S26+NORMINV(RAND(),0,'Total-Smoothed'!$AG$2)</f>
        <v>1.0155533443882474</v>
      </c>
      <c r="T86" s="1">
        <f ca="1">T26+NORMINV(RAND(),0,'Total-Smoothed'!$AG$2)</f>
        <v>0.12483274949651467</v>
      </c>
      <c r="U86" s="1">
        <f ca="1">U26+NORMINV(RAND(),0,'Total-Smoothed'!$AG$2)</f>
        <v>0.63918629813212446</v>
      </c>
      <c r="V86" s="1">
        <f ca="1">V26+NORMINV(RAND(),0,'Total-Smoothed'!$AG$2)</f>
        <v>0.58129804867150625</v>
      </c>
      <c r="W86" s="1">
        <f ca="1">W26+NORMINV(RAND(),0,'Total-Smoothed'!$AG$2)</f>
        <v>1.0512928109426996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2.2952157205732304E-2</v>
      </c>
      <c r="E87" s="1">
        <f ca="1">E27+NORMINV(RAND(),0,'Total-Smoothed'!$AG$2)</f>
        <v>0.13429677437081269</v>
      </c>
      <c r="F87" s="1">
        <f ca="1">F27+NORMINV(RAND(),0,'Total-Smoothed'!$AG$2)</f>
        <v>0.45097269441370186</v>
      </c>
      <c r="G87" s="1">
        <f ca="1">G27+NORMINV(RAND(),0,'Total-Smoothed'!$AG$2)</f>
        <v>0.8301678415193674</v>
      </c>
      <c r="H87" s="1">
        <f ca="1">H27+NORMINV(RAND(),0,'Total-Smoothed'!$AG$2)</f>
        <v>-0.11965243671692763</v>
      </c>
      <c r="I87" s="1">
        <f ca="1">I27+NORMINV(RAND(),0,'Total-Smoothed'!$AG$2)</f>
        <v>0.9886350062244843</v>
      </c>
      <c r="J87" s="1">
        <f ca="1">J27+NORMINV(RAND(),0,'Total-Smoothed'!$AG$2)</f>
        <v>4.7219594182479396E-2</v>
      </c>
      <c r="K87" s="1">
        <f ca="1">K27+NORMINV(RAND(),0,'Total-Smoothed'!$AG$2)</f>
        <v>0.98939091922681843</v>
      </c>
      <c r="L87" s="1">
        <f ca="1">L27+NORMINV(RAND(),0,'Total-Smoothed'!$AG$2)</f>
        <v>-7.2070463982337865E-2</v>
      </c>
      <c r="M87" s="1">
        <f ca="1">M27+NORMINV(RAND(),0,'Total-Smoothed'!$AG$2)</f>
        <v>0.29208625913619513</v>
      </c>
      <c r="N87" s="1">
        <f ca="1">N27+NORMINV(RAND(),0,'Total-Smoothed'!$AG$2)</f>
        <v>0.88837481870922452</v>
      </c>
      <c r="O87" s="1">
        <f ca="1">O27+NORMINV(RAND(),0,'Total-Smoothed'!$AG$2)</f>
        <v>0.9530377354196371</v>
      </c>
      <c r="P87" s="1">
        <f ca="1">P27+NORMINV(RAND(),0,'Total-Smoothed'!$AG$2)</f>
        <v>4.408627526298281E-2</v>
      </c>
      <c r="Q87" s="1">
        <f ca="1">Q27+NORMINV(RAND(),0,'Total-Smoothed'!$AG$2)</f>
        <v>0.35929914966642768</v>
      </c>
      <c r="R87" s="1">
        <f ca="1">R27+NORMINV(RAND(),0,'Total-Smoothed'!$AG$2)</f>
        <v>0.91055534274884153</v>
      </c>
      <c r="S87" s="1">
        <f ca="1">S27+NORMINV(RAND(),0,'Total-Smoothed'!$AG$2)</f>
        <v>0.12573541214002473</v>
      </c>
      <c r="T87" s="1">
        <f ca="1">T27+NORMINV(RAND(),0,'Total-Smoothed'!$AG$2)</f>
        <v>0.25171123524296035</v>
      </c>
      <c r="U87" s="1">
        <f ca="1">U27+NORMINV(RAND(),0,'Total-Smoothed'!$AG$2)</f>
        <v>1.2437432708326063E-2</v>
      </c>
      <c r="V87" s="1">
        <f ca="1">V27+NORMINV(RAND(),0,'Total-Smoothed'!$AG$2)</f>
        <v>-0.10079462231949621</v>
      </c>
      <c r="W87" s="1">
        <f ca="1">W27+NORMINV(RAND(),0,'Total-Smoothed'!$AG$2)</f>
        <v>0.63130214828021991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-5.2749066759283293E-2</v>
      </c>
      <c r="E88" s="1">
        <f ca="1">E28+NORMINV(RAND(),0,'Total-Smoothed'!$AG$2)</f>
        <v>1.0076666030114858</v>
      </c>
      <c r="F88" s="1">
        <f ca="1">F28+NORMINV(RAND(),0,'Total-Smoothed'!$AG$2)</f>
        <v>1.0880575577654532</v>
      </c>
      <c r="G88" s="1">
        <f ca="1">G28+NORMINV(RAND(),0,'Total-Smoothed'!$AG$2)</f>
        <v>-0.20519558620700473</v>
      </c>
      <c r="H88" s="1">
        <f ca="1">H28+NORMINV(RAND(),0,'Total-Smoothed'!$AG$2)</f>
        <v>7.3148479172181147E-2</v>
      </c>
      <c r="I88" s="1">
        <f ca="1">I28+NORMINV(RAND(),0,'Total-Smoothed'!$AG$2)</f>
        <v>1.0169489914404384</v>
      </c>
      <c r="J88" s="1">
        <f ca="1">J28+NORMINV(RAND(),0,'Total-Smoothed'!$AG$2)</f>
        <v>0.91935189371589965</v>
      </c>
      <c r="K88" s="1">
        <f ca="1">K28+NORMINV(RAND(),0,'Total-Smoothed'!$AG$2)</f>
        <v>1.0502067916090685</v>
      </c>
      <c r="L88" s="1">
        <f ca="1">L28+NORMINV(RAND(),0,'Total-Smoothed'!$AG$2)</f>
        <v>-6.6850037564353731E-2</v>
      </c>
      <c r="M88" s="1">
        <f ca="1">M28+NORMINV(RAND(),0,'Total-Smoothed'!$AG$2)</f>
        <v>0.70268637043882631</v>
      </c>
      <c r="N88" s="1">
        <f ca="1">N28+NORMINV(RAND(),0,'Total-Smoothed'!$AG$2)</f>
        <v>0.93723055450443726</v>
      </c>
      <c r="O88" s="1">
        <f ca="1">O28+NORMINV(RAND(),0,'Total-Smoothed'!$AG$2)</f>
        <v>0.87960013625903488</v>
      </c>
      <c r="P88" s="1">
        <f ca="1">P28+NORMINV(RAND(),0,'Total-Smoothed'!$AG$2)</f>
        <v>0.98182558601741876</v>
      </c>
      <c r="Q88" s="1">
        <f ca="1">Q28+NORMINV(RAND(),0,'Total-Smoothed'!$AG$2)</f>
        <v>8.4770894280037062E-2</v>
      </c>
      <c r="R88" s="1">
        <f ca="1">R28+NORMINV(RAND(),0,'Total-Smoothed'!$AG$2)</f>
        <v>-2.790797352442722E-2</v>
      </c>
      <c r="S88" s="1">
        <f ca="1">S28+NORMINV(RAND(),0,'Total-Smoothed'!$AG$2)</f>
        <v>0.7949265098980316</v>
      </c>
      <c r="T88" s="1">
        <f ca="1">T28+NORMINV(RAND(),0,'Total-Smoothed'!$AG$2)</f>
        <v>0.60596492364090482</v>
      </c>
      <c r="U88" s="1">
        <f ca="1">U28+NORMINV(RAND(),0,'Total-Smoothed'!$AG$2)</f>
        <v>1.1067836725838907</v>
      </c>
      <c r="V88" s="1">
        <f ca="1">V28+NORMINV(RAND(),0,'Total-Smoothed'!$AG$2)</f>
        <v>5.3092367226884332E-2</v>
      </c>
      <c r="W88" s="1">
        <f ca="1">W28+NORMINV(RAND(),0,'Total-Smoothed'!$AG$2)</f>
        <v>0.99138642132711918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-0.16429558578996684</v>
      </c>
      <c r="E89" s="1">
        <f ca="1">E29+NORMINV(RAND(),0,'Total-Smoothed'!$AG$2)</f>
        <v>-9.3647493084217881E-2</v>
      </c>
      <c r="F89" s="1">
        <f ca="1">F29+NORMINV(RAND(),0,'Total-Smoothed'!$AG$2)</f>
        <v>-9.2588112885541224E-2</v>
      </c>
      <c r="G89" s="1">
        <f ca="1">G29+NORMINV(RAND(),0,'Total-Smoothed'!$AG$2)</f>
        <v>0.93343251645319258</v>
      </c>
      <c r="H89" s="1">
        <f ca="1">H29+NORMINV(RAND(),0,'Total-Smoothed'!$AG$2)</f>
        <v>4.9546842400279061E-2</v>
      </c>
      <c r="I89" s="1">
        <f ca="1">I29+NORMINV(RAND(),0,'Total-Smoothed'!$AG$2)</f>
        <v>0.78088464099228994</v>
      </c>
      <c r="J89" s="1">
        <f ca="1">J29+NORMINV(RAND(),0,'Total-Smoothed'!$AG$2)</f>
        <v>-6.277677204501543E-2</v>
      </c>
      <c r="K89" s="1">
        <f ca="1">K29+NORMINV(RAND(),0,'Total-Smoothed'!$AG$2)</f>
        <v>-0.10702938678999066</v>
      </c>
      <c r="L89" s="1">
        <f ca="1">L29+NORMINV(RAND(),0,'Total-Smoothed'!$AG$2)</f>
        <v>7.2027199040670439E-2</v>
      </c>
      <c r="M89" s="1">
        <f ca="1">M29+NORMINV(RAND(),0,'Total-Smoothed'!$AG$2)</f>
        <v>1.0779300650809878</v>
      </c>
      <c r="N89" s="1">
        <f ca="1">N29+NORMINV(RAND(),0,'Total-Smoothed'!$AG$2)</f>
        <v>1.1503710416755129</v>
      </c>
      <c r="O89" s="1">
        <f ca="1">O29+NORMINV(RAND(),0,'Total-Smoothed'!$AG$2)</f>
        <v>0.14104883733590673</v>
      </c>
      <c r="P89" s="1">
        <f ca="1">P29+NORMINV(RAND(),0,'Total-Smoothed'!$AG$2)</f>
        <v>0.97033691022716861</v>
      </c>
      <c r="Q89" s="1">
        <f ca="1">Q29+NORMINV(RAND(),0,'Total-Smoothed'!$AG$2)</f>
        <v>3.2183820920589773E-2</v>
      </c>
      <c r="R89" s="1">
        <f ca="1">R29+NORMINV(RAND(),0,'Total-Smoothed'!$AG$2)</f>
        <v>-8.6104159762664861E-2</v>
      </c>
      <c r="S89" s="1">
        <f ca="1">S29+NORMINV(RAND(),0,'Total-Smoothed'!$AG$2)</f>
        <v>0.27017647085956303</v>
      </c>
      <c r="T89" s="1">
        <f ca="1">T29+NORMINV(RAND(),0,'Total-Smoothed'!$AG$2)</f>
        <v>0.83364669344280939</v>
      </c>
      <c r="U89" s="1">
        <f ca="1">U29+NORMINV(RAND(),0,'Total-Smoothed'!$AG$2)</f>
        <v>7.3462951343574889E-2</v>
      </c>
      <c r="V89" s="1">
        <f ca="1">V29+NORMINV(RAND(),0,'Total-Smoothed'!$AG$2)</f>
        <v>0.84562503720990934</v>
      </c>
      <c r="W89" s="1">
        <f ca="1">W29+NORMINV(RAND(),0,'Total-Smoothed'!$AG$2)</f>
        <v>0.39964035830604627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3.0768616949265502E-2</v>
      </c>
      <c r="E90" s="1">
        <f ca="1">E30+NORMINV(RAND(),0,'Total-Smoothed'!$AG$2)</f>
        <v>1.6898524128099654E-2</v>
      </c>
      <c r="F90" s="1">
        <f ca="1">F30+NORMINV(RAND(),0,'Total-Smoothed'!$AG$2)</f>
        <v>0.17910521336999519</v>
      </c>
      <c r="G90" s="1">
        <f ca="1">G30+NORMINV(RAND(),0,'Total-Smoothed'!$AG$2)</f>
        <v>0.84497929718782205</v>
      </c>
      <c r="H90" s="1">
        <f ca="1">H30+NORMINV(RAND(),0,'Total-Smoothed'!$AG$2)</f>
        <v>0.12493874195130231</v>
      </c>
      <c r="I90" s="1">
        <f ca="1">I30+NORMINV(RAND(),0,'Total-Smoothed'!$AG$2)</f>
        <v>0.53693934035326696</v>
      </c>
      <c r="J90" s="1">
        <f ca="1">J30+NORMINV(RAND(),0,'Total-Smoothed'!$AG$2)</f>
        <v>0.18746806480798783</v>
      </c>
      <c r="K90" s="1">
        <f ca="1">K30+NORMINV(RAND(),0,'Total-Smoothed'!$AG$2)</f>
        <v>0.3068587082312631</v>
      </c>
      <c r="L90" s="1">
        <f ca="1">L30+NORMINV(RAND(),0,'Total-Smoothed'!$AG$2)</f>
        <v>-1.7154610122714097E-2</v>
      </c>
      <c r="M90" s="1">
        <f ca="1">M30+NORMINV(RAND(),0,'Total-Smoothed'!$AG$2)</f>
        <v>0.96776773397975913</v>
      </c>
      <c r="N90" s="1">
        <f ca="1">N30+NORMINV(RAND(),0,'Total-Smoothed'!$AG$2)</f>
        <v>0.97973871781212596</v>
      </c>
      <c r="O90" s="1">
        <f ca="1">O30+NORMINV(RAND(),0,'Total-Smoothed'!$AG$2)</f>
        <v>-3.4588664890407426E-2</v>
      </c>
      <c r="P90" s="1">
        <f ca="1">P30+NORMINV(RAND(),0,'Total-Smoothed'!$AG$2)</f>
        <v>0.88900757198463765</v>
      </c>
      <c r="Q90" s="1">
        <f ca="1">Q30+NORMINV(RAND(),0,'Total-Smoothed'!$AG$2)</f>
        <v>-7.5303644450178314E-2</v>
      </c>
      <c r="R90" s="1">
        <f ca="1">R30+NORMINV(RAND(),0,'Total-Smoothed'!$AG$2)</f>
        <v>-0.183755250712929</v>
      </c>
      <c r="S90" s="1">
        <f ca="1">S30+NORMINV(RAND(),0,'Total-Smoothed'!$AG$2)</f>
        <v>0.41908303557941362</v>
      </c>
      <c r="T90" s="1">
        <f ca="1">T30+NORMINV(RAND(),0,'Total-Smoothed'!$AG$2)</f>
        <v>0.42409999677448124</v>
      </c>
      <c r="U90" s="1">
        <f ca="1">U30+NORMINV(RAND(),0,'Total-Smoothed'!$AG$2)</f>
        <v>0.39845175505349367</v>
      </c>
      <c r="V90" s="1">
        <f ca="1">V30+NORMINV(RAND(),0,'Total-Smoothed'!$AG$2)</f>
        <v>0.43279612496834208</v>
      </c>
      <c r="W90" s="1">
        <f ca="1">W30+NORMINV(RAND(),0,'Total-Smoothed'!$AG$2)</f>
        <v>0.53592699412256217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1.012896801263691</v>
      </c>
      <c r="E91" s="1">
        <f ca="1">E31+NORMINV(RAND(),0,'Total-Smoothed'!$AG$2)</f>
        <v>0.88773118577964438</v>
      </c>
      <c r="F91" s="1">
        <f ca="1">F31+NORMINV(RAND(),0,'Total-Smoothed'!$AG$2)</f>
        <v>1.1372690786749329</v>
      </c>
      <c r="G91" s="1">
        <f ca="1">G31+NORMINV(RAND(),0,'Total-Smoothed'!$AG$2)</f>
        <v>6.855347781620813E-2</v>
      </c>
      <c r="H91" s="1">
        <f ca="1">H31+NORMINV(RAND(),0,'Total-Smoothed'!$AG$2)</f>
        <v>0.26083241445049721</v>
      </c>
      <c r="I91" s="1">
        <f ca="1">I31+NORMINV(RAND(),0,'Total-Smoothed'!$AG$2)</f>
        <v>6.4705439228523939E-2</v>
      </c>
      <c r="J91" s="1">
        <f ca="1">J31+NORMINV(RAND(),0,'Total-Smoothed'!$AG$2)</f>
        <v>0.91446696556715223</v>
      </c>
      <c r="K91" s="1">
        <f ca="1">K31+NORMINV(RAND(),0,'Total-Smoothed'!$AG$2)</f>
        <v>0.79174356020925696</v>
      </c>
      <c r="L91" s="1">
        <f ca="1">L31+NORMINV(RAND(),0,'Total-Smoothed'!$AG$2)</f>
        <v>4.4619240575438125E-2</v>
      </c>
      <c r="M91" s="1">
        <f ca="1">M31+NORMINV(RAND(),0,'Total-Smoothed'!$AG$2)</f>
        <v>0.70822929469641183</v>
      </c>
      <c r="N91" s="1">
        <f ca="1">N31+NORMINV(RAND(),0,'Total-Smoothed'!$AG$2)</f>
        <v>0.11375675553364281</v>
      </c>
      <c r="O91" s="1">
        <f ca="1">O31+NORMINV(RAND(),0,'Total-Smoothed'!$AG$2)</f>
        <v>-1.2365750958951954E-2</v>
      </c>
      <c r="P91" s="1">
        <f ca="1">P31+NORMINV(RAND(),0,'Total-Smoothed'!$AG$2)</f>
        <v>1.0691379685100681</v>
      </c>
      <c r="Q91" s="1">
        <f ca="1">Q31+NORMINV(RAND(),0,'Total-Smoothed'!$AG$2)</f>
        <v>-3.2266599573008523E-2</v>
      </c>
      <c r="R91" s="1">
        <f ca="1">R31+NORMINV(RAND(),0,'Total-Smoothed'!$AG$2)</f>
        <v>-0.13899391130683134</v>
      </c>
      <c r="S91" s="1">
        <f ca="1">S31+NORMINV(RAND(),0,'Total-Smoothed'!$AG$2)</f>
        <v>1.0611355823182436</v>
      </c>
      <c r="T91" s="1">
        <f ca="1">T31+NORMINV(RAND(),0,'Total-Smoothed'!$AG$2)</f>
        <v>-4.7869225510152213E-2</v>
      </c>
      <c r="U91" s="1">
        <f ca="1">U31+NORMINV(RAND(),0,'Total-Smoothed'!$AG$2)</f>
        <v>0.68745188200362406</v>
      </c>
      <c r="V91" s="1">
        <f ca="1">V31+NORMINV(RAND(),0,'Total-Smoothed'!$AG$2)</f>
        <v>-9.1510341845852675E-2</v>
      </c>
      <c r="W91" s="1">
        <f ca="1">W31+NORMINV(RAND(),0,'Total-Smoothed'!$AG$2)</f>
        <v>0.94976598222322406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2.090888701541966E-3</v>
      </c>
      <c r="E92" s="1">
        <f ca="1">E32+NORMINV(RAND(),0,'Total-Smoothed'!$AG$2)</f>
        <v>-5.4950866649134344E-2</v>
      </c>
      <c r="F92" s="1">
        <f ca="1">F32+NORMINV(RAND(),0,'Total-Smoothed'!$AG$2)</f>
        <v>1.1569986825748242</v>
      </c>
      <c r="G92" s="1">
        <f ca="1">G32+NORMINV(RAND(),0,'Total-Smoothed'!$AG$2)</f>
        <v>9.5761346284096022E-3</v>
      </c>
      <c r="H92" s="1">
        <f ca="1">H32+NORMINV(RAND(),0,'Total-Smoothed'!$AG$2)</f>
        <v>1.0408947852169377</v>
      </c>
      <c r="I92" s="1">
        <f ca="1">I32+NORMINV(RAND(),0,'Total-Smoothed'!$AG$2)</f>
        <v>1.1260796961028077</v>
      </c>
      <c r="J92" s="1">
        <f ca="1">J32+NORMINV(RAND(),0,'Total-Smoothed'!$AG$2)</f>
        <v>0.93104128875917314</v>
      </c>
      <c r="K92" s="1">
        <f ca="1">K32+NORMINV(RAND(),0,'Total-Smoothed'!$AG$2)</f>
        <v>0.90381402886077955</v>
      </c>
      <c r="L92" s="1">
        <f ca="1">L32+NORMINV(RAND(),0,'Total-Smoothed'!$AG$2)</f>
        <v>-0.11030978583670867</v>
      </c>
      <c r="M92" s="1">
        <f ca="1">M32+NORMINV(RAND(),0,'Total-Smoothed'!$AG$2)</f>
        <v>1.0404588584895897</v>
      </c>
      <c r="N92" s="1">
        <f ca="1">N32+NORMINV(RAND(),0,'Total-Smoothed'!$AG$2)</f>
        <v>-2.7790732276855518E-3</v>
      </c>
      <c r="O92" s="1">
        <f ca="1">O32+NORMINV(RAND(),0,'Total-Smoothed'!$AG$2)</f>
        <v>0.83988441421838922</v>
      </c>
      <c r="P92" s="1">
        <f ca="1">P32+NORMINV(RAND(),0,'Total-Smoothed'!$AG$2)</f>
        <v>7.7538148379907745E-2</v>
      </c>
      <c r="Q92" s="1">
        <f ca="1">Q32+NORMINV(RAND(),0,'Total-Smoothed'!$AG$2)</f>
        <v>0.89626355436593164</v>
      </c>
      <c r="R92" s="1">
        <f ca="1">R32+NORMINV(RAND(),0,'Total-Smoothed'!$AG$2)</f>
        <v>-1.6289155370253022E-2</v>
      </c>
      <c r="S92" s="1">
        <f ca="1">S32+NORMINV(RAND(),0,'Total-Smoothed'!$AG$2)</f>
        <v>-7.729124220049996E-2</v>
      </c>
      <c r="T92" s="1">
        <f ca="1">T32+NORMINV(RAND(),0,'Total-Smoothed'!$AG$2)</f>
        <v>0.20261725289867735</v>
      </c>
      <c r="U92" s="1">
        <f ca="1">U32+NORMINV(RAND(),0,'Total-Smoothed'!$AG$2)</f>
        <v>0.10006718923941388</v>
      </c>
      <c r="V92" s="1">
        <f ca="1">V32+NORMINV(RAND(),0,'Total-Smoothed'!$AG$2)</f>
        <v>-9.9633875996533949E-2</v>
      </c>
      <c r="W92" s="1">
        <f ca="1">W32+NORMINV(RAND(),0,'Total-Smoothed'!$AG$2)</f>
        <v>6.6055018479002081E-3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1.0206045257977767</v>
      </c>
      <c r="E93" s="1">
        <f ca="1">E33+NORMINV(RAND(),0,'Total-Smoothed'!$AG$2)</f>
        <v>0.10392860848717422</v>
      </c>
      <c r="F93" s="1">
        <f ca="1">F33+NORMINV(RAND(),0,'Total-Smoothed'!$AG$2)</f>
        <v>0.99116297344229209</v>
      </c>
      <c r="G93" s="1">
        <f ca="1">G33+NORMINV(RAND(),0,'Total-Smoothed'!$AG$2)</f>
        <v>0.21821556091533412</v>
      </c>
      <c r="H93" s="1">
        <f ca="1">H33+NORMINV(RAND(),0,'Total-Smoothed'!$AG$2)</f>
        <v>0.19902304375347091</v>
      </c>
      <c r="I93" s="1">
        <f ca="1">I33+NORMINV(RAND(),0,'Total-Smoothed'!$AG$2)</f>
        <v>3.7531173295185349E-2</v>
      </c>
      <c r="J93" s="1">
        <f ca="1">J33+NORMINV(RAND(),0,'Total-Smoothed'!$AG$2)</f>
        <v>0.85654652558257593</v>
      </c>
      <c r="K93" s="1">
        <f ca="1">K33+NORMINV(RAND(),0,'Total-Smoothed'!$AG$2)</f>
        <v>0.60486317983098914</v>
      </c>
      <c r="L93" s="1">
        <f ca="1">L33+NORMINV(RAND(),0,'Total-Smoothed'!$AG$2)</f>
        <v>-0.18162425216514255</v>
      </c>
      <c r="M93" s="1">
        <f ca="1">M33+NORMINV(RAND(),0,'Total-Smoothed'!$AG$2)</f>
        <v>0.91375469930640041</v>
      </c>
      <c r="N93" s="1">
        <f ca="1">N33+NORMINV(RAND(),0,'Total-Smoothed'!$AG$2)</f>
        <v>-5.5740940048703752E-2</v>
      </c>
      <c r="O93" s="1">
        <f ca="1">O33+NORMINV(RAND(),0,'Total-Smoothed'!$AG$2)</f>
        <v>-6.703026486284959E-2</v>
      </c>
      <c r="P93" s="1">
        <f ca="1">P33+NORMINV(RAND(),0,'Total-Smoothed'!$AG$2)</f>
        <v>-0.10951454721574613</v>
      </c>
      <c r="Q93" s="1">
        <f ca="1">Q33+NORMINV(RAND(),0,'Total-Smoothed'!$AG$2)</f>
        <v>0.41878386042438065</v>
      </c>
      <c r="R93" s="1">
        <f ca="1">R33+NORMINV(RAND(),0,'Total-Smoothed'!$AG$2)</f>
        <v>0.11759824729579718</v>
      </c>
      <c r="S93" s="1">
        <f ca="1">S33+NORMINV(RAND(),0,'Total-Smoothed'!$AG$2)</f>
        <v>0.9066875571690588</v>
      </c>
      <c r="T93" s="1">
        <f ca="1">T33+NORMINV(RAND(),0,'Total-Smoothed'!$AG$2)</f>
        <v>3.1504037863627044E-2</v>
      </c>
      <c r="U93" s="1">
        <f ca="1">U33+NORMINV(RAND(),0,'Total-Smoothed'!$AG$2)</f>
        <v>0.21751574487528541</v>
      </c>
      <c r="V93" s="1">
        <f ca="1">V33+NORMINV(RAND(),0,'Total-Smoothed'!$AG$2)</f>
        <v>-0.10639717607297748</v>
      </c>
      <c r="W93" s="1">
        <f ca="1">W33+NORMINV(RAND(),0,'Total-Smoothed'!$AG$2)</f>
        <v>0.92514461346355581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7.1878529302092223E-2</v>
      </c>
      <c r="E94" s="1">
        <f ca="1">E34+NORMINV(RAND(),0,'Total-Smoothed'!$AG$2)</f>
        <v>1.0805221210250262</v>
      </c>
      <c r="F94" s="1">
        <f ca="1">F34+NORMINV(RAND(),0,'Total-Smoothed'!$AG$2)</f>
        <v>0.89333950596545464</v>
      </c>
      <c r="G94" s="1">
        <f ca="1">G34+NORMINV(RAND(),0,'Total-Smoothed'!$AG$2)</f>
        <v>2.9440371732808522E-2</v>
      </c>
      <c r="H94" s="1">
        <f ca="1">H34+NORMINV(RAND(),0,'Total-Smoothed'!$AG$2)</f>
        <v>0.94538761240070524</v>
      </c>
      <c r="I94" s="1">
        <f ca="1">I34+NORMINV(RAND(),0,'Total-Smoothed'!$AG$2)</f>
        <v>1.1092553349227476</v>
      </c>
      <c r="J94" s="1">
        <f ca="1">J34+NORMINV(RAND(),0,'Total-Smoothed'!$AG$2)</f>
        <v>0.91791102061305108</v>
      </c>
      <c r="K94" s="1">
        <f ca="1">K34+NORMINV(RAND(),0,'Total-Smoothed'!$AG$2)</f>
        <v>0.82023389793617774</v>
      </c>
      <c r="L94" s="1">
        <f ca="1">L34+NORMINV(RAND(),0,'Total-Smoothed'!$AG$2)</f>
        <v>-6.2600898282202264E-2</v>
      </c>
      <c r="M94" s="1">
        <f ca="1">M34+NORMINV(RAND(),0,'Total-Smoothed'!$AG$2)</f>
        <v>0.20951007148920692</v>
      </c>
      <c r="N94" s="1">
        <f ca="1">N34+NORMINV(RAND(),0,'Total-Smoothed'!$AG$2)</f>
        <v>-0.15516982981040664</v>
      </c>
      <c r="O94" s="1">
        <f ca="1">O34+NORMINV(RAND(),0,'Total-Smoothed'!$AG$2)</f>
        <v>0.33195813537900365</v>
      </c>
      <c r="P94" s="1">
        <f ca="1">P34+NORMINV(RAND(),0,'Total-Smoothed'!$AG$2)</f>
        <v>-6.1028907940799383E-2</v>
      </c>
      <c r="Q94" s="1">
        <f ca="1">Q34+NORMINV(RAND(),0,'Total-Smoothed'!$AG$2)</f>
        <v>0.25648882980245719</v>
      </c>
      <c r="R94" s="1">
        <f ca="1">R34+NORMINV(RAND(),0,'Total-Smoothed'!$AG$2)</f>
        <v>0.18005212960073116</v>
      </c>
      <c r="S94" s="1">
        <f ca="1">S34+NORMINV(RAND(),0,'Total-Smoothed'!$AG$2)</f>
        <v>0.94214265239288797</v>
      </c>
      <c r="T94" s="1">
        <f ca="1">T34+NORMINV(RAND(),0,'Total-Smoothed'!$AG$2)</f>
        <v>2.9449726956913391E-2</v>
      </c>
      <c r="U94" s="1">
        <f ca="1">U34+NORMINV(RAND(),0,'Total-Smoothed'!$AG$2)</f>
        <v>0.23480206615286617</v>
      </c>
      <c r="V94" s="1">
        <f ca="1">V34+NORMINV(RAND(),0,'Total-Smoothed'!$AG$2)</f>
        <v>-8.0387905889994657E-2</v>
      </c>
      <c r="W94" s="1">
        <f ca="1">W34+NORMINV(RAND(),0,'Total-Smoothed'!$AG$2)</f>
        <v>0.91016218147393479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0.31865415997924629</v>
      </c>
      <c r="E95" s="1">
        <f ca="1">E35+NORMINV(RAND(),0,'Total-Smoothed'!$AG$2)</f>
        <v>-0.13605374627706651</v>
      </c>
      <c r="F95" s="1">
        <f ca="1">F35+NORMINV(RAND(),0,'Total-Smoothed'!$AG$2)</f>
        <v>0.91476409158259042</v>
      </c>
      <c r="G95" s="1">
        <f ca="1">G35+NORMINV(RAND(),0,'Total-Smoothed'!$AG$2)</f>
        <v>-1.7586721422108542E-2</v>
      </c>
      <c r="H95" s="1">
        <f ca="1">H35+NORMINV(RAND(),0,'Total-Smoothed'!$AG$2)</f>
        <v>0.15216783009022594</v>
      </c>
      <c r="I95" s="1">
        <f ca="1">I35+NORMINV(RAND(),0,'Total-Smoothed'!$AG$2)</f>
        <v>-3.5292569928139256E-2</v>
      </c>
      <c r="J95" s="1">
        <f ca="1">J35+NORMINV(RAND(),0,'Total-Smoothed'!$AG$2)</f>
        <v>-1.4861093960656657E-4</v>
      </c>
      <c r="K95" s="1">
        <f ca="1">K35+NORMINV(RAND(),0,'Total-Smoothed'!$AG$2)</f>
        <v>0.39639051429537231</v>
      </c>
      <c r="L95" s="1">
        <f ca="1">L35+NORMINV(RAND(),0,'Total-Smoothed'!$AG$2)</f>
        <v>-7.1127396470163778E-2</v>
      </c>
      <c r="M95" s="1">
        <f ca="1">M35+NORMINV(RAND(),0,'Total-Smoothed'!$AG$2)</f>
        <v>1.2155801089070892</v>
      </c>
      <c r="N95" s="1">
        <f ca="1">N35+NORMINV(RAND(),0,'Total-Smoothed'!$AG$2)</f>
        <v>8.5167718234077608E-2</v>
      </c>
      <c r="O95" s="1">
        <f ca="1">O35+NORMINV(RAND(),0,'Total-Smoothed'!$AG$2)</f>
        <v>0.17982805099524676</v>
      </c>
      <c r="P95" s="1">
        <f ca="1">P35+NORMINV(RAND(),0,'Total-Smoothed'!$AG$2)</f>
        <v>0.97504420025488225</v>
      </c>
      <c r="Q95" s="1">
        <f ca="1">Q35+NORMINV(RAND(),0,'Total-Smoothed'!$AG$2)</f>
        <v>0.89854853644248966</v>
      </c>
      <c r="R95" s="1">
        <f ca="1">R35+NORMINV(RAND(),0,'Total-Smoothed'!$AG$2)</f>
        <v>-2.2634851720569546E-3</v>
      </c>
      <c r="S95" s="1">
        <f ca="1">S35+NORMINV(RAND(),0,'Total-Smoothed'!$AG$2)</f>
        <v>0.56263465801866208</v>
      </c>
      <c r="T95" s="1">
        <f ca="1">T35+NORMINV(RAND(),0,'Total-Smoothed'!$AG$2)</f>
        <v>-8.4714277369315735E-2</v>
      </c>
      <c r="U95" s="1">
        <f ca="1">U35+NORMINV(RAND(),0,'Total-Smoothed'!$AG$2)</f>
        <v>-4.9180275257587877E-2</v>
      </c>
      <c r="V95" s="1">
        <f ca="1">V35+NORMINV(RAND(),0,'Total-Smoothed'!$AG$2)</f>
        <v>-0.11167940812362027</v>
      </c>
      <c r="W95" s="1">
        <f ca="1">W35+NORMINV(RAND(),0,'Total-Smoothed'!$AG$2)</f>
        <v>-7.3372055881578219E-2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0.99104546355824996</v>
      </c>
      <c r="E96" s="1">
        <f ca="1">E36+NORMINV(RAND(),0,'Total-Smoothed'!$AG$2)</f>
        <v>1.0289104309359838</v>
      </c>
      <c r="F96" s="1">
        <f ca="1">F36+NORMINV(RAND(),0,'Total-Smoothed'!$AG$2)</f>
        <v>1.1907172861991575</v>
      </c>
      <c r="G96" s="1">
        <f ca="1">G36+NORMINV(RAND(),0,'Total-Smoothed'!$AG$2)</f>
        <v>8.5854202685056599E-2</v>
      </c>
      <c r="H96" s="1">
        <f ca="1">H36+NORMINV(RAND(),0,'Total-Smoothed'!$AG$2)</f>
        <v>1.1136660409419403</v>
      </c>
      <c r="I96" s="1">
        <f ca="1">I36+NORMINV(RAND(),0,'Total-Smoothed'!$AG$2)</f>
        <v>0.26889872863343733</v>
      </c>
      <c r="J96" s="1">
        <f ca="1">J36+NORMINV(RAND(),0,'Total-Smoothed'!$AG$2)</f>
        <v>1.0739763617080138</v>
      </c>
      <c r="K96" s="1">
        <f ca="1">K36+NORMINV(RAND(),0,'Total-Smoothed'!$AG$2)</f>
        <v>0.82192278553010722</v>
      </c>
      <c r="L96" s="1">
        <f ca="1">L36+NORMINV(RAND(),0,'Total-Smoothed'!$AG$2)</f>
        <v>0.17101098086073985</v>
      </c>
      <c r="M96" s="1">
        <f ca="1">M36+NORMINV(RAND(),0,'Total-Smoothed'!$AG$2)</f>
        <v>0.10270640769334757</v>
      </c>
      <c r="N96" s="1">
        <f ca="1">N36+NORMINV(RAND(),0,'Total-Smoothed'!$AG$2)</f>
        <v>0.22908816064792611</v>
      </c>
      <c r="O96" s="1">
        <f ca="1">O36+NORMINV(RAND(),0,'Total-Smoothed'!$AG$2)</f>
        <v>0.72362873334276345</v>
      </c>
      <c r="P96" s="1">
        <f ca="1">P36+NORMINV(RAND(),0,'Total-Smoothed'!$AG$2)</f>
        <v>-0.13871319038380289</v>
      </c>
      <c r="Q96" s="1">
        <f ca="1">Q36+NORMINV(RAND(),0,'Total-Smoothed'!$AG$2)</f>
        <v>1.1841773649756311</v>
      </c>
      <c r="R96" s="1">
        <f ca="1">R36+NORMINV(RAND(),0,'Total-Smoothed'!$AG$2)</f>
        <v>0.56616579446967585</v>
      </c>
      <c r="S96" s="1">
        <f ca="1">S36+NORMINV(RAND(),0,'Total-Smoothed'!$AG$2)</f>
        <v>1.0121675735450166</v>
      </c>
      <c r="T96" s="1">
        <f ca="1">T36+NORMINV(RAND(),0,'Total-Smoothed'!$AG$2)</f>
        <v>-0.14102109832151499</v>
      </c>
      <c r="U96" s="1">
        <f ca="1">U36+NORMINV(RAND(),0,'Total-Smoothed'!$AG$2)</f>
        <v>0.82339068904261681</v>
      </c>
      <c r="V96" s="1">
        <f ca="1">V36+NORMINV(RAND(),0,'Total-Smoothed'!$AG$2)</f>
        <v>-7.14003632673961E-2</v>
      </c>
      <c r="W96" s="1">
        <f ca="1">W36+NORMINV(RAND(),0,'Total-Smoothed'!$AG$2)</f>
        <v>0.81145380811035561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0.8136116451748685</v>
      </c>
      <c r="E97" s="1">
        <f ca="1">E37+NORMINV(RAND(),0,'Total-Smoothed'!$AG$2)</f>
        <v>4.0372361438299552E-2</v>
      </c>
      <c r="F97" s="1">
        <f ca="1">F37+NORMINV(RAND(),0,'Total-Smoothed'!$AG$2)</f>
        <v>0.58456964715806925</v>
      </c>
      <c r="G97" s="1">
        <f ca="1">G37+NORMINV(RAND(),0,'Total-Smoothed'!$AG$2)</f>
        <v>0.96335415041108219</v>
      </c>
      <c r="H97" s="1">
        <f ca="1">H37+NORMINV(RAND(),0,'Total-Smoothed'!$AG$2)</f>
        <v>0.16899913006713743</v>
      </c>
      <c r="I97" s="1">
        <f ca="1">I37+NORMINV(RAND(),0,'Total-Smoothed'!$AG$2)</f>
        <v>0.88336265913870549</v>
      </c>
      <c r="J97" s="1">
        <f ca="1">J37+NORMINV(RAND(),0,'Total-Smoothed'!$AG$2)</f>
        <v>9.9196297862887653E-2</v>
      </c>
      <c r="K97" s="1">
        <f ca="1">K37+NORMINV(RAND(),0,'Total-Smoothed'!$AG$2)</f>
        <v>0.90612082546819261</v>
      </c>
      <c r="L97" s="1">
        <f ca="1">L37+NORMINV(RAND(),0,'Total-Smoothed'!$AG$2)</f>
        <v>1.0434666729459721</v>
      </c>
      <c r="M97" s="1">
        <f ca="1">M37+NORMINV(RAND(),0,'Total-Smoothed'!$AG$2)</f>
        <v>-1.2457887783990915E-2</v>
      </c>
      <c r="N97" s="1">
        <f ca="1">N37+NORMINV(RAND(),0,'Total-Smoothed'!$AG$2)</f>
        <v>-4.3286317944276946E-2</v>
      </c>
      <c r="O97" s="1">
        <f ca="1">O37+NORMINV(RAND(),0,'Total-Smoothed'!$AG$2)</f>
        <v>0.64445330269099743</v>
      </c>
      <c r="P97" s="1">
        <f ca="1">P37+NORMINV(RAND(),0,'Total-Smoothed'!$AG$2)</f>
        <v>5.4587413932730968E-3</v>
      </c>
      <c r="Q97" s="1">
        <f ca="1">Q37+NORMINV(RAND(),0,'Total-Smoothed'!$AG$2)</f>
        <v>-0.13286980532661052</v>
      </c>
      <c r="R97" s="1">
        <f ca="1">R37+NORMINV(RAND(),0,'Total-Smoothed'!$AG$2)</f>
        <v>1.0062413411612818</v>
      </c>
      <c r="S97" s="1">
        <f ca="1">S37+NORMINV(RAND(),0,'Total-Smoothed'!$AG$2)</f>
        <v>-2.2259724998767737E-2</v>
      </c>
      <c r="T97" s="1">
        <f ca="1">T37+NORMINV(RAND(),0,'Total-Smoothed'!$AG$2)</f>
        <v>1.2146895820766779E-2</v>
      </c>
      <c r="U97" s="1">
        <f ca="1">U37+NORMINV(RAND(),0,'Total-Smoothed'!$AG$2)</f>
        <v>0.72782040734746489</v>
      </c>
      <c r="V97" s="1">
        <f ca="1">V37+NORMINV(RAND(),0,'Total-Smoothed'!$AG$2)</f>
        <v>-2.3887064729626695E-2</v>
      </c>
      <c r="W97" s="1">
        <f ca="1">W37+NORMINV(RAND(),0,'Total-Smoothed'!$AG$2)</f>
        <v>-7.8270092905614874E-2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1.1354293663523849</v>
      </c>
      <c r="E98" s="1">
        <f ca="1">E38+NORMINV(RAND(),0,'Total-Smoothed'!$AG$2)</f>
        <v>2.708792238100112E-2</v>
      </c>
      <c r="F98" s="1">
        <f ca="1">F38+NORMINV(RAND(),0,'Total-Smoothed'!$AG$2)</f>
        <v>0.38864506016161776</v>
      </c>
      <c r="G98" s="1">
        <f ca="1">G38+NORMINV(RAND(),0,'Total-Smoothed'!$AG$2)</f>
        <v>0.72033216425762048</v>
      </c>
      <c r="H98" s="1">
        <f ca="1">H38+NORMINV(RAND(),0,'Total-Smoothed'!$AG$2)</f>
        <v>-0.12936647803544429</v>
      </c>
      <c r="I98" s="1">
        <f ca="1">I38+NORMINV(RAND(),0,'Total-Smoothed'!$AG$2)</f>
        <v>-4.8726992756103593E-2</v>
      </c>
      <c r="J98" s="1">
        <f ca="1">J38+NORMINV(RAND(),0,'Total-Smoothed'!$AG$2)</f>
        <v>-5.8292712758485514E-2</v>
      </c>
      <c r="K98" s="1">
        <f ca="1">K38+NORMINV(RAND(),0,'Total-Smoothed'!$AG$2)</f>
        <v>0.78306590563293643</v>
      </c>
      <c r="L98" s="1">
        <f ca="1">L38+NORMINV(RAND(),0,'Total-Smoothed'!$AG$2)</f>
        <v>0.85683102191569238</v>
      </c>
      <c r="M98" s="1">
        <f ca="1">M38+NORMINV(RAND(),0,'Total-Smoothed'!$AG$2)</f>
        <v>0.1134867068408936</v>
      </c>
      <c r="N98" s="1">
        <f ca="1">N38+NORMINV(RAND(),0,'Total-Smoothed'!$AG$2)</f>
        <v>0.22629426894032906</v>
      </c>
      <c r="O98" s="1">
        <f ca="1">O38+NORMINV(RAND(),0,'Total-Smoothed'!$AG$2)</f>
        <v>0.40038614533376016</v>
      </c>
      <c r="P98" s="1">
        <f ca="1">P38+NORMINV(RAND(),0,'Total-Smoothed'!$AG$2)</f>
        <v>4.7742022390289546E-2</v>
      </c>
      <c r="Q98" s="1">
        <f ca="1">Q38+NORMINV(RAND(),0,'Total-Smoothed'!$AG$2)</f>
        <v>-6.5935093136940306E-2</v>
      </c>
      <c r="R98" s="1">
        <f ca="1">R38+NORMINV(RAND(),0,'Total-Smoothed'!$AG$2)</f>
        <v>0.82481029329167121</v>
      </c>
      <c r="S98" s="1">
        <f ca="1">S38+NORMINV(RAND(),0,'Total-Smoothed'!$AG$2)</f>
        <v>2.6715897511924297E-2</v>
      </c>
      <c r="T98" s="1">
        <f ca="1">T38+NORMINV(RAND(),0,'Total-Smoothed'!$AG$2)</f>
        <v>0.16819121603047099</v>
      </c>
      <c r="U98" s="1">
        <f ca="1">U38+NORMINV(RAND(),0,'Total-Smoothed'!$AG$2)</f>
        <v>0.7374538272275164</v>
      </c>
      <c r="V98" s="1">
        <f ca="1">V38+NORMINV(RAND(),0,'Total-Smoothed'!$AG$2)</f>
        <v>7.4812335055674292E-2</v>
      </c>
      <c r="W98" s="1">
        <f ca="1">W38+NORMINV(RAND(),0,'Total-Smoothed'!$AG$2)</f>
        <v>-6.502429960331664E-2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0.85425984764593144</v>
      </c>
      <c r="E99" s="1">
        <f ca="1">E39+NORMINV(RAND(),0,'Total-Smoothed'!$AG$2)</f>
        <v>0.98208015563929052</v>
      </c>
      <c r="F99" s="1">
        <f ca="1">F39+NORMINV(RAND(),0,'Total-Smoothed'!$AG$2)</f>
        <v>0.37669876396637825</v>
      </c>
      <c r="G99" s="1">
        <f ca="1">G39+NORMINV(RAND(),0,'Total-Smoothed'!$AG$2)</f>
        <v>2.2165118184324109E-2</v>
      </c>
      <c r="H99" s="1">
        <f ca="1">H39+NORMINV(RAND(),0,'Total-Smoothed'!$AG$2)</f>
        <v>-3.5459177233793819E-2</v>
      </c>
      <c r="I99" s="1">
        <f ca="1">I39+NORMINV(RAND(),0,'Total-Smoothed'!$AG$2)</f>
        <v>0.76372309362531421</v>
      </c>
      <c r="J99" s="1">
        <f ca="1">J39+NORMINV(RAND(),0,'Total-Smoothed'!$AG$2)</f>
        <v>0.90243886875366264</v>
      </c>
      <c r="K99" s="1">
        <f ca="1">K39+NORMINV(RAND(),0,'Total-Smoothed'!$AG$2)</f>
        <v>0.97385330363750366</v>
      </c>
      <c r="L99" s="1">
        <f ca="1">L39+NORMINV(RAND(),0,'Total-Smoothed'!$AG$2)</f>
        <v>0.99039985874811909</v>
      </c>
      <c r="M99" s="1">
        <f ca="1">M39+NORMINV(RAND(),0,'Total-Smoothed'!$AG$2)</f>
        <v>0.20512811624957594</v>
      </c>
      <c r="N99" s="1">
        <f ca="1">N39+NORMINV(RAND(),0,'Total-Smoothed'!$AG$2)</f>
        <v>0.96702303053444993</v>
      </c>
      <c r="O99" s="1">
        <f ca="1">O39+NORMINV(RAND(),0,'Total-Smoothed'!$AG$2)</f>
        <v>1.0423396394642439</v>
      </c>
      <c r="P99" s="1">
        <f ca="1">P39+NORMINV(RAND(),0,'Total-Smoothed'!$AG$2)</f>
        <v>0.13779486421214709</v>
      </c>
      <c r="Q99" s="1">
        <f ca="1">Q39+NORMINV(RAND(),0,'Total-Smoothed'!$AG$2)</f>
        <v>0.11673001844064756</v>
      </c>
      <c r="R99" s="1">
        <f ca="1">R39+NORMINV(RAND(),0,'Total-Smoothed'!$AG$2)</f>
        <v>0.85228208227081803</v>
      </c>
      <c r="S99" s="1">
        <f ca="1">S39+NORMINV(RAND(),0,'Total-Smoothed'!$AG$2)</f>
        <v>0.11791795361201658</v>
      </c>
      <c r="T99" s="1">
        <f ca="1">T39+NORMINV(RAND(),0,'Total-Smoothed'!$AG$2)</f>
        <v>0.13587289159054364</v>
      </c>
      <c r="U99" s="1">
        <f ca="1">U39+NORMINV(RAND(),0,'Total-Smoothed'!$AG$2)</f>
        <v>0.80009602538928659</v>
      </c>
      <c r="V99" s="1">
        <f ca="1">V39+NORMINV(RAND(),0,'Total-Smoothed'!$AG$2)</f>
        <v>0.12408755370816728</v>
      </c>
      <c r="W99" s="1">
        <f ca="1">W39+NORMINV(RAND(),0,'Total-Smoothed'!$AG$2)</f>
        <v>4.8848265618850861E-2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1.1308865374034995</v>
      </c>
      <c r="E100" s="1">
        <f ca="1">E40+NORMINV(RAND(),0,'Total-Smoothed'!$AG$2)</f>
        <v>0.93319196101204682</v>
      </c>
      <c r="F100" s="1">
        <f ca="1">F40+NORMINV(RAND(),0,'Total-Smoothed'!$AG$2)</f>
        <v>0.22089722986383903</v>
      </c>
      <c r="G100" s="1">
        <f ca="1">G40+NORMINV(RAND(),0,'Total-Smoothed'!$AG$2)</f>
        <v>3.5320499831549897E-2</v>
      </c>
      <c r="H100" s="1">
        <f ca="1">H40+NORMINV(RAND(),0,'Total-Smoothed'!$AG$2)</f>
        <v>1.1064406110415541</v>
      </c>
      <c r="I100" s="1">
        <f ca="1">I40+NORMINV(RAND(),0,'Total-Smoothed'!$AG$2)</f>
        <v>2.0341008566707224E-2</v>
      </c>
      <c r="J100" s="1">
        <f ca="1">J40+NORMINV(RAND(),0,'Total-Smoothed'!$AG$2)</f>
        <v>0.93424150454062727</v>
      </c>
      <c r="K100" s="1">
        <f ca="1">K40+NORMINV(RAND(),0,'Total-Smoothed'!$AG$2)</f>
        <v>0.70069867716496925</v>
      </c>
      <c r="L100" s="1">
        <f ca="1">L40+NORMINV(RAND(),0,'Total-Smoothed'!$AG$2)</f>
        <v>1.1640239502404395</v>
      </c>
      <c r="M100" s="1">
        <f ca="1">M40+NORMINV(RAND(),0,'Total-Smoothed'!$AG$2)</f>
        <v>-3.601308355493113E-2</v>
      </c>
      <c r="N100" s="1">
        <f ca="1">N40+NORMINV(RAND(),0,'Total-Smoothed'!$AG$2)</f>
        <v>0.5691409847402088</v>
      </c>
      <c r="O100" s="1">
        <f ca="1">O40+NORMINV(RAND(),0,'Total-Smoothed'!$AG$2)</f>
        <v>0.69827900103499374</v>
      </c>
      <c r="P100" s="1">
        <f ca="1">P40+NORMINV(RAND(),0,'Total-Smoothed'!$AG$2)</f>
        <v>-8.5716927577493593E-2</v>
      </c>
      <c r="Q100" s="1">
        <f ca="1">Q40+NORMINV(RAND(),0,'Total-Smoothed'!$AG$2)</f>
        <v>-0.10400707049292823</v>
      </c>
      <c r="R100" s="1">
        <f ca="1">R40+NORMINV(RAND(),0,'Total-Smoothed'!$AG$2)</f>
        <v>0.23220466761101169</v>
      </c>
      <c r="S100" s="1">
        <f ca="1">S40+NORMINV(RAND(),0,'Total-Smoothed'!$AG$2)</f>
        <v>0.257591769063586</v>
      </c>
      <c r="T100" s="1">
        <f ca="1">T40+NORMINV(RAND(),0,'Total-Smoothed'!$AG$2)</f>
        <v>0.27426220315017158</v>
      </c>
      <c r="U100" s="1">
        <f ca="1">U40+NORMINV(RAND(),0,'Total-Smoothed'!$AG$2)</f>
        <v>0.65034558982101631</v>
      </c>
      <c r="V100" s="1">
        <f ca="1">V40+NORMINV(RAND(),0,'Total-Smoothed'!$AG$2)</f>
        <v>0.91488405211550061</v>
      </c>
      <c r="W100" s="1">
        <f ca="1">W40+NORMINV(RAND(),0,'Total-Smoothed'!$AG$2)</f>
        <v>0.38432238615073255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1.0487176513304139</v>
      </c>
      <c r="E101" s="1">
        <f ca="1">E41+NORMINV(RAND(),0,'Total-Smoothed'!$AG$2)</f>
        <v>-5.3207829610343094E-2</v>
      </c>
      <c r="F101" s="1">
        <f ca="1">F41+NORMINV(RAND(),0,'Total-Smoothed'!$AG$2)</f>
        <v>-9.3223626905217918E-2</v>
      </c>
      <c r="G101" s="1">
        <f ca="1">G41+NORMINV(RAND(),0,'Total-Smoothed'!$AG$2)</f>
        <v>0.87725122811648848</v>
      </c>
      <c r="H101" s="1">
        <f ca="1">H41+NORMINV(RAND(),0,'Total-Smoothed'!$AG$2)</f>
        <v>0.19692488468795014</v>
      </c>
      <c r="I101" s="1">
        <f ca="1">I41+NORMINV(RAND(),0,'Total-Smoothed'!$AG$2)</f>
        <v>1.1105825515485446E-2</v>
      </c>
      <c r="J101" s="1">
        <f ca="1">J41+NORMINV(RAND(),0,'Total-Smoothed'!$AG$2)</f>
        <v>1.1937614940951014E-2</v>
      </c>
      <c r="K101" s="1">
        <f ca="1">K41+NORMINV(RAND(),0,'Total-Smoothed'!$AG$2)</f>
        <v>0.28350181638758909</v>
      </c>
      <c r="L101" s="1">
        <f ca="1">L41+NORMINV(RAND(),0,'Total-Smoothed'!$AG$2)</f>
        <v>0.30563630892520344</v>
      </c>
      <c r="M101" s="1">
        <f ca="1">M41+NORMINV(RAND(),0,'Total-Smoothed'!$AG$2)</f>
        <v>-5.6861638915190353E-2</v>
      </c>
      <c r="N101" s="1">
        <f ca="1">N41+NORMINV(RAND(),0,'Total-Smoothed'!$AG$2)</f>
        <v>0.10222380387930988</v>
      </c>
      <c r="O101" s="1">
        <f ca="1">O41+NORMINV(RAND(),0,'Total-Smoothed'!$AG$2)</f>
        <v>8.1185550782439414E-2</v>
      </c>
      <c r="P101" s="1">
        <f ca="1">P41+NORMINV(RAND(),0,'Total-Smoothed'!$AG$2)</f>
        <v>0.27526056393262704</v>
      </c>
      <c r="Q101" s="1">
        <f ca="1">Q41+NORMINV(RAND(),0,'Total-Smoothed'!$AG$2)</f>
        <v>-1.4705006614468351E-2</v>
      </c>
      <c r="R101" s="1">
        <f ca="1">R41+NORMINV(RAND(),0,'Total-Smoothed'!$AG$2)</f>
        <v>0.80323946903691801</v>
      </c>
      <c r="S101" s="1">
        <f ca="1">S41+NORMINV(RAND(),0,'Total-Smoothed'!$AG$2)</f>
        <v>-4.701827318160906E-2</v>
      </c>
      <c r="T101" s="1">
        <f ca="1">T41+NORMINV(RAND(),0,'Total-Smoothed'!$AG$2)</f>
        <v>-0.18117163789317589</v>
      </c>
      <c r="U101" s="1">
        <f ca="1">U41+NORMINV(RAND(),0,'Total-Smoothed'!$AG$2)</f>
        <v>0.25183087080191158</v>
      </c>
      <c r="V101" s="1">
        <f ca="1">V41+NORMINV(RAND(),0,'Total-Smoothed'!$AG$2)</f>
        <v>0.19459966775996723</v>
      </c>
      <c r="W101" s="1">
        <f ca="1">W41+NORMINV(RAND(),0,'Total-Smoothed'!$AG$2)</f>
        <v>-7.8743641711499057E-2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0.89734018956395556</v>
      </c>
      <c r="E102" s="1">
        <f ca="1">E42+NORMINV(RAND(),0,'Total-Smoothed'!$AG$2)</f>
        <v>6.6239521444191346E-2</v>
      </c>
      <c r="F102" s="1">
        <f ca="1">F42+NORMINV(RAND(),0,'Total-Smoothed'!$AG$2)</f>
        <v>0.97928868358628673</v>
      </c>
      <c r="G102" s="1">
        <f ca="1">G42+NORMINV(RAND(),0,'Total-Smoothed'!$AG$2)</f>
        <v>0.23829473098847231</v>
      </c>
      <c r="H102" s="1">
        <f ca="1">H42+NORMINV(RAND(),0,'Total-Smoothed'!$AG$2)</f>
        <v>0.18785965897944365</v>
      </c>
      <c r="I102" s="1">
        <f ca="1">I42+NORMINV(RAND(),0,'Total-Smoothed'!$AG$2)</f>
        <v>-2.2299093163918426E-2</v>
      </c>
      <c r="J102" s="1">
        <f ca="1">J42+NORMINV(RAND(),0,'Total-Smoothed'!$AG$2)</f>
        <v>8.6574120361875812E-2</v>
      </c>
      <c r="K102" s="1">
        <f ca="1">K42+NORMINV(RAND(),0,'Total-Smoothed'!$AG$2)</f>
        <v>0.88438197715824574</v>
      </c>
      <c r="L102" s="1">
        <f ca="1">L42+NORMINV(RAND(),0,'Total-Smoothed'!$AG$2)</f>
        <v>0.2389342080051064</v>
      </c>
      <c r="M102" s="1">
        <f ca="1">M42+NORMINV(RAND(),0,'Total-Smoothed'!$AG$2)</f>
        <v>5.9440000852282952E-2</v>
      </c>
      <c r="N102" s="1">
        <f ca="1">N42+NORMINV(RAND(),0,'Total-Smoothed'!$AG$2)</f>
        <v>-4.6668396511822557E-2</v>
      </c>
      <c r="O102" s="1">
        <f ca="1">O42+NORMINV(RAND(),0,'Total-Smoothed'!$AG$2)</f>
        <v>2.618485621495887E-2</v>
      </c>
      <c r="P102" s="1">
        <f ca="1">P42+NORMINV(RAND(),0,'Total-Smoothed'!$AG$2)</f>
        <v>0.44231989165422059</v>
      </c>
      <c r="Q102" s="1">
        <f ca="1">Q42+NORMINV(RAND(),0,'Total-Smoothed'!$AG$2)</f>
        <v>5.5063557460955592E-2</v>
      </c>
      <c r="R102" s="1">
        <f ca="1">R42+NORMINV(RAND(),0,'Total-Smoothed'!$AG$2)</f>
        <v>3.1424062783693002E-3</v>
      </c>
      <c r="S102" s="1">
        <f ca="1">S42+NORMINV(RAND(),0,'Total-Smoothed'!$AG$2)</f>
        <v>1.0019460609317701</v>
      </c>
      <c r="T102" s="1">
        <f ca="1">T42+NORMINV(RAND(),0,'Total-Smoothed'!$AG$2)</f>
        <v>-0.18182184755600783</v>
      </c>
      <c r="U102" s="1">
        <f ca="1">U42+NORMINV(RAND(),0,'Total-Smoothed'!$AG$2)</f>
        <v>0.67530013880097839</v>
      </c>
      <c r="V102" s="1">
        <f ca="1">V42+NORMINV(RAND(),0,'Total-Smoothed'!$AG$2)</f>
        <v>-7.1950270910510233E-2</v>
      </c>
      <c r="W102" s="1">
        <f ca="1">W42+NORMINV(RAND(),0,'Total-Smoothed'!$AG$2)</f>
        <v>-5.8882501804777429E-2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0.20353933189167761</v>
      </c>
      <c r="E103" s="1">
        <f ca="1">E43+NORMINV(RAND(),0,'Total-Smoothed'!$AG$2)</f>
        <v>0.46498590062401668</v>
      </c>
      <c r="F103" s="1">
        <f ca="1">F43+NORMINV(RAND(),0,'Total-Smoothed'!$AG$2)</f>
        <v>0.57488225061077658</v>
      </c>
      <c r="G103" s="1">
        <f ca="1">G43+NORMINV(RAND(),0,'Total-Smoothed'!$AG$2)</f>
        <v>0.7115375824665594</v>
      </c>
      <c r="H103" s="1">
        <f ca="1">H43+NORMINV(RAND(),0,'Total-Smoothed'!$AG$2)</f>
        <v>0.99999448968795501</v>
      </c>
      <c r="I103" s="1">
        <f ca="1">I43+NORMINV(RAND(),0,'Total-Smoothed'!$AG$2)</f>
        <v>0.56447585903129638</v>
      </c>
      <c r="J103" s="1">
        <f ca="1">J43+NORMINV(RAND(),0,'Total-Smoothed'!$AG$2)</f>
        <v>0.42306916954510843</v>
      </c>
      <c r="K103" s="1">
        <f ca="1">K43+NORMINV(RAND(),0,'Total-Smoothed'!$AG$2)</f>
        <v>8.2789954703762228E-2</v>
      </c>
      <c r="L103" s="1">
        <f ca="1">L43+NORMINV(RAND(),0,'Total-Smoothed'!$AG$2)</f>
        <v>0.13145907947531604</v>
      </c>
      <c r="M103" s="1">
        <f ca="1">M43+NORMINV(RAND(),0,'Total-Smoothed'!$AG$2)</f>
        <v>0.90031333429970328</v>
      </c>
      <c r="N103" s="1">
        <f ca="1">N43+NORMINV(RAND(),0,'Total-Smoothed'!$AG$2)</f>
        <v>1.1408913822920919E-2</v>
      </c>
      <c r="O103" s="1">
        <f ca="1">O43+NORMINV(RAND(),0,'Total-Smoothed'!$AG$2)</f>
        <v>6.060137629470199E-2</v>
      </c>
      <c r="P103" s="1">
        <f ca="1">P43+NORMINV(RAND(),0,'Total-Smoothed'!$AG$2)</f>
        <v>0.80749639051247868</v>
      </c>
      <c r="Q103" s="1">
        <f ca="1">Q43+NORMINV(RAND(),0,'Total-Smoothed'!$AG$2)</f>
        <v>1.2031890634912973E-2</v>
      </c>
      <c r="R103" s="1">
        <f ca="1">R43+NORMINV(RAND(),0,'Total-Smoothed'!$AG$2)</f>
        <v>-6.0447978195867141E-2</v>
      </c>
      <c r="S103" s="1">
        <f ca="1">S43+NORMINV(RAND(),0,'Total-Smoothed'!$AG$2)</f>
        <v>0.52951347013444894</v>
      </c>
      <c r="T103" s="1">
        <f ca="1">T43+NORMINV(RAND(),0,'Total-Smoothed'!$AG$2)</f>
        <v>0.59184843395328302</v>
      </c>
      <c r="U103" s="1">
        <f ca="1">U43+NORMINV(RAND(),0,'Total-Smoothed'!$AG$2)</f>
        <v>-7.2971413478544078E-2</v>
      </c>
      <c r="V103" s="1">
        <f ca="1">V43+NORMINV(RAND(),0,'Total-Smoothed'!$AG$2)</f>
        <v>0.83276104446340204</v>
      </c>
      <c r="W103" s="1">
        <f ca="1">W43+NORMINV(RAND(),0,'Total-Smoothed'!$AG$2)</f>
        <v>0.2132441006814037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0.2748315749061413</v>
      </c>
      <c r="E104" s="1">
        <f ca="1">E44+NORMINV(RAND(),0,'Total-Smoothed'!$AG$2)</f>
        <v>0.67904417828995656</v>
      </c>
      <c r="F104" s="1">
        <f ca="1">F44+NORMINV(RAND(),0,'Total-Smoothed'!$AG$2)</f>
        <v>0.32920330296754108</v>
      </c>
      <c r="G104" s="1">
        <f ca="1">G44+NORMINV(RAND(),0,'Total-Smoothed'!$AG$2)</f>
        <v>0.18309422532087388</v>
      </c>
      <c r="H104" s="1">
        <f ca="1">H44+NORMINV(RAND(),0,'Total-Smoothed'!$AG$2)</f>
        <v>1.1407995804448718</v>
      </c>
      <c r="I104" s="1">
        <f ca="1">I44+NORMINV(RAND(),0,'Total-Smoothed'!$AG$2)</f>
        <v>0.77175078102602968</v>
      </c>
      <c r="J104" s="1">
        <f ca="1">J44+NORMINV(RAND(),0,'Total-Smoothed'!$AG$2)</f>
        <v>0.95972965720916226</v>
      </c>
      <c r="K104" s="1">
        <f ca="1">K44+NORMINV(RAND(),0,'Total-Smoothed'!$AG$2)</f>
        <v>0.10992596915461236</v>
      </c>
      <c r="L104" s="1">
        <f ca="1">L44+NORMINV(RAND(),0,'Total-Smoothed'!$AG$2)</f>
        <v>0.95185494714156271</v>
      </c>
      <c r="M104" s="1">
        <f ca="1">M44+NORMINV(RAND(),0,'Total-Smoothed'!$AG$2)</f>
        <v>1.0284387389933822</v>
      </c>
      <c r="N104" s="1">
        <f ca="1">N44+NORMINV(RAND(),0,'Total-Smoothed'!$AG$2)</f>
        <v>0.30832138160692152</v>
      </c>
      <c r="O104" s="1">
        <f ca="1">O44+NORMINV(RAND(),0,'Total-Smoothed'!$AG$2)</f>
        <v>0.20983947203448569</v>
      </c>
      <c r="P104" s="1">
        <f ca="1">P44+NORMINV(RAND(),0,'Total-Smoothed'!$AG$2)</f>
        <v>6.3449327119032589E-2</v>
      </c>
      <c r="Q104" s="1">
        <f ca="1">Q44+NORMINV(RAND(),0,'Total-Smoothed'!$AG$2)</f>
        <v>0.3072947343212582</v>
      </c>
      <c r="R104" s="1">
        <f ca="1">R44+NORMINV(RAND(),0,'Total-Smoothed'!$AG$2)</f>
        <v>0.2551092621745113</v>
      </c>
      <c r="S104" s="1">
        <f ca="1">S44+NORMINV(RAND(),0,'Total-Smoothed'!$AG$2)</f>
        <v>-9.3807265397168632E-2</v>
      </c>
      <c r="T104" s="1">
        <f ca="1">T44+NORMINV(RAND(),0,'Total-Smoothed'!$AG$2)</f>
        <v>0.87902031174283524</v>
      </c>
      <c r="U104" s="1">
        <f ca="1">U44+NORMINV(RAND(),0,'Total-Smoothed'!$AG$2)</f>
        <v>-4.3989157537469771E-2</v>
      </c>
      <c r="V104" s="1">
        <f ca="1">V44+NORMINV(RAND(),0,'Total-Smoothed'!$AG$2)</f>
        <v>1.0273003942065455</v>
      </c>
      <c r="W104" s="1">
        <f ca="1">W44+NORMINV(RAND(),0,'Total-Smoothed'!$AG$2)</f>
        <v>2.0625940478269079E-2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1.2412376959990974</v>
      </c>
      <c r="E105" s="1">
        <f ca="1">E45+NORMINV(RAND(),0,'Total-Smoothed'!$AG$2)</f>
        <v>0.3564335422048493</v>
      </c>
      <c r="F105" s="1">
        <f ca="1">F45+NORMINV(RAND(),0,'Total-Smoothed'!$AG$2)</f>
        <v>1.1246291596379694</v>
      </c>
      <c r="G105" s="1">
        <f ca="1">G45+NORMINV(RAND(),0,'Total-Smoothed'!$AG$2)</f>
        <v>-2.8169656748868867E-2</v>
      </c>
      <c r="H105" s="1">
        <f ca="1">H45+NORMINV(RAND(),0,'Total-Smoothed'!$AG$2)</f>
        <v>0.98205573155639692</v>
      </c>
      <c r="I105" s="1">
        <f ca="1">I45+NORMINV(RAND(),0,'Total-Smoothed'!$AG$2)</f>
        <v>0.57857049094699242</v>
      </c>
      <c r="J105" s="1">
        <f ca="1">J45+NORMINV(RAND(),0,'Total-Smoothed'!$AG$2)</f>
        <v>1.0841995524614707</v>
      </c>
      <c r="K105" s="1">
        <f ca="1">K45+NORMINV(RAND(),0,'Total-Smoothed'!$AG$2)</f>
        <v>0.54015836388501381</v>
      </c>
      <c r="L105" s="1">
        <f ca="1">L45+NORMINV(RAND(),0,'Total-Smoothed'!$AG$2)</f>
        <v>5.2062174381595376E-2</v>
      </c>
      <c r="M105" s="1">
        <f ca="1">M45+NORMINV(RAND(),0,'Total-Smoothed'!$AG$2)</f>
        <v>0.89136302530607525</v>
      </c>
      <c r="N105" s="1">
        <f ca="1">N45+NORMINV(RAND(),0,'Total-Smoothed'!$AG$2)</f>
        <v>-7.6254159708068953E-2</v>
      </c>
      <c r="O105" s="1">
        <f ca="1">O45+NORMINV(RAND(),0,'Total-Smoothed'!$AG$2)</f>
        <v>2.5922504403827054E-2</v>
      </c>
      <c r="P105" s="1">
        <f ca="1">P45+NORMINV(RAND(),0,'Total-Smoothed'!$AG$2)</f>
        <v>0.7069596404784585</v>
      </c>
      <c r="Q105" s="1">
        <f ca="1">Q45+NORMINV(RAND(),0,'Total-Smoothed'!$AG$2)</f>
        <v>0.13274440039905527</v>
      </c>
      <c r="R105" s="1">
        <f ca="1">R45+NORMINV(RAND(),0,'Total-Smoothed'!$AG$2)</f>
        <v>4.5645672722298362E-3</v>
      </c>
      <c r="S105" s="1">
        <f ca="1">S45+NORMINV(RAND(),0,'Total-Smoothed'!$AG$2)</f>
        <v>1.0295370724754287</v>
      </c>
      <c r="T105" s="1">
        <f ca="1">T45+NORMINV(RAND(),0,'Total-Smoothed'!$AG$2)</f>
        <v>4.571735349773462E-2</v>
      </c>
      <c r="U105" s="1">
        <f ca="1">U45+NORMINV(RAND(),0,'Total-Smoothed'!$AG$2)</f>
        <v>-0.14819389715033993</v>
      </c>
      <c r="V105" s="1">
        <f ca="1">V45+NORMINV(RAND(),0,'Total-Smoothed'!$AG$2)</f>
        <v>-0.14839551882113933</v>
      </c>
      <c r="W105" s="1">
        <f ca="1">W45+NORMINV(RAND(),0,'Total-Smoothed'!$AG$2)</f>
        <v>4.2083856789976171E-3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1.1455256895906927</v>
      </c>
      <c r="E106" s="1">
        <f ca="1">E46+NORMINV(RAND(),0,'Total-Smoothed'!$AG$2)</f>
        <v>2.4773984012651198E-2</v>
      </c>
      <c r="F106" s="1">
        <f ca="1">F46+NORMINV(RAND(),0,'Total-Smoothed'!$AG$2)</f>
        <v>0.85205441786173164</v>
      </c>
      <c r="G106" s="1">
        <f ca="1">G46+NORMINV(RAND(),0,'Total-Smoothed'!$AG$2)</f>
        <v>0.41338576345901745</v>
      </c>
      <c r="H106" s="1">
        <f ca="1">H46+NORMINV(RAND(),0,'Total-Smoothed'!$AG$2)</f>
        <v>0.85035414730476089</v>
      </c>
      <c r="I106" s="1">
        <f ca="1">I46+NORMINV(RAND(),0,'Total-Smoothed'!$AG$2)</f>
        <v>0.35454913025484236</v>
      </c>
      <c r="J106" s="1">
        <f ca="1">J46+NORMINV(RAND(),0,'Total-Smoothed'!$AG$2)</f>
        <v>1.0135869148911363</v>
      </c>
      <c r="K106" s="1">
        <f ca="1">K46+NORMINV(RAND(),0,'Total-Smoothed'!$AG$2)</f>
        <v>0.52577964585781278</v>
      </c>
      <c r="L106" s="1">
        <f ca="1">L46+NORMINV(RAND(),0,'Total-Smoothed'!$AG$2)</f>
        <v>0.88458866437208028</v>
      </c>
      <c r="M106" s="1">
        <f ca="1">M46+NORMINV(RAND(),0,'Total-Smoothed'!$AG$2)</f>
        <v>0.87879751547306917</v>
      </c>
      <c r="N106" s="1">
        <f ca="1">N46+NORMINV(RAND(),0,'Total-Smoothed'!$AG$2)</f>
        <v>9.6284201479335859E-3</v>
      </c>
      <c r="O106" s="1">
        <f ca="1">O46+NORMINV(RAND(),0,'Total-Smoothed'!$AG$2)</f>
        <v>0.6154891219430243</v>
      </c>
      <c r="P106" s="1">
        <f ca="1">P46+NORMINV(RAND(),0,'Total-Smoothed'!$AG$2)</f>
        <v>-0.14175220937185104</v>
      </c>
      <c r="Q106" s="1">
        <f ca="1">Q46+NORMINV(RAND(),0,'Total-Smoothed'!$AG$2)</f>
        <v>0.92110756305739849</v>
      </c>
      <c r="R106" s="1">
        <f ca="1">R46+NORMINV(RAND(),0,'Total-Smoothed'!$AG$2)</f>
        <v>0.56244745658231532</v>
      </c>
      <c r="S106" s="1">
        <f ca="1">S46+NORMINV(RAND(),0,'Total-Smoothed'!$AG$2)</f>
        <v>4.1782678002795746E-2</v>
      </c>
      <c r="T106" s="1">
        <f ca="1">T46+NORMINV(RAND(),0,'Total-Smoothed'!$AG$2)</f>
        <v>5.4836132435786354E-2</v>
      </c>
      <c r="U106" s="1">
        <f ca="1">U46+NORMINV(RAND(),0,'Total-Smoothed'!$AG$2)</f>
        <v>6.5053311976305608E-2</v>
      </c>
      <c r="V106" s="1">
        <f ca="1">V46+NORMINV(RAND(),0,'Total-Smoothed'!$AG$2)</f>
        <v>0.26861534110816987</v>
      </c>
      <c r="W106" s="1">
        <f ca="1">W46+NORMINV(RAND(),0,'Total-Smoothed'!$AG$2)</f>
        <v>7.2669031656460464E-2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-7.8680733556117224E-2</v>
      </c>
      <c r="E107" s="1">
        <f ca="1">E47+NORMINV(RAND(),0,'Total-Smoothed'!$AG$2)</f>
        <v>0.85340627283054393</v>
      </c>
      <c r="F107" s="1">
        <f ca="1">F47+NORMINV(RAND(),0,'Total-Smoothed'!$AG$2)</f>
        <v>0.14926198099093455</v>
      </c>
      <c r="G107" s="1">
        <f ca="1">G47+NORMINV(RAND(),0,'Total-Smoothed'!$AG$2)</f>
        <v>0.34690861327325184</v>
      </c>
      <c r="H107" s="1">
        <f ca="1">H47+NORMINV(RAND(),0,'Total-Smoothed'!$AG$2)</f>
        <v>0.91954924428506979</v>
      </c>
      <c r="I107" s="1">
        <f ca="1">I47+NORMINV(RAND(),0,'Total-Smoothed'!$AG$2)</f>
        <v>0.92795243739369415</v>
      </c>
      <c r="J107" s="1">
        <f ca="1">J47+NORMINV(RAND(),0,'Total-Smoothed'!$AG$2)</f>
        <v>0.89080528905905543</v>
      </c>
      <c r="K107" s="1">
        <f ca="1">K47+NORMINV(RAND(),0,'Total-Smoothed'!$AG$2)</f>
        <v>6.8348138162727223E-2</v>
      </c>
      <c r="L107" s="1">
        <f ca="1">L47+NORMINV(RAND(),0,'Total-Smoothed'!$AG$2)</f>
        <v>0.93520730388566176</v>
      </c>
      <c r="M107" s="1">
        <f ca="1">M47+NORMINV(RAND(),0,'Total-Smoothed'!$AG$2)</f>
        <v>0.73895316022486979</v>
      </c>
      <c r="N107" s="1">
        <f ca="1">N47+NORMINV(RAND(),0,'Total-Smoothed'!$AG$2)</f>
        <v>1.0342913053669307</v>
      </c>
      <c r="O107" s="1">
        <f ca="1">O47+NORMINV(RAND(),0,'Total-Smoothed'!$AG$2)</f>
        <v>0.79995400347865031</v>
      </c>
      <c r="P107" s="1">
        <f ca="1">P47+NORMINV(RAND(),0,'Total-Smoothed'!$AG$2)</f>
        <v>-9.5656108341179241E-2</v>
      </c>
      <c r="Q107" s="1">
        <f ca="1">Q47+NORMINV(RAND(),0,'Total-Smoothed'!$AG$2)</f>
        <v>0.9691651867917237</v>
      </c>
      <c r="R107" s="1">
        <f ca="1">R47+NORMINV(RAND(),0,'Total-Smoothed'!$AG$2)</f>
        <v>0.6944147844119215</v>
      </c>
      <c r="S107" s="1">
        <f ca="1">S47+NORMINV(RAND(),0,'Total-Smoothed'!$AG$2)</f>
        <v>1.1850632053174472E-2</v>
      </c>
      <c r="T107" s="1">
        <f ca="1">T47+NORMINV(RAND(),0,'Total-Smoothed'!$AG$2)</f>
        <v>0.43649031784565456</v>
      </c>
      <c r="U107" s="1">
        <f ca="1">U47+NORMINV(RAND(),0,'Total-Smoothed'!$AG$2)</f>
        <v>0.26348758516302573</v>
      </c>
      <c r="V107" s="1">
        <f ca="1">V47+NORMINV(RAND(),0,'Total-Smoothed'!$AG$2)</f>
        <v>1.1886603396339439</v>
      </c>
      <c r="W107" s="1">
        <f ca="1">W47+NORMINV(RAND(),0,'Total-Smoothed'!$AG$2)</f>
        <v>0.11857502595304367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0.80981589133916265</v>
      </c>
      <c r="E108" s="1">
        <f ca="1">E48+NORMINV(RAND(),0,'Total-Smoothed'!$AG$2)</f>
        <v>0.54549389149341854</v>
      </c>
      <c r="F108" s="1">
        <f ca="1">F48+NORMINV(RAND(),0,'Total-Smoothed'!$AG$2)</f>
        <v>0.30240805280362787</v>
      </c>
      <c r="G108" s="1">
        <f ca="1">G48+NORMINV(RAND(),0,'Total-Smoothed'!$AG$2)</f>
        <v>5.2692017486408949E-2</v>
      </c>
      <c r="H108" s="1">
        <f ca="1">H48+NORMINV(RAND(),0,'Total-Smoothed'!$AG$2)</f>
        <v>1.0981052293880773</v>
      </c>
      <c r="I108" s="1">
        <f ca="1">I48+NORMINV(RAND(),0,'Total-Smoothed'!$AG$2)</f>
        <v>-1.0289674428500636E-2</v>
      </c>
      <c r="J108" s="1">
        <f ca="1">J48+NORMINV(RAND(),0,'Total-Smoothed'!$AG$2)</f>
        <v>1.0385167942750981</v>
      </c>
      <c r="K108" s="1">
        <f ca="1">K48+NORMINV(RAND(),0,'Total-Smoothed'!$AG$2)</f>
        <v>0.17329042806377887</v>
      </c>
      <c r="L108" s="1">
        <f ca="1">L48+NORMINV(RAND(),0,'Total-Smoothed'!$AG$2)</f>
        <v>0.93358289672737926</v>
      </c>
      <c r="M108" s="1">
        <f ca="1">M48+NORMINV(RAND(),0,'Total-Smoothed'!$AG$2)</f>
        <v>0.90177337947132274</v>
      </c>
      <c r="N108" s="1">
        <f ca="1">N48+NORMINV(RAND(),0,'Total-Smoothed'!$AG$2)</f>
        <v>0.1353525447763097</v>
      </c>
      <c r="O108" s="1">
        <f ca="1">O48+NORMINV(RAND(),0,'Total-Smoothed'!$AG$2)</f>
        <v>4.4928258667689847E-2</v>
      </c>
      <c r="P108" s="1">
        <f ca="1">P48+NORMINV(RAND(),0,'Total-Smoothed'!$AG$2)</f>
        <v>-4.8838446248028813E-2</v>
      </c>
      <c r="Q108" s="1">
        <f ca="1">Q48+NORMINV(RAND(),0,'Total-Smoothed'!$AG$2)</f>
        <v>-9.3563695579434183E-2</v>
      </c>
      <c r="R108" s="1">
        <f ca="1">R48+NORMINV(RAND(),0,'Total-Smoothed'!$AG$2)</f>
        <v>4.0389996711687359E-2</v>
      </c>
      <c r="S108" s="1">
        <f ca="1">S48+NORMINV(RAND(),0,'Total-Smoothed'!$AG$2)</f>
        <v>0.92044292200279343</v>
      </c>
      <c r="T108" s="1">
        <f ca="1">T48+NORMINV(RAND(),0,'Total-Smoothed'!$AG$2)</f>
        <v>0.37492353735659756</v>
      </c>
      <c r="U108" s="1">
        <f ca="1">U48+NORMINV(RAND(),0,'Total-Smoothed'!$AG$2)</f>
        <v>0.11398355717765796</v>
      </c>
      <c r="V108" s="1">
        <f ca="1">V48+NORMINV(RAND(),0,'Total-Smoothed'!$AG$2)</f>
        <v>0.86324302997036984</v>
      </c>
      <c r="W108" s="1">
        <f ca="1">W48+NORMINV(RAND(),0,'Total-Smoothed'!$AG$2)</f>
        <v>0.11738846300147612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0.17024417951082718</v>
      </c>
      <c r="E111" s="1">
        <f ca="1">(E61+0.6*(F61+D61)+0.15*G1)/(1+2*0.6+0.15)</f>
        <v>0.20479108997282175</v>
      </c>
      <c r="F111" s="1">
        <f ca="1">(F61+0.6*(G61+E61)+0.15*(D61+H61))/(1+2*0.6+2*0.15)</f>
        <v>0.3709680018595608</v>
      </c>
      <c r="G111" s="1">
        <f t="shared" ref="G111:H126" ca="1" si="10">(G61+0.6*(H61+F61)+0.15*(E61+I61))/(1+2*0.6+2*0.15)</f>
        <v>0.48795230614436169</v>
      </c>
      <c r="H111" s="1">
        <f ca="1">(H61+0.6*(I61+G61)+0.15*(F61+J61))/(1+2*0.6+2*0.15)</f>
        <v>0.32197195618371877</v>
      </c>
      <c r="I111" s="1">
        <f t="shared" ref="I111:U126" ca="1" si="11">(I61+0.6*(J61+H61)+0.15*(G61+K61))/(1+2*0.6+2*0.15)</f>
        <v>0.15410916388926549</v>
      </c>
      <c r="J111" s="1">
        <f t="shared" ca="1" si="11"/>
        <v>8.4776458232660862E-2</v>
      </c>
      <c r="K111" s="1">
        <f t="shared" ca="1" si="11"/>
        <v>0.14725551105048726</v>
      </c>
      <c r="L111" s="1">
        <f t="shared" ca="1" si="11"/>
        <v>0.32828305140786967</v>
      </c>
      <c r="M111" s="1">
        <f t="shared" ca="1" si="11"/>
        <v>0.44552285004973502</v>
      </c>
      <c r="N111" s="1">
        <f t="shared" ca="1" si="11"/>
        <v>0.25508481151369367</v>
      </c>
      <c r="O111" s="1">
        <f t="shared" ca="1" si="11"/>
        <v>8.5473730579614965E-2</v>
      </c>
      <c r="P111" s="1">
        <f t="shared" ca="1" si="11"/>
        <v>0.12519209190937186</v>
      </c>
      <c r="Q111" s="1">
        <f t="shared" ca="1" si="11"/>
        <v>0.26557331952550395</v>
      </c>
      <c r="R111" s="1">
        <f t="shared" ca="1" si="11"/>
        <v>0.30053384296004532</v>
      </c>
      <c r="S111" s="1">
        <f t="shared" ca="1" si="11"/>
        <v>0.26280965128179923</v>
      </c>
      <c r="T111" s="1">
        <f t="shared" ca="1" si="11"/>
        <v>8.5728565763087697E-2</v>
      </c>
      <c r="U111" s="1">
        <f t="shared" ca="1" si="11"/>
        <v>-5.3120705305601146E-2</v>
      </c>
      <c r="V111" s="1">
        <f ca="1">(V61+0.6*(W61+U61)+0.15*T1)/(1+2*0.6+0.15)</f>
        <v>-6.7517172931341907E-2</v>
      </c>
      <c r="W111" s="1">
        <f ca="1">(W61+0.6*(V61)+0.15*U61)/(1+0.6+0.15)</f>
        <v>-3.7907040289782583E-2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0.18293276937331612</v>
      </c>
      <c r="E112" s="1">
        <f t="shared" ref="E112:E158" ca="1" si="13">(E62+0.6*(F62+D62)+0.15*G2)/(1+2*0.6+0.15)</f>
        <v>0.19615915744896051</v>
      </c>
      <c r="F112" s="1">
        <f t="shared" ref="F112:U127" ca="1" si="14">(F62+0.6*(G62+E62)+0.15*(D62+H62))/(1+2*0.6+2*0.15)</f>
        <v>0.3147534992379159</v>
      </c>
      <c r="G112" s="1">
        <f t="shared" ca="1" si="10"/>
        <v>0.39507401468170783</v>
      </c>
      <c r="H112" s="1">
        <f t="shared" ca="1" si="10"/>
        <v>0.21144498039934528</v>
      </c>
      <c r="I112" s="1">
        <f t="shared" ca="1" si="11"/>
        <v>4.7121133723537795E-2</v>
      </c>
      <c r="J112" s="1">
        <f t="shared" ca="1" si="11"/>
        <v>-3.0212654709876819E-2</v>
      </c>
      <c r="K112" s="1">
        <f t="shared" ca="1" si="11"/>
        <v>3.4737850612348575E-3</v>
      </c>
      <c r="L112" s="1">
        <f t="shared" ca="1" si="11"/>
        <v>0.19799758416019664</v>
      </c>
      <c r="M112" s="1">
        <f t="shared" ca="1" si="11"/>
        <v>0.38943981700067842</v>
      </c>
      <c r="N112" s="1">
        <f t="shared" ca="1" si="11"/>
        <v>0.2577967556746632</v>
      </c>
      <c r="O112" s="1">
        <f t="shared" ca="1" si="11"/>
        <v>8.7979374199500859E-2</v>
      </c>
      <c r="P112" s="1">
        <f t="shared" ca="1" si="11"/>
        <v>9.2519625558327837E-2</v>
      </c>
      <c r="Q112" s="1">
        <f t="shared" ca="1" si="11"/>
        <v>0.13336589306987068</v>
      </c>
      <c r="R112" s="1">
        <f t="shared" ca="1" si="11"/>
        <v>0.15551978067589534</v>
      </c>
      <c r="S112" s="1">
        <f t="shared" ca="1" si="11"/>
        <v>0.18203615598351114</v>
      </c>
      <c r="T112" s="1">
        <f t="shared" ca="1" si="11"/>
        <v>0.14433520795765886</v>
      </c>
      <c r="U112" s="1">
        <f t="shared" ca="1" si="11"/>
        <v>9.5239449214027119E-2</v>
      </c>
      <c r="V112" s="1">
        <f t="shared" ref="V112:V158" ca="1" si="15">(V62+0.6*(W62+U62)+0.15*T2)/(1+2*0.6+0.15)</f>
        <v>7.9976000989463406E-2</v>
      </c>
      <c r="W112" s="1">
        <f t="shared" ref="W112:W157" ca="1" si="16">(W62+0.6*(V62)+0.15*U62)/(1+0.6+0.15)</f>
        <v>7.5324485011375147E-2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3.7919889761878003E-2</v>
      </c>
      <c r="E113" s="1">
        <f t="shared" ca="1" si="13"/>
        <v>8.5141711120350891E-2</v>
      </c>
      <c r="F113" s="1">
        <f t="shared" ca="1" si="14"/>
        <v>0.24220037024397367</v>
      </c>
      <c r="G113" s="1">
        <f t="shared" ca="1" si="10"/>
        <v>0.42283706089230017</v>
      </c>
      <c r="H113" s="1">
        <f t="shared" ca="1" si="10"/>
        <v>0.33659783433262164</v>
      </c>
      <c r="I113" s="1">
        <f t="shared" ca="1" si="11"/>
        <v>0.20235060959899581</v>
      </c>
      <c r="J113" s="1">
        <f t="shared" ca="1" si="11"/>
        <v>0.1440058005111251</v>
      </c>
      <c r="K113" s="1">
        <f t="shared" ca="1" si="11"/>
        <v>0.17330179561192738</v>
      </c>
      <c r="L113" s="1">
        <f t="shared" ca="1" si="11"/>
        <v>0.29427792533026326</v>
      </c>
      <c r="M113" s="1">
        <f t="shared" ca="1" si="11"/>
        <v>0.44783745205511749</v>
      </c>
      <c r="N113" s="1">
        <f t="shared" ca="1" si="11"/>
        <v>0.39256639889086442</v>
      </c>
      <c r="O113" s="1">
        <f t="shared" ca="1" si="11"/>
        <v>0.25281759695888123</v>
      </c>
      <c r="P113" s="1">
        <f t="shared" ca="1" si="11"/>
        <v>0.18679186587671992</v>
      </c>
      <c r="Q113" s="1">
        <f t="shared" ca="1" si="11"/>
        <v>0.1643327343113038</v>
      </c>
      <c r="R113" s="1">
        <f t="shared" ca="1" si="11"/>
        <v>0.19664014955175343</v>
      </c>
      <c r="S113" s="1">
        <f t="shared" ca="1" si="11"/>
        <v>0.1884798802826769</v>
      </c>
      <c r="T113" s="1">
        <f t="shared" ca="1" si="11"/>
        <v>0.13946497236257199</v>
      </c>
      <c r="U113" s="1">
        <f t="shared" ca="1" si="11"/>
        <v>9.8992728872950242E-2</v>
      </c>
      <c r="V113" s="1">
        <f t="shared" ca="1" si="15"/>
        <v>5.0856972282955396E-2</v>
      </c>
      <c r="W113" s="1">
        <f t="shared" ca="1" si="16"/>
        <v>5.4643342667473629E-2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7.4962886204545318E-2</v>
      </c>
      <c r="E114" s="1">
        <f t="shared" ca="1" si="13"/>
        <v>1.9909099976657088E-2</v>
      </c>
      <c r="F114" s="1">
        <f t="shared" ca="1" si="14"/>
        <v>0.13450539161335059</v>
      </c>
      <c r="G114" s="1">
        <f t="shared" ca="1" si="10"/>
        <v>0.34292578005503138</v>
      </c>
      <c r="H114" s="1">
        <f t="shared" ca="1" si="10"/>
        <v>0.27931385374443229</v>
      </c>
      <c r="I114" s="1">
        <f t="shared" ca="1" si="11"/>
        <v>0.12389704696626488</v>
      </c>
      <c r="J114" s="1">
        <f t="shared" ca="1" si="11"/>
        <v>5.3938333709962691E-2</v>
      </c>
      <c r="K114" s="1">
        <f t="shared" ca="1" si="11"/>
        <v>0.10328868744005013</v>
      </c>
      <c r="L114" s="1">
        <f t="shared" ca="1" si="11"/>
        <v>0.27503890206563347</v>
      </c>
      <c r="M114" s="1">
        <f t="shared" ca="1" si="11"/>
        <v>0.41848812008182745</v>
      </c>
      <c r="N114" s="1">
        <f t="shared" ca="1" si="11"/>
        <v>0.27158771318771391</v>
      </c>
      <c r="O114" s="1">
        <f t="shared" ca="1" si="11"/>
        <v>0.1344391473424574</v>
      </c>
      <c r="P114" s="1">
        <f t="shared" ca="1" si="11"/>
        <v>0.13371461889060282</v>
      </c>
      <c r="Q114" s="1">
        <f t="shared" ca="1" si="11"/>
        <v>0.2011742984172197</v>
      </c>
      <c r="R114" s="1">
        <f t="shared" ca="1" si="11"/>
        <v>0.26798302846238153</v>
      </c>
      <c r="S114" s="1">
        <f t="shared" ca="1" si="11"/>
        <v>0.26142606427737203</v>
      </c>
      <c r="T114" s="1">
        <f t="shared" ca="1" si="11"/>
        <v>0.1940374570390965</v>
      </c>
      <c r="U114" s="1">
        <f t="shared" ca="1" si="11"/>
        <v>0.19997128715014675</v>
      </c>
      <c r="V114" s="1">
        <f t="shared" ca="1" si="15"/>
        <v>0.15566103633543504</v>
      </c>
      <c r="W114" s="1">
        <f t="shared" ca="1" si="16"/>
        <v>8.1841936122162035E-2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0.23392759884592837</v>
      </c>
      <c r="E115" s="1">
        <f t="shared" ca="1" si="13"/>
        <v>0.22630631741756688</v>
      </c>
      <c r="F115" s="1">
        <f t="shared" ca="1" si="14"/>
        <v>0.37454890831373266</v>
      </c>
      <c r="G115" s="1">
        <f t="shared" ca="1" si="10"/>
        <v>0.48025096781157944</v>
      </c>
      <c r="H115" s="1">
        <f t="shared" ca="1" si="10"/>
        <v>0.32974149806257358</v>
      </c>
      <c r="I115" s="1">
        <f t="shared" ca="1" si="11"/>
        <v>0.16675464467087192</v>
      </c>
      <c r="J115" s="1">
        <f t="shared" ca="1" si="11"/>
        <v>7.3919334379735191E-2</v>
      </c>
      <c r="K115" s="1">
        <f t="shared" ca="1" si="11"/>
        <v>8.6752635538382236E-2</v>
      </c>
      <c r="L115" s="1">
        <f t="shared" ca="1" si="11"/>
        <v>0.20615868302066714</v>
      </c>
      <c r="M115" s="1">
        <f t="shared" ca="1" si="11"/>
        <v>0.30314562212220342</v>
      </c>
      <c r="N115" s="1">
        <f t="shared" ca="1" si="11"/>
        <v>0.16347409684533235</v>
      </c>
      <c r="O115" s="1">
        <f t="shared" ca="1" si="11"/>
        <v>0.11526097472376233</v>
      </c>
      <c r="P115" s="1">
        <f t="shared" ca="1" si="11"/>
        <v>0.20375844332468707</v>
      </c>
      <c r="Q115" s="1">
        <f t="shared" ca="1" si="11"/>
        <v>0.27566309339282358</v>
      </c>
      <c r="R115" s="1">
        <f t="shared" ca="1" si="11"/>
        <v>0.2467895492418295</v>
      </c>
      <c r="S115" s="1">
        <f t="shared" ca="1" si="11"/>
        <v>0.22050141393781147</v>
      </c>
      <c r="T115" s="1">
        <f t="shared" ca="1" si="11"/>
        <v>0.13202278158746933</v>
      </c>
      <c r="U115" s="1">
        <f t="shared" ca="1" si="11"/>
        <v>4.9831129941895494E-2</v>
      </c>
      <c r="V115" s="1">
        <f t="shared" ca="1" si="15"/>
        <v>5.2000440393194743E-2</v>
      </c>
      <c r="W115" s="1">
        <f t="shared" ca="1" si="16"/>
        <v>7.2066892570399693E-2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0.12476310407431492</v>
      </c>
      <c r="E116" s="1">
        <f t="shared" ca="1" si="13"/>
        <v>9.525722227755469E-2</v>
      </c>
      <c r="F116" s="1">
        <f t="shared" ca="1" si="14"/>
        <v>0.25537801567452995</v>
      </c>
      <c r="G116" s="1">
        <f t="shared" ca="1" si="10"/>
        <v>0.43710062296697971</v>
      </c>
      <c r="H116" s="1">
        <f t="shared" ca="1" si="10"/>
        <v>0.30558015998890553</v>
      </c>
      <c r="I116" s="1">
        <f t="shared" ca="1" si="11"/>
        <v>0.13628447141602454</v>
      </c>
      <c r="J116" s="1">
        <f t="shared" ca="1" si="11"/>
        <v>3.8238187278526924E-2</v>
      </c>
      <c r="K116" s="1">
        <f t="shared" ca="1" si="11"/>
        <v>8.0988452439518022E-2</v>
      </c>
      <c r="L116" s="1">
        <f t="shared" ca="1" si="11"/>
        <v>0.25116376059125406</v>
      </c>
      <c r="M116" s="1">
        <f t="shared" ca="1" si="11"/>
        <v>0.41543568253214208</v>
      </c>
      <c r="N116" s="1">
        <f t="shared" ca="1" si="11"/>
        <v>0.2826505834203149</v>
      </c>
      <c r="O116" s="1">
        <f t="shared" ca="1" si="11"/>
        <v>0.12704034751449508</v>
      </c>
      <c r="P116" s="1">
        <f t="shared" ca="1" si="11"/>
        <v>0.13738692933808094</v>
      </c>
      <c r="Q116" s="1">
        <f t="shared" ca="1" si="11"/>
        <v>0.22798195443121835</v>
      </c>
      <c r="R116" s="1">
        <f t="shared" ca="1" si="11"/>
        <v>0.30198715730409559</v>
      </c>
      <c r="S116" s="1">
        <f t="shared" ca="1" si="11"/>
        <v>0.23534763627452299</v>
      </c>
      <c r="T116" s="1">
        <f t="shared" ca="1" si="11"/>
        <v>6.599370718185113E-2</v>
      </c>
      <c r="U116" s="1">
        <f t="shared" ca="1" si="11"/>
        <v>3.5293334201795092E-3</v>
      </c>
      <c r="V116" s="1">
        <f t="shared" ca="1" si="15"/>
        <v>6.8133840972347801E-2</v>
      </c>
      <c r="W116" s="1">
        <f t="shared" ca="1" si="16"/>
        <v>0.13376709896737485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0.16062727661162293</v>
      </c>
      <c r="E117" s="1">
        <f t="shared" ca="1" si="13"/>
        <v>0.16717429237297754</v>
      </c>
      <c r="F117" s="1">
        <f t="shared" ca="1" si="14"/>
        <v>0.27362821155476669</v>
      </c>
      <c r="G117" s="1">
        <f t="shared" ca="1" si="10"/>
        <v>0.36951492513319167</v>
      </c>
      <c r="H117" s="1">
        <f t="shared" ca="1" si="10"/>
        <v>0.20774381090252952</v>
      </c>
      <c r="I117" s="1">
        <f t="shared" ca="1" si="11"/>
        <v>4.1656115767273974E-2</v>
      </c>
      <c r="J117" s="1">
        <f t="shared" ca="1" si="11"/>
        <v>-7.8656924835579546E-3</v>
      </c>
      <c r="K117" s="1">
        <f t="shared" ca="1" si="11"/>
        <v>1.7984189112887378E-2</v>
      </c>
      <c r="L117" s="1">
        <f t="shared" ca="1" si="11"/>
        <v>0.19787729613281602</v>
      </c>
      <c r="M117" s="1">
        <f t="shared" ca="1" si="11"/>
        <v>0.35218401398957283</v>
      </c>
      <c r="N117" s="1">
        <f t="shared" ca="1" si="11"/>
        <v>0.19193252105715461</v>
      </c>
      <c r="O117" s="1">
        <f t="shared" ca="1" si="11"/>
        <v>3.9001980809850081E-2</v>
      </c>
      <c r="P117" s="1">
        <f t="shared" ca="1" si="11"/>
        <v>7.2383579936591794E-2</v>
      </c>
      <c r="Q117" s="1">
        <f t="shared" ca="1" si="11"/>
        <v>9.8329262218204413E-2</v>
      </c>
      <c r="R117" s="1">
        <f t="shared" ca="1" si="11"/>
        <v>3.8242857359701364E-2</v>
      </c>
      <c r="S117" s="1">
        <f t="shared" ca="1" si="11"/>
        <v>6.0684968494707378E-2</v>
      </c>
      <c r="T117" s="1">
        <f t="shared" ca="1" si="11"/>
        <v>5.3033435286482022E-2</v>
      </c>
      <c r="U117" s="1">
        <f t="shared" ca="1" si="11"/>
        <v>3.7528509265757765E-3</v>
      </c>
      <c r="V117" s="1">
        <f t="shared" ca="1" si="15"/>
        <v>4.4732399144567073E-2</v>
      </c>
      <c r="W117" s="1">
        <f t="shared" ca="1" si="16"/>
        <v>0.13985949092622826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7.8678813376926685E-2</v>
      </c>
      <c r="E118" s="1">
        <f t="shared" ca="1" si="13"/>
        <v>6.327007147611706E-2</v>
      </c>
      <c r="F118" s="1">
        <f t="shared" ca="1" si="14"/>
        <v>0.16689438615592947</v>
      </c>
      <c r="G118" s="1">
        <f t="shared" ca="1" si="10"/>
        <v>0.30674689132027499</v>
      </c>
      <c r="H118" s="1">
        <f t="shared" ca="1" si="10"/>
        <v>0.15697327450669282</v>
      </c>
      <c r="I118" s="1">
        <f t="shared" ca="1" si="11"/>
        <v>-4.5347819460889047E-2</v>
      </c>
      <c r="J118" s="1">
        <f t="shared" ca="1" si="11"/>
        <v>-0.10580626568085863</v>
      </c>
      <c r="K118" s="1">
        <f t="shared" ca="1" si="11"/>
        <v>-3.3720445146263961E-2</v>
      </c>
      <c r="L118" s="1">
        <f t="shared" ca="1" si="11"/>
        <v>0.20426549794844512</v>
      </c>
      <c r="M118" s="1">
        <f t="shared" ca="1" si="11"/>
        <v>0.40548426133707205</v>
      </c>
      <c r="N118" s="1">
        <f t="shared" ca="1" si="11"/>
        <v>0.25344325228458703</v>
      </c>
      <c r="O118" s="1">
        <f t="shared" ca="1" si="11"/>
        <v>7.0494057317204123E-2</v>
      </c>
      <c r="P118" s="1">
        <f t="shared" ca="1" si="11"/>
        <v>7.7709752736475858E-3</v>
      </c>
      <c r="Q118" s="1">
        <f t="shared" ca="1" si="11"/>
        <v>-6.5239091236721364E-2</v>
      </c>
      <c r="R118" s="1">
        <f t="shared" ca="1" si="11"/>
        <v>-0.11258771298356418</v>
      </c>
      <c r="S118" s="1">
        <f t="shared" ca="1" si="11"/>
        <v>-7.7701480523771252E-2</v>
      </c>
      <c r="T118" s="1">
        <f t="shared" ca="1" si="11"/>
        <v>-3.5908156123044585E-2</v>
      </c>
      <c r="U118" s="1">
        <f t="shared" ca="1" si="11"/>
        <v>2.1422578186229015E-3</v>
      </c>
      <c r="V118" s="1">
        <f t="shared" ca="1" si="15"/>
        <v>5.3659332756053515E-2</v>
      </c>
      <c r="W118" s="1">
        <f t="shared" ca="1" si="16"/>
        <v>4.8560148150234288E-2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9.2231957905054493E-2</v>
      </c>
      <c r="E119" s="1">
        <f t="shared" ca="1" si="13"/>
        <v>8.0650937042846982E-2</v>
      </c>
      <c r="F119" s="1">
        <f t="shared" ca="1" si="14"/>
        <v>0.21538306313655448</v>
      </c>
      <c r="G119" s="1">
        <f t="shared" ca="1" si="10"/>
        <v>0.38370751521949986</v>
      </c>
      <c r="H119" s="1">
        <f t="shared" ca="1" si="10"/>
        <v>0.26969523844121862</v>
      </c>
      <c r="I119" s="1">
        <f t="shared" ca="1" si="11"/>
        <v>9.2913410458261153E-2</v>
      </c>
      <c r="J119" s="1">
        <f t="shared" ca="1" si="11"/>
        <v>-1.5329176324547448E-2</v>
      </c>
      <c r="K119" s="1">
        <f t="shared" ca="1" si="11"/>
        <v>5.3063052319996508E-2</v>
      </c>
      <c r="L119" s="1">
        <f t="shared" ca="1" si="11"/>
        <v>0.24891283199836725</v>
      </c>
      <c r="M119" s="1">
        <f t="shared" ca="1" si="11"/>
        <v>0.41016461221022971</v>
      </c>
      <c r="N119" s="1">
        <f t="shared" ca="1" si="11"/>
        <v>0.27307860612500418</v>
      </c>
      <c r="O119" s="1">
        <f t="shared" ca="1" si="11"/>
        <v>0.1239796030126437</v>
      </c>
      <c r="P119" s="1">
        <f t="shared" ca="1" si="11"/>
        <v>9.3166324666070749E-2</v>
      </c>
      <c r="Q119" s="1">
        <f t="shared" ca="1" si="11"/>
        <v>0.13831337471603689</v>
      </c>
      <c r="R119" s="1">
        <f t="shared" ca="1" si="11"/>
        <v>0.13115679455316306</v>
      </c>
      <c r="S119" s="1">
        <f t="shared" ca="1" si="11"/>
        <v>9.3146641918444184E-2</v>
      </c>
      <c r="T119" s="1">
        <f t="shared" ca="1" si="11"/>
        <v>4.2279040694510883E-2</v>
      </c>
      <c r="U119" s="1">
        <f t="shared" ca="1" si="11"/>
        <v>2.3534819296177591E-2</v>
      </c>
      <c r="V119" s="1">
        <f t="shared" ca="1" si="15"/>
        <v>1.2048919713430613E-2</v>
      </c>
      <c r="W119" s="1">
        <f t="shared" ca="1" si="16"/>
        <v>-4.8533924159214698E-3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5.5621563856908258E-2</v>
      </c>
      <c r="E120" s="1">
        <f t="shared" ca="1" si="13"/>
        <v>0.10486845920333329</v>
      </c>
      <c r="F120" s="1">
        <f t="shared" ca="1" si="14"/>
        <v>0.26607797555362434</v>
      </c>
      <c r="G120" s="1">
        <f t="shared" ca="1" si="10"/>
        <v>0.37346429006378412</v>
      </c>
      <c r="H120" s="1">
        <f t="shared" ca="1" si="10"/>
        <v>0.19776997619904335</v>
      </c>
      <c r="I120" s="1">
        <f t="shared" ca="1" si="11"/>
        <v>5.954096514432744E-2</v>
      </c>
      <c r="J120" s="1">
        <f t="shared" ca="1" si="11"/>
        <v>3.7193943963331685E-2</v>
      </c>
      <c r="K120" s="1">
        <f t="shared" ca="1" si="11"/>
        <v>0.10764532051342605</v>
      </c>
      <c r="L120" s="1">
        <f t="shared" ca="1" si="11"/>
        <v>0.29167738289507616</v>
      </c>
      <c r="M120" s="1">
        <f t="shared" ca="1" si="11"/>
        <v>0.44987444303681806</v>
      </c>
      <c r="N120" s="1">
        <f t="shared" ca="1" si="11"/>
        <v>0.27434527980282358</v>
      </c>
      <c r="O120" s="1">
        <f t="shared" ca="1" si="11"/>
        <v>0.11418506410271489</v>
      </c>
      <c r="P120" s="1">
        <f t="shared" ca="1" si="11"/>
        <v>5.4076893553591618E-2</v>
      </c>
      <c r="Q120" s="1">
        <f t="shared" ca="1" si="11"/>
        <v>5.9721929227100325E-2</v>
      </c>
      <c r="R120" s="1">
        <f t="shared" ca="1" si="11"/>
        <v>8.768615289845394E-2</v>
      </c>
      <c r="S120" s="1">
        <f t="shared" ca="1" si="11"/>
        <v>0.11610871701398665</v>
      </c>
      <c r="T120" s="1">
        <f t="shared" ca="1" si="11"/>
        <v>0.11653446798488176</v>
      </c>
      <c r="U120" s="1">
        <f t="shared" ca="1" si="11"/>
        <v>0.1041439152036012</v>
      </c>
      <c r="V120" s="1">
        <f t="shared" ca="1" si="15"/>
        <v>0.10309339414656953</v>
      </c>
      <c r="W120" s="1">
        <f t="shared" ca="1" si="16"/>
        <v>9.6394033721400055E-2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0.25520269234916493</v>
      </c>
      <c r="E121" s="1">
        <f t="shared" ca="1" si="13"/>
        <v>0.20425361440282652</v>
      </c>
      <c r="F121" s="1">
        <f t="shared" ca="1" si="14"/>
        <v>0.26621989207517155</v>
      </c>
      <c r="G121" s="1">
        <f t="shared" ca="1" si="10"/>
        <v>0.35397366025924282</v>
      </c>
      <c r="H121" s="1">
        <f t="shared" ca="1" si="10"/>
        <v>0.16511369144020502</v>
      </c>
      <c r="I121" s="1">
        <f t="shared" ca="1" si="11"/>
        <v>-1.6189435123159478E-2</v>
      </c>
      <c r="J121" s="1">
        <f t="shared" ca="1" si="11"/>
        <v>-2.681275859586808E-2</v>
      </c>
      <c r="K121" s="1">
        <f t="shared" ca="1" si="11"/>
        <v>5.8332547865567831E-2</v>
      </c>
      <c r="L121" s="1">
        <f t="shared" ca="1" si="11"/>
        <v>0.26137399470197747</v>
      </c>
      <c r="M121" s="1">
        <f t="shared" ca="1" si="11"/>
        <v>0.46260299795124055</v>
      </c>
      <c r="N121" s="1">
        <f t="shared" ca="1" si="11"/>
        <v>0.34318259575389798</v>
      </c>
      <c r="O121" s="1">
        <f t="shared" ca="1" si="11"/>
        <v>0.17318207874051739</v>
      </c>
      <c r="P121" s="1">
        <f t="shared" ca="1" si="11"/>
        <v>0.19783240613324682</v>
      </c>
      <c r="Q121" s="1">
        <f t="shared" ca="1" si="11"/>
        <v>0.24207169435608492</v>
      </c>
      <c r="R121" s="1">
        <f t="shared" ca="1" si="11"/>
        <v>0.16981244709814572</v>
      </c>
      <c r="S121" s="1">
        <f t="shared" ca="1" si="11"/>
        <v>0.12427958077721576</v>
      </c>
      <c r="T121" s="1">
        <f t="shared" ca="1" si="11"/>
        <v>8.4163206503705276E-2</v>
      </c>
      <c r="U121" s="1">
        <f t="shared" ca="1" si="11"/>
        <v>0.10433033329664028</v>
      </c>
      <c r="V121" s="1">
        <f t="shared" ca="1" si="15"/>
        <v>0.17102831348568243</v>
      </c>
      <c r="W121" s="1">
        <f t="shared" ca="1" si="16"/>
        <v>0.19672305291497044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6.8921411387179526E-2</v>
      </c>
      <c r="E122" s="1">
        <f t="shared" ca="1" si="13"/>
        <v>3.3739172273082645E-2</v>
      </c>
      <c r="F122" s="1">
        <f t="shared" ca="1" si="14"/>
        <v>0.12676264137351115</v>
      </c>
      <c r="G122" s="1">
        <f t="shared" ca="1" si="10"/>
        <v>0.24362356504360666</v>
      </c>
      <c r="H122" s="1">
        <f t="shared" ca="1" si="10"/>
        <v>0.13453897850618418</v>
      </c>
      <c r="I122" s="1">
        <f t="shared" ca="1" si="11"/>
        <v>4.5782238787990925E-2</v>
      </c>
      <c r="J122" s="1">
        <f t="shared" ca="1" si="11"/>
        <v>5.3028373177851418E-2</v>
      </c>
      <c r="K122" s="1">
        <f t="shared" ca="1" si="11"/>
        <v>9.3821788899850739E-2</v>
      </c>
      <c r="L122" s="1">
        <f t="shared" ca="1" si="11"/>
        <v>0.23388957937028215</v>
      </c>
      <c r="M122" s="1">
        <f t="shared" ca="1" si="11"/>
        <v>0.39782934981520268</v>
      </c>
      <c r="N122" s="1">
        <f t="shared" ca="1" si="11"/>
        <v>0.2592999088814304</v>
      </c>
      <c r="O122" s="1">
        <f t="shared" ca="1" si="11"/>
        <v>0.10393833240445668</v>
      </c>
      <c r="P122" s="1">
        <f t="shared" ca="1" si="11"/>
        <v>0.12975106653627602</v>
      </c>
      <c r="Q122" s="1">
        <f t="shared" ca="1" si="11"/>
        <v>0.21623329775011682</v>
      </c>
      <c r="R122" s="1">
        <f t="shared" ca="1" si="11"/>
        <v>0.2008752877430679</v>
      </c>
      <c r="S122" s="1">
        <f t="shared" ca="1" si="11"/>
        <v>0.1593747455274582</v>
      </c>
      <c r="T122" s="1">
        <f t="shared" ca="1" si="11"/>
        <v>9.2066912466388012E-2</v>
      </c>
      <c r="U122" s="1">
        <f t="shared" ca="1" si="11"/>
        <v>4.2552849154319269E-2</v>
      </c>
      <c r="V122" s="1">
        <f t="shared" ca="1" si="15"/>
        <v>-2.642817398756307E-3</v>
      </c>
      <c r="W122" s="1">
        <f t="shared" ca="1" si="16"/>
        <v>-3.2967107552142341E-2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-1.1082779509602916E-2</v>
      </c>
      <c r="E123" s="1">
        <f t="shared" ca="1" si="13"/>
        <v>8.7029328834464445E-2</v>
      </c>
      <c r="F123" s="1">
        <f t="shared" ca="1" si="14"/>
        <v>0.26536381761602479</v>
      </c>
      <c r="G123" s="1">
        <f t="shared" ca="1" si="10"/>
        <v>0.37172368810525164</v>
      </c>
      <c r="H123" s="1">
        <f t="shared" ca="1" si="10"/>
        <v>0.19857468975519577</v>
      </c>
      <c r="I123" s="1">
        <f t="shared" ca="1" si="11"/>
        <v>8.1760905349123197E-2</v>
      </c>
      <c r="J123" s="1">
        <f t="shared" ca="1" si="11"/>
        <v>7.7053284140410128E-2</v>
      </c>
      <c r="K123" s="1">
        <f t="shared" ca="1" si="11"/>
        <v>0.12508926095963255</v>
      </c>
      <c r="L123" s="1">
        <f t="shared" ca="1" si="11"/>
        <v>0.25357345357894379</v>
      </c>
      <c r="M123" s="1">
        <f t="shared" ca="1" si="11"/>
        <v>0.3805796663167304</v>
      </c>
      <c r="N123" s="1">
        <f t="shared" ca="1" si="11"/>
        <v>0.22797113164689237</v>
      </c>
      <c r="O123" s="1">
        <f t="shared" ca="1" si="11"/>
        <v>5.9941226017863558E-2</v>
      </c>
      <c r="P123" s="1">
        <f t="shared" ca="1" si="11"/>
        <v>-4.6599637702642955E-3</v>
      </c>
      <c r="Q123" s="1">
        <f t="shared" ca="1" si="11"/>
        <v>-1.7587485003199153E-2</v>
      </c>
      <c r="R123" s="1">
        <f t="shared" ca="1" si="11"/>
        <v>-7.7549786023122375E-3</v>
      </c>
      <c r="S123" s="1">
        <f t="shared" ca="1" si="11"/>
        <v>4.3318485947613852E-2</v>
      </c>
      <c r="T123" s="1">
        <f t="shared" ca="1" si="11"/>
        <v>8.1235346949530968E-2</v>
      </c>
      <c r="U123" s="1">
        <f t="shared" ca="1" si="11"/>
        <v>5.6386472079740388E-2</v>
      </c>
      <c r="V123" s="1">
        <f t="shared" ca="1" si="15"/>
        <v>4.115011788004907E-3</v>
      </c>
      <c r="W123" s="1">
        <f t="shared" ca="1" si="16"/>
        <v>1.0122050837628762E-2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0.13547504645983546</v>
      </c>
      <c r="E124" s="1">
        <f t="shared" ca="1" si="13"/>
        <v>0.17057383814457838</v>
      </c>
      <c r="F124" s="1">
        <f t="shared" ca="1" si="14"/>
        <v>0.33425746959132374</v>
      </c>
      <c r="G124" s="1">
        <f t="shared" ca="1" si="10"/>
        <v>0.47025225117584235</v>
      </c>
      <c r="H124" s="1">
        <f t="shared" ca="1" si="10"/>
        <v>0.28341853919024412</v>
      </c>
      <c r="I124" s="1">
        <f t="shared" ca="1" si="11"/>
        <v>9.688833759540616E-2</v>
      </c>
      <c r="J124" s="1">
        <f t="shared" ca="1" si="11"/>
        <v>3.0208552492131037E-2</v>
      </c>
      <c r="K124" s="1">
        <f t="shared" ca="1" si="11"/>
        <v>9.0512894869523089E-2</v>
      </c>
      <c r="L124" s="1">
        <f t="shared" ca="1" si="11"/>
        <v>0.28406593571761146</v>
      </c>
      <c r="M124" s="1">
        <f t="shared" ca="1" si="11"/>
        <v>0.45329044379277611</v>
      </c>
      <c r="N124" s="1">
        <f t="shared" ca="1" si="11"/>
        <v>0.3270943569117683</v>
      </c>
      <c r="O124" s="1">
        <f t="shared" ca="1" si="11"/>
        <v>0.16609778272351364</v>
      </c>
      <c r="P124" s="1">
        <f t="shared" ca="1" si="11"/>
        <v>0.11838791935135765</v>
      </c>
      <c r="Q124" s="1">
        <f t="shared" ca="1" si="11"/>
        <v>0.11017925913976787</v>
      </c>
      <c r="R124" s="1">
        <f t="shared" ca="1" si="11"/>
        <v>0.10785709495225348</v>
      </c>
      <c r="S124" s="1">
        <f t="shared" ca="1" si="11"/>
        <v>8.5401282578258048E-2</v>
      </c>
      <c r="T124" s="1">
        <f t="shared" ca="1" si="11"/>
        <v>5.229103059354976E-2</v>
      </c>
      <c r="U124" s="1">
        <f t="shared" ca="1" si="11"/>
        <v>9.7413971471427899E-2</v>
      </c>
      <c r="V124" s="1">
        <f t="shared" ca="1" si="15"/>
        <v>0.15962619073976708</v>
      </c>
      <c r="W124" s="1">
        <f t="shared" ca="1" si="16"/>
        <v>0.12542378051370182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-5.156987769269753E-3</v>
      </c>
      <c r="E125" s="1">
        <f t="shared" ca="1" si="13"/>
        <v>1.1989385009123481E-2</v>
      </c>
      <c r="F125" s="1">
        <f t="shared" ca="1" si="14"/>
        <v>0.19670732694885554</v>
      </c>
      <c r="G125" s="1">
        <f t="shared" ca="1" si="10"/>
        <v>0.36544359400962334</v>
      </c>
      <c r="H125" s="1">
        <f t="shared" ca="1" si="10"/>
        <v>0.22278955238685713</v>
      </c>
      <c r="I125" s="1">
        <f t="shared" ca="1" si="11"/>
        <v>7.1512853842818039E-2</v>
      </c>
      <c r="J125" s="1">
        <f t="shared" ca="1" si="11"/>
        <v>3.7455414290467462E-2</v>
      </c>
      <c r="K125" s="1">
        <f t="shared" ca="1" si="11"/>
        <v>0.17447567324850283</v>
      </c>
      <c r="L125" s="1">
        <f t="shared" ca="1" si="11"/>
        <v>0.31545718947557433</v>
      </c>
      <c r="M125" s="1">
        <f t="shared" ca="1" si="11"/>
        <v>0.34852105167139319</v>
      </c>
      <c r="N125" s="1">
        <f t="shared" ca="1" si="11"/>
        <v>0.19133820130355081</v>
      </c>
      <c r="O125" s="1">
        <f t="shared" ca="1" si="11"/>
        <v>8.6650747102516454E-2</v>
      </c>
      <c r="P125" s="1">
        <f t="shared" ca="1" si="11"/>
        <v>5.1621335564737011E-2</v>
      </c>
      <c r="Q125" s="1">
        <f t="shared" ca="1" si="11"/>
        <v>-1.2842082165659827E-2</v>
      </c>
      <c r="R125" s="1">
        <f t="shared" ca="1" si="11"/>
        <v>-2.8472679311177029E-2</v>
      </c>
      <c r="S125" s="1">
        <f t="shared" ca="1" si="11"/>
        <v>2.854434615925654E-2</v>
      </c>
      <c r="T125" s="1">
        <f t="shared" ca="1" si="11"/>
        <v>9.314517363323134E-2</v>
      </c>
      <c r="U125" s="1">
        <f t="shared" ca="1" si="11"/>
        <v>9.5920348900729063E-2</v>
      </c>
      <c r="V125" s="1">
        <f t="shared" ca="1" si="15"/>
        <v>6.6173434949158894E-2</v>
      </c>
      <c r="W125" s="1">
        <f t="shared" ca="1" si="16"/>
        <v>3.9566213206641755E-2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0.20003078599680138</v>
      </c>
      <c r="E126" s="1">
        <f t="shared" ca="1" si="13"/>
        <v>0.12468447646329056</v>
      </c>
      <c r="F126" s="1">
        <f t="shared" ca="1" si="14"/>
        <v>0.23600029131241743</v>
      </c>
      <c r="G126" s="1">
        <f t="shared" ca="1" si="10"/>
        <v>0.39902511172729221</v>
      </c>
      <c r="H126" s="1">
        <f t="shared" ca="1" si="10"/>
        <v>0.22768770394870352</v>
      </c>
      <c r="I126" s="1">
        <f t="shared" ca="1" si="11"/>
        <v>3.3120152080226693E-2</v>
      </c>
      <c r="J126" s="1">
        <f t="shared" ca="1" si="11"/>
        <v>-3.2684884286298177E-2</v>
      </c>
      <c r="K126" s="1">
        <f t="shared" ca="1" si="11"/>
        <v>4.2909896446477788E-2</v>
      </c>
      <c r="L126" s="1">
        <f t="shared" ca="1" si="11"/>
        <v>0.27777009985734058</v>
      </c>
      <c r="M126" s="1">
        <f t="shared" ca="1" si="11"/>
        <v>0.48977721155790033</v>
      </c>
      <c r="N126" s="1">
        <f t="shared" ca="1" si="11"/>
        <v>0.34911718067747388</v>
      </c>
      <c r="O126" s="1">
        <f t="shared" ca="1" si="11"/>
        <v>0.16779373954209978</v>
      </c>
      <c r="P126" s="1">
        <f t="shared" ca="1" si="11"/>
        <v>0.15212747527257436</v>
      </c>
      <c r="Q126" s="1">
        <f t="shared" ca="1" si="11"/>
        <v>0.23446891011855478</v>
      </c>
      <c r="R126" s="1">
        <f t="shared" ca="1" si="11"/>
        <v>0.26576652562250513</v>
      </c>
      <c r="S126" s="1">
        <f t="shared" ca="1" si="11"/>
        <v>0.25313233190123763</v>
      </c>
      <c r="T126" s="1">
        <f t="shared" ca="1" si="11"/>
        <v>0.14102821759246092</v>
      </c>
      <c r="U126" s="1">
        <f t="shared" ca="1" si="11"/>
        <v>5.2579723107156126E-2</v>
      </c>
      <c r="V126" s="1">
        <f t="shared" ca="1" si="15"/>
        <v>1.2833563833322268E-2</v>
      </c>
      <c r="W126" s="1">
        <f t="shared" ca="1" si="16"/>
        <v>4.3899132290703483E-2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0.14299366041892717</v>
      </c>
      <c r="E127" s="1">
        <f t="shared" ca="1" si="13"/>
        <v>0.12987519938496259</v>
      </c>
      <c r="F127" s="1">
        <f t="shared" ca="1" si="14"/>
        <v>0.28854765227582785</v>
      </c>
      <c r="G127" s="1">
        <f t="shared" ca="1" si="14"/>
        <v>0.47028665419634308</v>
      </c>
      <c r="H127" s="1">
        <f t="shared" ca="1" si="14"/>
        <v>0.33881350124009624</v>
      </c>
      <c r="I127" s="1">
        <f t="shared" ca="1" si="14"/>
        <v>0.12993825215182517</v>
      </c>
      <c r="J127" s="1">
        <f t="shared" ca="1" si="14"/>
        <v>4.0066799759901656E-2</v>
      </c>
      <c r="K127" s="1">
        <f t="shared" ca="1" si="14"/>
        <v>0.12106099843468014</v>
      </c>
      <c r="L127" s="1">
        <f t="shared" ca="1" si="14"/>
        <v>0.29220791105908378</v>
      </c>
      <c r="M127" s="1">
        <f t="shared" ca="1" si="14"/>
        <v>0.35869346962001014</v>
      </c>
      <c r="N127" s="1">
        <f t="shared" ca="1" si="14"/>
        <v>0.20146973575442501</v>
      </c>
      <c r="O127" s="1">
        <f t="shared" ca="1" si="14"/>
        <v>0.11797633109916639</v>
      </c>
      <c r="P127" s="1">
        <f t="shared" ca="1" si="14"/>
        <v>0.14906793485593697</v>
      </c>
      <c r="Q127" s="1">
        <f t="shared" ca="1" si="14"/>
        <v>0.18457121774631391</v>
      </c>
      <c r="R127" s="1">
        <f t="shared" ca="1" si="14"/>
        <v>0.19564795101327359</v>
      </c>
      <c r="S127" s="1">
        <f t="shared" ca="1" si="14"/>
        <v>0.13861362048972287</v>
      </c>
      <c r="T127" s="1">
        <f t="shared" ca="1" si="14"/>
        <v>6.004477871863436E-2</v>
      </c>
      <c r="U127" s="1">
        <f t="shared" ca="1" si="14"/>
        <v>8.7213519206432583E-2</v>
      </c>
      <c r="V127" s="1">
        <f t="shared" ca="1" si="15"/>
        <v>0.13180148090145566</v>
      </c>
      <c r="W127" s="1">
        <f t="shared" ca="1" si="16"/>
        <v>5.326933212604533E-2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0.17144360289242613</v>
      </c>
      <c r="E128" s="1">
        <f t="shared" ca="1" si="13"/>
        <v>0.13564314332130645</v>
      </c>
      <c r="F128" s="1">
        <f t="shared" ref="F128:U143" ca="1" si="17">(F78+0.6*(G78+E78)+0.15*(D78+H78))/(1+2*0.6+2*0.15)</f>
        <v>0.26794994772960656</v>
      </c>
      <c r="G128" s="1">
        <f t="shared" ca="1" si="17"/>
        <v>0.39498611054082167</v>
      </c>
      <c r="H128" s="1">
        <f t="shared" ca="1" si="17"/>
        <v>0.21428455367315258</v>
      </c>
      <c r="I128" s="1">
        <f t="shared" ca="1" si="17"/>
        <v>5.4276630076857867E-2</v>
      </c>
      <c r="J128" s="1">
        <f t="shared" ca="1" si="17"/>
        <v>-1.762904585781571E-2</v>
      </c>
      <c r="K128" s="1">
        <f t="shared" ca="1" si="17"/>
        <v>1.0373025321173856E-2</v>
      </c>
      <c r="L128" s="1">
        <f t="shared" ca="1" si="17"/>
        <v>0.19900336254270229</v>
      </c>
      <c r="M128" s="1">
        <f t="shared" ca="1" si="17"/>
        <v>0.43554172623855719</v>
      </c>
      <c r="N128" s="1">
        <f t="shared" ca="1" si="17"/>
        <v>0.34643511377658076</v>
      </c>
      <c r="O128" s="1">
        <f t="shared" ca="1" si="17"/>
        <v>0.1745042180353677</v>
      </c>
      <c r="P128" s="1">
        <f t="shared" ca="1" si="17"/>
        <v>0.14790954886106097</v>
      </c>
      <c r="Q128" s="1">
        <f t="shared" ca="1" si="17"/>
        <v>0.14551291384921228</v>
      </c>
      <c r="R128" s="1">
        <f t="shared" ca="1" si="17"/>
        <v>0.13383685173039667</v>
      </c>
      <c r="S128" s="1">
        <f t="shared" ca="1" si="17"/>
        <v>0.13091801159152655</v>
      </c>
      <c r="T128" s="1">
        <f t="shared" ca="1" si="17"/>
        <v>0.10633439275281567</v>
      </c>
      <c r="U128" s="1">
        <f t="shared" ca="1" si="17"/>
        <v>0.14668581259137062</v>
      </c>
      <c r="V128" s="1">
        <f t="shared" ca="1" si="15"/>
        <v>0.21623669015820676</v>
      </c>
      <c r="W128" s="1">
        <f t="shared" ca="1" si="16"/>
        <v>0.18352663258024079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0.21971506841547664</v>
      </c>
      <c r="E129" s="1">
        <f t="shared" ca="1" si="13"/>
        <v>0.23430539419195806</v>
      </c>
      <c r="F129" s="1">
        <f t="shared" ca="1" si="17"/>
        <v>0.37555744966250593</v>
      </c>
      <c r="G129" s="1">
        <f t="shared" ca="1" si="17"/>
        <v>0.50790519904058173</v>
      </c>
      <c r="H129" s="1">
        <f t="shared" ca="1" si="17"/>
        <v>0.35643403956478376</v>
      </c>
      <c r="I129" s="1">
        <f t="shared" ca="1" si="17"/>
        <v>0.14284850669960916</v>
      </c>
      <c r="J129" s="1">
        <f t="shared" ca="1" si="17"/>
        <v>2.7275923219026194E-2</v>
      </c>
      <c r="K129" s="1">
        <f t="shared" ca="1" si="17"/>
        <v>6.0191987878175479E-2</v>
      </c>
      <c r="L129" s="1">
        <f t="shared" ca="1" si="17"/>
        <v>0.2004621123222361</v>
      </c>
      <c r="M129" s="1">
        <f t="shared" ca="1" si="17"/>
        <v>0.31085258393318127</v>
      </c>
      <c r="N129" s="1">
        <f t="shared" ca="1" si="17"/>
        <v>0.14855994637186437</v>
      </c>
      <c r="O129" s="1">
        <f t="shared" ca="1" si="17"/>
        <v>3.0539197733967394E-2</v>
      </c>
      <c r="P129" s="1">
        <f t="shared" ca="1" si="17"/>
        <v>3.4769401332206608E-2</v>
      </c>
      <c r="Q129" s="1">
        <f t="shared" ca="1" si="17"/>
        <v>8.0120115078749693E-2</v>
      </c>
      <c r="R129" s="1">
        <f t="shared" ca="1" si="17"/>
        <v>0.15448312254210586</v>
      </c>
      <c r="S129" s="1">
        <f t="shared" ca="1" si="17"/>
        <v>0.12952224201358847</v>
      </c>
      <c r="T129" s="1">
        <f t="shared" ca="1" si="17"/>
        <v>2.934195205036505E-2</v>
      </c>
      <c r="U129" s="1">
        <f t="shared" ca="1" si="17"/>
        <v>6.764046957486905E-3</v>
      </c>
      <c r="V129" s="1">
        <f t="shared" ca="1" si="15"/>
        <v>7.9820239412064189E-2</v>
      </c>
      <c r="W129" s="1">
        <f t="shared" ca="1" si="16"/>
        <v>9.6933642242734486E-2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0.12764227049574339</v>
      </c>
      <c r="E130" s="1">
        <f t="shared" ca="1" si="13"/>
        <v>0.20403928001223101</v>
      </c>
      <c r="F130" s="1">
        <f t="shared" ca="1" si="17"/>
        <v>0.37064059277949224</v>
      </c>
      <c r="G130" s="1">
        <f t="shared" ca="1" si="17"/>
        <v>0.44700782771344449</v>
      </c>
      <c r="H130" s="1">
        <f t="shared" ca="1" si="17"/>
        <v>0.27399290170918256</v>
      </c>
      <c r="I130" s="1">
        <f t="shared" ca="1" si="17"/>
        <v>0.10967190075574798</v>
      </c>
      <c r="J130" s="1">
        <f t="shared" ca="1" si="17"/>
        <v>6.9946115055720209E-2</v>
      </c>
      <c r="K130" s="1">
        <f t="shared" ca="1" si="17"/>
        <v>0.11088384200468729</v>
      </c>
      <c r="L130" s="1">
        <f t="shared" ca="1" si="17"/>
        <v>0.22558415561377476</v>
      </c>
      <c r="M130" s="1">
        <f t="shared" ca="1" si="17"/>
        <v>0.32387391318943842</v>
      </c>
      <c r="N130" s="1">
        <f t="shared" ca="1" si="17"/>
        <v>0.20099403177680211</v>
      </c>
      <c r="O130" s="1">
        <f t="shared" ca="1" si="17"/>
        <v>7.0581010312965931E-2</v>
      </c>
      <c r="P130" s="1">
        <f t="shared" ca="1" si="17"/>
        <v>8.9733965599651827E-2</v>
      </c>
      <c r="Q130" s="1">
        <f t="shared" ca="1" si="17"/>
        <v>0.16838137957667479</v>
      </c>
      <c r="R130" s="1">
        <f t="shared" ca="1" si="17"/>
        <v>0.21912908188406338</v>
      </c>
      <c r="S130" s="1">
        <f t="shared" ca="1" si="17"/>
        <v>0.19555887906803895</v>
      </c>
      <c r="T130" s="1">
        <f t="shared" ca="1" si="17"/>
        <v>7.6977855971020401E-2</v>
      </c>
      <c r="U130" s="1">
        <f t="shared" ca="1" si="17"/>
        <v>1.3441210294037493E-2</v>
      </c>
      <c r="V130" s="1">
        <f t="shared" ca="1" si="15"/>
        <v>-2.4868061554348547E-2</v>
      </c>
      <c r="W130" s="1">
        <f t="shared" ca="1" si="16"/>
        <v>-8.1781262055728873E-2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4.671085744808813E-5</v>
      </c>
      <c r="E131" s="1">
        <f t="shared" ca="1" si="13"/>
        <v>3.3764252121552069E-2</v>
      </c>
      <c r="F131" s="1">
        <f t="shared" ca="1" si="17"/>
        <v>0.24426344770634301</v>
      </c>
      <c r="G131" s="1">
        <f t="shared" ca="1" si="17"/>
        <v>0.4255965146282607</v>
      </c>
      <c r="H131" s="1">
        <f t="shared" ca="1" si="17"/>
        <v>0.30265622146542809</v>
      </c>
      <c r="I131" s="1">
        <f t="shared" ca="1" si="17"/>
        <v>0.17305448412793062</v>
      </c>
      <c r="J131" s="1">
        <f t="shared" ca="1" si="17"/>
        <v>0.12853958141463104</v>
      </c>
      <c r="K131" s="1">
        <f t="shared" ca="1" si="17"/>
        <v>0.18015427231875775</v>
      </c>
      <c r="L131" s="1">
        <f t="shared" ca="1" si="17"/>
        <v>0.28749553509730086</v>
      </c>
      <c r="M131" s="1">
        <f t="shared" ca="1" si="17"/>
        <v>0.4245907010969755</v>
      </c>
      <c r="N131" s="1">
        <f t="shared" ca="1" si="17"/>
        <v>0.32127623193628835</v>
      </c>
      <c r="O131" s="1">
        <f t="shared" ca="1" si="17"/>
        <v>0.15963658753921678</v>
      </c>
      <c r="P131" s="1">
        <f t="shared" ca="1" si="17"/>
        <v>8.6188978866648225E-2</v>
      </c>
      <c r="Q131" s="1">
        <f t="shared" ca="1" si="17"/>
        <v>5.5526495891169689E-2</v>
      </c>
      <c r="R131" s="1">
        <f t="shared" ca="1" si="17"/>
        <v>1.2698626819955993E-2</v>
      </c>
      <c r="S131" s="1">
        <f t="shared" ca="1" si="17"/>
        <v>2.1162127013812627E-2</v>
      </c>
      <c r="T131" s="1">
        <f t="shared" ca="1" si="17"/>
        <v>4.6443302188786097E-2</v>
      </c>
      <c r="U131" s="1">
        <f t="shared" ca="1" si="17"/>
        <v>7.6107838556797758E-2</v>
      </c>
      <c r="V131" s="1">
        <f t="shared" ca="1" si="15"/>
        <v>6.9719222190883917E-2</v>
      </c>
      <c r="W131" s="1">
        <f t="shared" ca="1" si="16"/>
        <v>3.1193754841923001E-2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0.11878912389255199</v>
      </c>
      <c r="E132" s="1">
        <f t="shared" ca="1" si="13"/>
        <v>0.14263465192817115</v>
      </c>
      <c r="F132" s="1">
        <f t="shared" ca="1" si="17"/>
        <v>0.28229928308714164</v>
      </c>
      <c r="G132" s="1">
        <f t="shared" ca="1" si="17"/>
        <v>0.41536720312752351</v>
      </c>
      <c r="H132" s="1">
        <f t="shared" ca="1" si="17"/>
        <v>0.28418363460116819</v>
      </c>
      <c r="I132" s="1">
        <f t="shared" ca="1" si="17"/>
        <v>0.18573704733608051</v>
      </c>
      <c r="J132" s="1">
        <f t="shared" ca="1" si="17"/>
        <v>0.17420139670394202</v>
      </c>
      <c r="K132" s="1">
        <f t="shared" ca="1" si="17"/>
        <v>0.20641077021963508</v>
      </c>
      <c r="L132" s="1">
        <f t="shared" ca="1" si="17"/>
        <v>0.29989799235948977</v>
      </c>
      <c r="M132" s="1">
        <f t="shared" ca="1" si="17"/>
        <v>0.39874464984590519</v>
      </c>
      <c r="N132" s="1">
        <f t="shared" ca="1" si="17"/>
        <v>0.27843773440850689</v>
      </c>
      <c r="O132" s="1">
        <f t="shared" ca="1" si="17"/>
        <v>0.13430126930341454</v>
      </c>
      <c r="P132" s="1">
        <f t="shared" ca="1" si="17"/>
        <v>9.4365210919675341E-2</v>
      </c>
      <c r="Q132" s="1">
        <f t="shared" ca="1" si="17"/>
        <v>6.6494361217447701E-2</v>
      </c>
      <c r="R132" s="1">
        <f t="shared" ca="1" si="17"/>
        <v>8.7870865448910013E-2</v>
      </c>
      <c r="S132" s="1">
        <f t="shared" ca="1" si="17"/>
        <v>9.5743894562656542E-2</v>
      </c>
      <c r="T132" s="1">
        <f t="shared" ca="1" si="17"/>
        <v>4.3187864825956844E-2</v>
      </c>
      <c r="U132" s="1">
        <f t="shared" ca="1" si="17"/>
        <v>4.0425312980869051E-2</v>
      </c>
      <c r="V132" s="1">
        <f t="shared" ca="1" si="15"/>
        <v>7.6987686388316379E-2</v>
      </c>
      <c r="W132" s="1">
        <f t="shared" ca="1" si="16"/>
        <v>5.5082193521271645E-2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7.6897852734899005E-2</v>
      </c>
      <c r="E133" s="1">
        <f t="shared" ca="1" si="13"/>
        <v>0.14708820394241975</v>
      </c>
      <c r="F133" s="1">
        <f t="shared" ca="1" si="17"/>
        <v>0.33311681991696773</v>
      </c>
      <c r="G133" s="1">
        <f t="shared" ca="1" si="17"/>
        <v>0.45117904832109346</v>
      </c>
      <c r="H133" s="1">
        <f t="shared" ca="1" si="17"/>
        <v>0.25283783826282141</v>
      </c>
      <c r="I133" s="1">
        <f t="shared" ca="1" si="17"/>
        <v>7.9534825867303413E-2</v>
      </c>
      <c r="J133" s="1">
        <f t="shared" ca="1" si="17"/>
        <v>3.9214251442245447E-2</v>
      </c>
      <c r="K133" s="1">
        <f t="shared" ca="1" si="17"/>
        <v>7.2364752055449302E-2</v>
      </c>
      <c r="L133" s="1">
        <f t="shared" ca="1" si="17"/>
        <v>0.1242094795165785</v>
      </c>
      <c r="M133" s="1">
        <f t="shared" ca="1" si="17"/>
        <v>0.18762054052626317</v>
      </c>
      <c r="N133" s="1">
        <f t="shared" ca="1" si="17"/>
        <v>9.2037578448989327E-2</v>
      </c>
      <c r="O133" s="1">
        <f t="shared" ca="1" si="17"/>
        <v>1.5473470309210536E-3</v>
      </c>
      <c r="P133" s="1">
        <f t="shared" ca="1" si="17"/>
        <v>5.1645301699513469E-3</v>
      </c>
      <c r="Q133" s="1">
        <f t="shared" ca="1" si="17"/>
        <v>-9.4237291065764617E-3</v>
      </c>
      <c r="R133" s="1">
        <f t="shared" ca="1" si="17"/>
        <v>-2.7155600207566131E-3</v>
      </c>
      <c r="S133" s="1">
        <f t="shared" ca="1" si="17"/>
        <v>5.06502225963976E-2</v>
      </c>
      <c r="T133" s="1">
        <f t="shared" ca="1" si="17"/>
        <v>9.0888325746012133E-2</v>
      </c>
      <c r="U133" s="1">
        <f t="shared" ca="1" si="17"/>
        <v>8.1488195853923112E-2</v>
      </c>
      <c r="V133" s="1">
        <f t="shared" ca="1" si="15"/>
        <v>4.2400504326429563E-2</v>
      </c>
      <c r="W133" s="1">
        <f t="shared" ca="1" si="16"/>
        <v>1.9982568453825955E-2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1.6699802388253315E-2</v>
      </c>
      <c r="E134" s="1">
        <f t="shared" ca="1" si="13"/>
        <v>3.5849981491225112E-2</v>
      </c>
      <c r="F134" s="1">
        <f t="shared" ca="1" si="17"/>
        <v>0.20610217372965206</v>
      </c>
      <c r="G134" s="1">
        <f t="shared" ca="1" si="17"/>
        <v>0.42303008939233006</v>
      </c>
      <c r="H134" s="1">
        <f t="shared" ca="1" si="17"/>
        <v>0.31258188643971502</v>
      </c>
      <c r="I134" s="1">
        <f t="shared" ca="1" si="17"/>
        <v>0.12769167550342267</v>
      </c>
      <c r="J134" s="1">
        <f t="shared" ca="1" si="17"/>
        <v>6.5365478248884237E-2</v>
      </c>
      <c r="K134" s="1">
        <f t="shared" ca="1" si="17"/>
        <v>0.15056821881367263</v>
      </c>
      <c r="L134" s="1">
        <f t="shared" ca="1" si="17"/>
        <v>0.30211150454765062</v>
      </c>
      <c r="M134" s="1">
        <f t="shared" ca="1" si="17"/>
        <v>0.34907165469176615</v>
      </c>
      <c r="N134" s="1">
        <f t="shared" ca="1" si="17"/>
        <v>0.16757862756410755</v>
      </c>
      <c r="O134" s="1">
        <f t="shared" ca="1" si="17"/>
        <v>7.835171187659315E-2</v>
      </c>
      <c r="P134" s="1">
        <f t="shared" ca="1" si="17"/>
        <v>0.11690828673281148</v>
      </c>
      <c r="Q134" s="1">
        <f t="shared" ca="1" si="17"/>
        <v>0.14076357233735221</v>
      </c>
      <c r="R134" s="1">
        <f t="shared" ca="1" si="17"/>
        <v>0.10883691405464976</v>
      </c>
      <c r="S134" s="1">
        <f t="shared" ca="1" si="17"/>
        <v>5.5755698115306382E-2</v>
      </c>
      <c r="T134" s="1">
        <f t="shared" ca="1" si="17"/>
        <v>2.6774793024888638E-2</v>
      </c>
      <c r="U134" s="1">
        <f t="shared" ca="1" si="17"/>
        <v>6.458696615563099E-2</v>
      </c>
      <c r="V134" s="1">
        <f t="shared" ca="1" si="15"/>
        <v>0.1325977893389895</v>
      </c>
      <c r="W134" s="1">
        <f t="shared" ca="1" si="16"/>
        <v>0.13622229037716546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0.41724454498330094</v>
      </c>
      <c r="E135" s="1">
        <f t="shared" ca="1" si="13"/>
        <v>0.51834300493170926</v>
      </c>
      <c r="F135" s="1">
        <f t="shared" ca="1" si="17"/>
        <v>0.37060425877188791</v>
      </c>
      <c r="G135" s="1">
        <f t="shared" ca="1" si="17"/>
        <v>0.24519808158107032</v>
      </c>
      <c r="H135" s="1">
        <f t="shared" ca="1" si="17"/>
        <v>0.42910564805931772</v>
      </c>
      <c r="I135" s="1">
        <f t="shared" ca="1" si="17"/>
        <v>0.78140887723365737</v>
      </c>
      <c r="J135" s="1">
        <f t="shared" ca="1" si="17"/>
        <v>0.78163581691115169</v>
      </c>
      <c r="K135" s="1">
        <f t="shared" ca="1" si="17"/>
        <v>0.49513513939179232</v>
      </c>
      <c r="L135" s="1">
        <f t="shared" ca="1" si="17"/>
        <v>0.42766761221768246</v>
      </c>
      <c r="M135" s="1">
        <f t="shared" ca="1" si="17"/>
        <v>0.7157644208080346</v>
      </c>
      <c r="N135" s="1">
        <f t="shared" ca="1" si="17"/>
        <v>0.90290842182795272</v>
      </c>
      <c r="O135" s="1">
        <f t="shared" ca="1" si="17"/>
        <v>0.84716007501612045</v>
      </c>
      <c r="P135" s="1">
        <f t="shared" ca="1" si="17"/>
        <v>0.62186240448643915</v>
      </c>
      <c r="Q135" s="1">
        <f t="shared" ca="1" si="17"/>
        <v>0.29400547678098915</v>
      </c>
      <c r="R135" s="1">
        <f t="shared" ca="1" si="17"/>
        <v>0.16461800480245431</v>
      </c>
      <c r="S135" s="1">
        <f t="shared" ca="1" si="17"/>
        <v>0.28913087912058033</v>
      </c>
      <c r="T135" s="1">
        <f t="shared" ca="1" si="17"/>
        <v>0.47070994889336948</v>
      </c>
      <c r="U135" s="1">
        <f t="shared" ca="1" si="17"/>
        <v>0.50076857692473231</v>
      </c>
      <c r="V135" s="1">
        <f t="shared" ca="1" si="15"/>
        <v>0.64891316697803136</v>
      </c>
      <c r="W135" s="1">
        <f t="shared" ca="1" si="16"/>
        <v>0.7698819792175664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0.74842300022787711</v>
      </c>
      <c r="E136" s="1">
        <f t="shared" ca="1" si="13"/>
        <v>0.5936144087504025</v>
      </c>
      <c r="F136" s="1">
        <f t="shared" ca="1" si="17"/>
        <v>0.40962827161437732</v>
      </c>
      <c r="G136" s="1">
        <f t="shared" ca="1" si="17"/>
        <v>0.34386907307754722</v>
      </c>
      <c r="H136" s="1">
        <f t="shared" ca="1" si="17"/>
        <v>0.26370647551390347</v>
      </c>
      <c r="I136" s="1">
        <f t="shared" ca="1" si="17"/>
        <v>0.36439136928102228</v>
      </c>
      <c r="J136" s="1">
        <f t="shared" ca="1" si="17"/>
        <v>0.57978939297390952</v>
      </c>
      <c r="K136" s="1">
        <f t="shared" ca="1" si="17"/>
        <v>0.49554016552722596</v>
      </c>
      <c r="L136" s="1">
        <f t="shared" ca="1" si="17"/>
        <v>0.24452984624986432</v>
      </c>
      <c r="M136" s="1">
        <f t="shared" ca="1" si="17"/>
        <v>0.253596107206295</v>
      </c>
      <c r="N136" s="1">
        <f t="shared" ca="1" si="17"/>
        <v>0.42018831797836398</v>
      </c>
      <c r="O136" s="1">
        <f t="shared" ca="1" si="17"/>
        <v>0.35100733241624549</v>
      </c>
      <c r="P136" s="1">
        <f t="shared" ca="1" si="17"/>
        <v>0.16768410394104336</v>
      </c>
      <c r="Q136" s="1">
        <f t="shared" ca="1" si="17"/>
        <v>6.7605884666885288E-2</v>
      </c>
      <c r="R136" s="1">
        <f t="shared" ca="1" si="17"/>
        <v>0.23276593465521703</v>
      </c>
      <c r="S136" s="1">
        <f t="shared" ca="1" si="17"/>
        <v>0.47033680405067113</v>
      </c>
      <c r="T136" s="1">
        <f t="shared" ca="1" si="17"/>
        <v>0.48391196034375472</v>
      </c>
      <c r="U136" s="1">
        <f t="shared" ca="1" si="17"/>
        <v>0.54915668013303154</v>
      </c>
      <c r="V136" s="1">
        <f t="shared" ca="1" si="15"/>
        <v>0.68784489962400019</v>
      </c>
      <c r="W136" s="1">
        <f t="shared" ca="1" si="16"/>
        <v>0.85482833420881243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9.7814929137300125E-2</v>
      </c>
      <c r="E137" s="1">
        <f t="shared" ca="1" si="13"/>
        <v>0.24025603631594605</v>
      </c>
      <c r="F137" s="1">
        <f t="shared" ca="1" si="17"/>
        <v>0.40605856880845226</v>
      </c>
      <c r="G137" s="1">
        <f t="shared" ca="1" si="17"/>
        <v>0.47895990529069055</v>
      </c>
      <c r="H137" s="1">
        <f t="shared" ca="1" si="17"/>
        <v>0.41854324608752425</v>
      </c>
      <c r="I137" s="1">
        <f t="shared" ca="1" si="17"/>
        <v>0.48724364592629732</v>
      </c>
      <c r="J137" s="1">
        <f t="shared" ca="1" si="17"/>
        <v>0.48211068573934857</v>
      </c>
      <c r="K137" s="1">
        <f t="shared" ca="1" si="17"/>
        <v>0.46663543486040215</v>
      </c>
      <c r="L137" s="1">
        <f t="shared" ca="1" si="17"/>
        <v>0.33486200198769034</v>
      </c>
      <c r="M137" s="1">
        <f t="shared" ca="1" si="17"/>
        <v>0.42929326806771817</v>
      </c>
      <c r="N137" s="1">
        <f t="shared" ca="1" si="17"/>
        <v>0.65250063485392829</v>
      </c>
      <c r="O137" s="1">
        <f t="shared" ca="1" si="17"/>
        <v>0.64408888124934194</v>
      </c>
      <c r="P137" s="1">
        <f t="shared" ca="1" si="17"/>
        <v>0.44053117221333266</v>
      </c>
      <c r="Q137" s="1">
        <f t="shared" ca="1" si="17"/>
        <v>0.43756003704298863</v>
      </c>
      <c r="R137" s="1">
        <f t="shared" ca="1" si="17"/>
        <v>0.49837828256344185</v>
      </c>
      <c r="S137" s="1">
        <f t="shared" ca="1" si="17"/>
        <v>0.35154233851652755</v>
      </c>
      <c r="T137" s="1">
        <f t="shared" ca="1" si="17"/>
        <v>0.18243162008654906</v>
      </c>
      <c r="U137" s="1">
        <f t="shared" ca="1" si="17"/>
        <v>8.6617213810176494E-2</v>
      </c>
      <c r="V137" s="1">
        <f t="shared" ca="1" si="15"/>
        <v>0.13557409628665165</v>
      </c>
      <c r="W137" s="1">
        <f t="shared" ca="1" si="16"/>
        <v>0.32725199416844059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0.40860544497852924</v>
      </c>
      <c r="E138" s="1">
        <f t="shared" ca="1" si="13"/>
        <v>0.69383050962348403</v>
      </c>
      <c r="F138" s="1">
        <f t="shared" ca="1" si="17"/>
        <v>0.62904003188403057</v>
      </c>
      <c r="G138" s="1">
        <f t="shared" ca="1" si="17"/>
        <v>0.31808815004934576</v>
      </c>
      <c r="H138" s="1">
        <f t="shared" ca="1" si="17"/>
        <v>0.34452477601377768</v>
      </c>
      <c r="I138" s="1">
        <f t="shared" ca="1" si="17"/>
        <v>0.69568035839343856</v>
      </c>
      <c r="J138" s="1">
        <f t="shared" ca="1" si="17"/>
        <v>0.86423605191471109</v>
      </c>
      <c r="K138" s="1">
        <f t="shared" ca="1" si="17"/>
        <v>0.72786128383275428</v>
      </c>
      <c r="L138" s="1">
        <f t="shared" ca="1" si="17"/>
        <v>0.5053492907589735</v>
      </c>
      <c r="M138" s="1">
        <f t="shared" ca="1" si="17"/>
        <v>0.60575428791323671</v>
      </c>
      <c r="N138" s="1">
        <f t="shared" ca="1" si="17"/>
        <v>0.80953951631644538</v>
      </c>
      <c r="O138" s="1">
        <f t="shared" ca="1" si="17"/>
        <v>0.85966096411199133</v>
      </c>
      <c r="P138" s="1">
        <f t="shared" ca="1" si="17"/>
        <v>0.67873863659514533</v>
      </c>
      <c r="Q138" s="1">
        <f t="shared" ca="1" si="17"/>
        <v>0.36332018347975675</v>
      </c>
      <c r="R138" s="1">
        <f t="shared" ca="1" si="17"/>
        <v>0.29523161817246502</v>
      </c>
      <c r="S138" s="1">
        <f t="shared" ca="1" si="17"/>
        <v>0.52819754599900293</v>
      </c>
      <c r="T138" s="1">
        <f t="shared" ca="1" si="17"/>
        <v>0.70030747687417072</v>
      </c>
      <c r="U138" s="1">
        <f t="shared" ca="1" si="17"/>
        <v>0.70806599471533471</v>
      </c>
      <c r="V138" s="1">
        <f t="shared" ca="1" si="15"/>
        <v>0.59512528662701702</v>
      </c>
      <c r="W138" s="1">
        <f t="shared" ca="1" si="16"/>
        <v>0.67957679574333341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-0.13392702775618787</v>
      </c>
      <c r="E139" s="1">
        <f t="shared" ca="1" si="13"/>
        <v>-4.3841579697669247E-2</v>
      </c>
      <c r="F139" s="1">
        <f t="shared" ca="1" si="17"/>
        <v>0.15762823585095614</v>
      </c>
      <c r="G139" s="1">
        <f t="shared" ca="1" si="17"/>
        <v>0.40427733053929843</v>
      </c>
      <c r="H139" s="1">
        <f t="shared" ca="1" si="17"/>
        <v>0.42193296165119404</v>
      </c>
      <c r="I139" s="1">
        <f t="shared" ca="1" si="17"/>
        <v>0.35876286106197136</v>
      </c>
      <c r="J139" s="1">
        <f t="shared" ca="1" si="17"/>
        <v>0.14390899467700263</v>
      </c>
      <c r="K139" s="1">
        <f t="shared" ca="1" si="17"/>
        <v>7.0937230127357601E-2</v>
      </c>
      <c r="L139" s="1">
        <f t="shared" ca="1" si="17"/>
        <v>0.32708269858393735</v>
      </c>
      <c r="M139" s="1">
        <f t="shared" ca="1" si="17"/>
        <v>0.72658877083703399</v>
      </c>
      <c r="N139" s="1">
        <f t="shared" ca="1" si="17"/>
        <v>0.81524519980633003</v>
      </c>
      <c r="O139" s="1">
        <f t="shared" ca="1" si="17"/>
        <v>0.63199627655110091</v>
      </c>
      <c r="P139" s="1">
        <f t="shared" ca="1" si="17"/>
        <v>0.49356661498719745</v>
      </c>
      <c r="Q139" s="1">
        <f t="shared" ca="1" si="17"/>
        <v>0.24976290697144501</v>
      </c>
      <c r="R139" s="1">
        <f t="shared" ca="1" si="17"/>
        <v>0.14636382234236942</v>
      </c>
      <c r="S139" s="1">
        <f t="shared" ca="1" si="17"/>
        <v>0.29381960276290975</v>
      </c>
      <c r="T139" s="1">
        <f t="shared" ca="1" si="17"/>
        <v>0.46150339135271146</v>
      </c>
      <c r="U139" s="1">
        <f t="shared" ca="1" si="17"/>
        <v>0.47259940564401903</v>
      </c>
      <c r="V139" s="1">
        <f t="shared" ca="1" si="15"/>
        <v>0.54273915872326894</v>
      </c>
      <c r="W139" s="1">
        <f t="shared" ca="1" si="16"/>
        <v>0.52459132761915883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3.8727721960928323E-2</v>
      </c>
      <c r="E140" s="1">
        <f t="shared" ca="1" si="13"/>
        <v>0.12371183928496003</v>
      </c>
      <c r="F140" s="1">
        <f t="shared" ca="1" si="17"/>
        <v>0.28783520399785334</v>
      </c>
      <c r="G140" s="1">
        <f t="shared" ca="1" si="17"/>
        <v>0.44419254002112218</v>
      </c>
      <c r="H140" s="1">
        <f t="shared" ca="1" si="17"/>
        <v>0.40363036648106121</v>
      </c>
      <c r="I140" s="1">
        <f t="shared" ca="1" si="17"/>
        <v>0.35886365008868149</v>
      </c>
      <c r="J140" s="1">
        <f t="shared" ca="1" si="17"/>
        <v>0.28396580549319761</v>
      </c>
      <c r="K140" s="1">
        <f t="shared" ca="1" si="17"/>
        <v>0.25390113687695248</v>
      </c>
      <c r="L140" s="1">
        <f t="shared" ca="1" si="17"/>
        <v>0.3690809090387665</v>
      </c>
      <c r="M140" s="1">
        <f t="shared" ca="1" si="17"/>
        <v>0.63446348203781378</v>
      </c>
      <c r="N140" s="1">
        <f t="shared" ca="1" si="17"/>
        <v>0.66816964141801016</v>
      </c>
      <c r="O140" s="1">
        <f t="shared" ca="1" si="17"/>
        <v>0.48821148896683508</v>
      </c>
      <c r="P140" s="1">
        <f t="shared" ca="1" si="17"/>
        <v>0.37698788257806631</v>
      </c>
      <c r="Q140" s="1">
        <f t="shared" ca="1" si="17"/>
        <v>0.16220876156647915</v>
      </c>
      <c r="R140" s="1">
        <f t="shared" ca="1" si="17"/>
        <v>8.7791407711392003E-2</v>
      </c>
      <c r="S140" s="1">
        <f t="shared" ca="1" si="17"/>
        <v>0.24470483992273689</v>
      </c>
      <c r="T140" s="1">
        <f t="shared" ca="1" si="17"/>
        <v>0.380790800917015</v>
      </c>
      <c r="U140" s="1">
        <f t="shared" ca="1" si="17"/>
        <v>0.42233637302179361</v>
      </c>
      <c r="V140" s="1">
        <f t="shared" ca="1" si="15"/>
        <v>0.44813760615913856</v>
      </c>
      <c r="W140" s="1">
        <f t="shared" ca="1" si="16"/>
        <v>0.48878424706376655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0.98064335687583859</v>
      </c>
      <c r="E141" s="1">
        <f t="shared" ca="1" si="13"/>
        <v>0.92699179308205049</v>
      </c>
      <c r="F141" s="1">
        <f t="shared" ca="1" si="17"/>
        <v>0.76083970367582909</v>
      </c>
      <c r="G141" s="1">
        <f t="shared" ca="1" si="17"/>
        <v>0.42011194697707654</v>
      </c>
      <c r="H141" s="1">
        <f t="shared" ca="1" si="17"/>
        <v>0.25941926852545966</v>
      </c>
      <c r="I141" s="1">
        <f t="shared" ca="1" si="17"/>
        <v>0.35957184917717333</v>
      </c>
      <c r="J141" s="1">
        <f t="shared" ca="1" si="17"/>
        <v>0.58966164539348453</v>
      </c>
      <c r="K141" s="1">
        <f t="shared" ca="1" si="17"/>
        <v>0.59325419759342057</v>
      </c>
      <c r="L141" s="1">
        <f t="shared" ca="1" si="17"/>
        <v>0.43953460467358341</v>
      </c>
      <c r="M141" s="1">
        <f t="shared" ca="1" si="17"/>
        <v>0.36806462549976249</v>
      </c>
      <c r="N141" s="1">
        <f t="shared" ca="1" si="17"/>
        <v>0.27933538525557788</v>
      </c>
      <c r="O141" s="1">
        <f t="shared" ca="1" si="17"/>
        <v>0.31950619509431399</v>
      </c>
      <c r="P141" s="1">
        <f t="shared" ca="1" si="17"/>
        <v>0.41542919392996547</v>
      </c>
      <c r="Q141" s="1">
        <f t="shared" ca="1" si="17"/>
        <v>0.2732541237811309</v>
      </c>
      <c r="R141" s="1">
        <f t="shared" ca="1" si="17"/>
        <v>0.25260711591611884</v>
      </c>
      <c r="S141" s="1">
        <f t="shared" ca="1" si="17"/>
        <v>0.41891819703705835</v>
      </c>
      <c r="T141" s="1">
        <f t="shared" ca="1" si="17"/>
        <v>0.38668304604402626</v>
      </c>
      <c r="U141" s="1">
        <f t="shared" ca="1" si="17"/>
        <v>0.36218375050849649</v>
      </c>
      <c r="V141" s="1">
        <f t="shared" ca="1" si="15"/>
        <v>0.38494484114478983</v>
      </c>
      <c r="W141" s="1">
        <f t="shared" ca="1" si="16"/>
        <v>0.57027289109500345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8.1525812056162841E-2</v>
      </c>
      <c r="E142" s="1">
        <f t="shared" ca="1" si="13"/>
        <v>0.27338420260284479</v>
      </c>
      <c r="F142" s="1">
        <f t="shared" ca="1" si="17"/>
        <v>0.51448867778006457</v>
      </c>
      <c r="G142" s="1">
        <f t="shared" ca="1" si="17"/>
        <v>0.59559261588860701</v>
      </c>
      <c r="H142" s="1">
        <f t="shared" ca="1" si="17"/>
        <v>0.81419771174230715</v>
      </c>
      <c r="I142" s="1">
        <f t="shared" ca="1" si="17"/>
        <v>0.97849994600474088</v>
      </c>
      <c r="J142" s="1">
        <f t="shared" ca="1" si="17"/>
        <v>0.91542610945774394</v>
      </c>
      <c r="K142" s="1">
        <f t="shared" ca="1" si="17"/>
        <v>0.68849348552124712</v>
      </c>
      <c r="L142" s="1">
        <f t="shared" ca="1" si="17"/>
        <v>0.47819731156129447</v>
      </c>
      <c r="M142" s="1">
        <f t="shared" ca="1" si="17"/>
        <v>0.49366412380513147</v>
      </c>
      <c r="N142" s="1">
        <f t="shared" ca="1" si="17"/>
        <v>0.44820445791143271</v>
      </c>
      <c r="O142" s="1">
        <f t="shared" ca="1" si="17"/>
        <v>0.47009928849522031</v>
      </c>
      <c r="P142" s="1">
        <f t="shared" ca="1" si="17"/>
        <v>0.44654667809632376</v>
      </c>
      <c r="Q142" s="1">
        <f t="shared" ca="1" si="17"/>
        <v>0.41896077038976315</v>
      </c>
      <c r="R142" s="1">
        <f t="shared" ca="1" si="17"/>
        <v>0.20684701684831747</v>
      </c>
      <c r="S142" s="1">
        <f t="shared" ca="1" si="17"/>
        <v>7.3582091142942577E-2</v>
      </c>
      <c r="T142" s="1">
        <f t="shared" ca="1" si="17"/>
        <v>7.9557746566803061E-2</v>
      </c>
      <c r="U142" s="1">
        <f t="shared" ca="1" si="17"/>
        <v>6.0501741731123979E-2</v>
      </c>
      <c r="V142" s="1">
        <f t="shared" ca="1" si="15"/>
        <v>6.2849951727040427E-3</v>
      </c>
      <c r="W142" s="1">
        <f t="shared" ca="1" si="16"/>
        <v>-2.1808425922347472E-2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0.70379207823224288</v>
      </c>
      <c r="E143" s="1">
        <f t="shared" ca="1" si="13"/>
        <v>0.56099536511966608</v>
      </c>
      <c r="F143" s="1">
        <f t="shared" ca="1" si="17"/>
        <v>0.54695744420659365</v>
      </c>
      <c r="G143" s="1">
        <f t="shared" ca="1" si="17"/>
        <v>0.38141845540005831</v>
      </c>
      <c r="H143" s="1">
        <f t="shared" ca="1" si="17"/>
        <v>0.25185100365340513</v>
      </c>
      <c r="I143" s="1">
        <f t="shared" ca="1" si="17"/>
        <v>0.31773389040350486</v>
      </c>
      <c r="J143" s="1">
        <f t="shared" ca="1" si="17"/>
        <v>0.49783718247861197</v>
      </c>
      <c r="K143" s="1">
        <f t="shared" ca="1" si="17"/>
        <v>0.46100376990867475</v>
      </c>
      <c r="L143" s="1">
        <f t="shared" ca="1" si="17"/>
        <v>0.33986692525894879</v>
      </c>
      <c r="M143" s="1">
        <f t="shared" ca="1" si="17"/>
        <v>0.34080420848932541</v>
      </c>
      <c r="N143" s="1">
        <f t="shared" ca="1" si="17"/>
        <v>0.16344916028411735</v>
      </c>
      <c r="O143" s="1">
        <f t="shared" ca="1" si="17"/>
        <v>1.3478890695239054E-2</v>
      </c>
      <c r="P143" s="1">
        <f t="shared" ca="1" si="17"/>
        <v>4.4326482483294613E-2</v>
      </c>
      <c r="Q143" s="1">
        <f t="shared" ca="1" si="17"/>
        <v>0.2198330697273371</v>
      </c>
      <c r="R143" s="1">
        <f t="shared" ca="1" si="17"/>
        <v>0.36047180857961714</v>
      </c>
      <c r="S143" s="1">
        <f t="shared" ca="1" si="17"/>
        <v>0.43663754762386536</v>
      </c>
      <c r="T143" s="1">
        <f t="shared" ca="1" si="17"/>
        <v>0.28308247190946262</v>
      </c>
      <c r="U143" s="1">
        <f t="shared" ref="U143:U158" ca="1" si="18">(U93+0.6*(V93+T93)+0.15*(S93+W93))/(1+2*0.6+2*0.15)</f>
        <v>0.17894187501782693</v>
      </c>
      <c r="V143" s="1">
        <f t="shared" ca="1" si="15"/>
        <v>0.24659533571503284</v>
      </c>
      <c r="W143" s="1">
        <f t="shared" ca="1" si="16"/>
        <v>0.5108192397434641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0.48811013017824351</v>
      </c>
      <c r="E144" s="1">
        <f t="shared" ca="1" si="13"/>
        <v>0.70642678390874658</v>
      </c>
      <c r="F144" s="1">
        <f t="shared" ref="F144:T158" ca="1" si="19">(F94+0.6*(G94+E94)+0.15*(D94+H94))/(1+2*0.6+2*0.15)</f>
        <v>0.68476276915023004</v>
      </c>
      <c r="G144" s="1">
        <f t="shared" ca="1" si="19"/>
        <v>0.58445730445786814</v>
      </c>
      <c r="H144" s="1">
        <f t="shared" ca="1" si="19"/>
        <v>0.76011704615232589</v>
      </c>
      <c r="I144" s="1">
        <f t="shared" ca="1" si="19"/>
        <v>0.94187426207253977</v>
      </c>
      <c r="J144" s="1">
        <f t="shared" ca="1" si="19"/>
        <v>0.8832090269784727</v>
      </c>
      <c r="K144" s="1">
        <f t="shared" ca="1" si="19"/>
        <v>0.61249391291859212</v>
      </c>
      <c r="L144" s="1">
        <f t="shared" ca="1" si="19"/>
        <v>0.26786266479737003</v>
      </c>
      <c r="M144" s="1">
        <f t="shared" ca="1" si="19"/>
        <v>0.10067057585236752</v>
      </c>
      <c r="N144" s="1">
        <f t="shared" ca="1" si="19"/>
        <v>6.0466649350827781E-2</v>
      </c>
      <c r="O144" s="1">
        <f t="shared" ca="1" si="19"/>
        <v>0.10885549116881185</v>
      </c>
      <c r="P144" s="1">
        <f t="shared" ca="1" si="19"/>
        <v>0.11830864645465029</v>
      </c>
      <c r="Q144" s="1">
        <f t="shared" ca="1" si="19"/>
        <v>0.20760715238568</v>
      </c>
      <c r="R144" s="1">
        <f t="shared" ca="1" si="19"/>
        <v>0.35779765670814212</v>
      </c>
      <c r="S144" s="1">
        <f t="shared" ca="1" si="19"/>
        <v>0.45661496028830928</v>
      </c>
      <c r="T144" s="1">
        <f t="shared" ca="1" si="19"/>
        <v>0.30022647665639057</v>
      </c>
      <c r="U144" s="1">
        <f t="shared" ca="1" si="18"/>
        <v>0.19283395354921634</v>
      </c>
      <c r="V144" s="1">
        <f t="shared" ca="1" si="15"/>
        <v>0.26444282667493019</v>
      </c>
      <c r="W144" s="1">
        <f t="shared" ca="1" si="16"/>
        <v>0.51265699877878168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0.21384944340022566</v>
      </c>
      <c r="E145" s="1">
        <f t="shared" ca="1" si="13"/>
        <v>0.26455200198299383</v>
      </c>
      <c r="F145" s="1">
        <f t="shared" ca="1" si="19"/>
        <v>0.35728124378940251</v>
      </c>
      <c r="G145" s="1">
        <f t="shared" ca="1" si="19"/>
        <v>0.23874819366032013</v>
      </c>
      <c r="H145" s="1">
        <f t="shared" ca="1" si="19"/>
        <v>0.10305303095060994</v>
      </c>
      <c r="I145" s="1">
        <f t="shared" ca="1" si="19"/>
        <v>4.5095812197288775E-2</v>
      </c>
      <c r="J145" s="1">
        <f t="shared" ca="1" si="19"/>
        <v>9.1466488289497036E-2</v>
      </c>
      <c r="K145" s="1">
        <f t="shared" ca="1" si="19"/>
        <v>0.21226721627854106</v>
      </c>
      <c r="L145" s="1">
        <f t="shared" ca="1" si="19"/>
        <v>0.36352313741819353</v>
      </c>
      <c r="M145" s="1">
        <f t="shared" ca="1" si="19"/>
        <v>0.52417483470361215</v>
      </c>
      <c r="N145" s="1">
        <f t="shared" ca="1" si="19"/>
        <v>0.42320005389727483</v>
      </c>
      <c r="O145" s="1">
        <f t="shared" ca="1" si="19"/>
        <v>0.45322979955642378</v>
      </c>
      <c r="P145" s="1">
        <f t="shared" ca="1" si="19"/>
        <v>0.65380231507073083</v>
      </c>
      <c r="Q145" s="1">
        <f t="shared" ca="1" si="19"/>
        <v>0.63743454873770844</v>
      </c>
      <c r="R145" s="1">
        <f t="shared" ca="1" si="19"/>
        <v>0.40319836797498765</v>
      </c>
      <c r="S145" s="1">
        <f t="shared" ca="1" si="19"/>
        <v>0.25514129586862949</v>
      </c>
      <c r="T145" s="1">
        <f t="shared" ca="1" si="19"/>
        <v>8.2506767317190893E-2</v>
      </c>
      <c r="U145" s="1">
        <f t="shared" ca="1" si="18"/>
        <v>-3.7450838493114771E-2</v>
      </c>
      <c r="V145" s="1">
        <f t="shared" ca="1" si="15"/>
        <v>-7.8238641194519121E-2</v>
      </c>
      <c r="W145" s="1">
        <f t="shared" ca="1" si="16"/>
        <v>-8.4432424025364883E-2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1.0211424657426935</v>
      </c>
      <c r="E146" s="1">
        <f t="shared" ca="1" si="13"/>
        <v>0.99519918331507584</v>
      </c>
      <c r="F146" s="1">
        <f t="shared" ca="1" si="19"/>
        <v>0.87011311681872405</v>
      </c>
      <c r="G146" s="1">
        <f t="shared" ca="1" si="19"/>
        <v>0.66526222916205136</v>
      </c>
      <c r="H146" s="1">
        <f t="shared" ca="1" si="19"/>
        <v>0.66648873876764492</v>
      </c>
      <c r="I146" s="1">
        <f t="shared" ca="1" si="19"/>
        <v>0.68706028738227365</v>
      </c>
      <c r="J146" s="1">
        <f t="shared" ca="1" si="19"/>
        <v>0.76846832939061704</v>
      </c>
      <c r="K146" s="1">
        <f t="shared" ca="1" si="19"/>
        <v>0.64986238460815082</v>
      </c>
      <c r="L146" s="1">
        <f t="shared" ca="1" si="19"/>
        <v>0.36849927005928146</v>
      </c>
      <c r="M146" s="1">
        <f t="shared" ca="1" si="19"/>
        <v>0.22983944817179108</v>
      </c>
      <c r="N146" s="1">
        <f t="shared" ca="1" si="19"/>
        <v>0.29189356553645329</v>
      </c>
      <c r="O146" s="1">
        <f t="shared" ca="1" si="19"/>
        <v>0.38835451256063369</v>
      </c>
      <c r="P146" s="1">
        <f t="shared" ca="1" si="19"/>
        <v>0.45010342474994969</v>
      </c>
      <c r="Q146" s="1">
        <f t="shared" ca="1" si="19"/>
        <v>0.68040734938412872</v>
      </c>
      <c r="R146" s="1">
        <f t="shared" ca="1" si="19"/>
        <v>0.73680504571050665</v>
      </c>
      <c r="S146" s="1">
        <f t="shared" ca="1" si="19"/>
        <v>0.62735583973466014</v>
      </c>
      <c r="T146" s="1">
        <f t="shared" ca="1" si="19"/>
        <v>0.41381146956456283</v>
      </c>
      <c r="U146" s="1">
        <f t="shared" ca="1" si="18"/>
        <v>0.38779240773503043</v>
      </c>
      <c r="V146" s="1">
        <f t="shared" ca="1" si="15"/>
        <v>0.38727929149973928</v>
      </c>
      <c r="W146" s="1">
        <f t="shared" ca="1" si="16"/>
        <v>0.50978411057503448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0.52886886234946207</v>
      </c>
      <c r="E147" s="1">
        <f t="shared" ca="1" si="13"/>
        <v>0.42694941993109026</v>
      </c>
      <c r="F147" s="1">
        <f t="shared" ca="1" si="19"/>
        <v>0.5336788682215996</v>
      </c>
      <c r="G147" s="1">
        <f t="shared" ca="1" si="19"/>
        <v>0.62162226793310282</v>
      </c>
      <c r="H147" s="1">
        <f t="shared" ca="1" si="19"/>
        <v>0.55183764302006133</v>
      </c>
      <c r="I147" s="1">
        <f t="shared" ca="1" si="19"/>
        <v>0.52988046491144469</v>
      </c>
      <c r="J147" s="1">
        <f t="shared" ca="1" si="19"/>
        <v>0.5419025036315972</v>
      </c>
      <c r="K147" s="1">
        <f t="shared" ca="1" si="19"/>
        <v>0.68894172946268628</v>
      </c>
      <c r="L147" s="1">
        <f t="shared" ca="1" si="19"/>
        <v>0.63522037301771384</v>
      </c>
      <c r="M147" s="1">
        <f t="shared" ca="1" si="19"/>
        <v>0.32809457777636186</v>
      </c>
      <c r="N147" s="1">
        <f t="shared" ca="1" si="19"/>
        <v>0.19729989726032549</v>
      </c>
      <c r="O147" s="1">
        <f t="shared" ca="1" si="19"/>
        <v>0.23998304111752194</v>
      </c>
      <c r="P147" s="1">
        <f t="shared" ca="1" si="19"/>
        <v>0.18274083731778237</v>
      </c>
      <c r="Q147" s="1">
        <f t="shared" ca="1" si="19"/>
        <v>0.22699171234398277</v>
      </c>
      <c r="R147" s="1">
        <f t="shared" ca="1" si="19"/>
        <v>0.36632178741926436</v>
      </c>
      <c r="S147" s="1">
        <f t="shared" ca="1" si="19"/>
        <v>0.27120632299743586</v>
      </c>
      <c r="T147" s="1">
        <f t="shared" ca="1" si="19"/>
        <v>0.23313457867789333</v>
      </c>
      <c r="U147" s="1">
        <f t="shared" ca="1" si="18"/>
        <v>0.28227873332659664</v>
      </c>
      <c r="V147" s="1">
        <f t="shared" ca="1" si="15"/>
        <v>0.15599707401509924</v>
      </c>
      <c r="W147" s="1">
        <f t="shared" ca="1" si="16"/>
        <v>9.4689882049879114E-3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0.69141650217441619</v>
      </c>
      <c r="E148" s="1">
        <f t="shared" ca="1" si="13"/>
        <v>0.4597585439529373</v>
      </c>
      <c r="F148" s="1">
        <f t="shared" ca="1" si="19"/>
        <v>0.39520261815693275</v>
      </c>
      <c r="G148" s="1">
        <f t="shared" ca="1" si="19"/>
        <v>0.34906138119082369</v>
      </c>
      <c r="H148" s="1">
        <f t="shared" ca="1" si="19"/>
        <v>0.12925979079037428</v>
      </c>
      <c r="I148" s="1">
        <f t="shared" ca="1" si="19"/>
        <v>2.5674881300448826E-2</v>
      </c>
      <c r="J148" s="1">
        <f t="shared" ca="1" si="19"/>
        <v>0.19657212661986057</v>
      </c>
      <c r="K148" s="1">
        <f t="shared" ca="1" si="19"/>
        <v>0.50876113929599165</v>
      </c>
      <c r="L148" s="1">
        <f t="shared" ca="1" si="19"/>
        <v>0.56798512913090671</v>
      </c>
      <c r="M148" s="1">
        <f t="shared" ca="1" si="19"/>
        <v>0.37635187559980432</v>
      </c>
      <c r="N148" s="1">
        <f t="shared" ca="1" si="19"/>
        <v>0.26812157475640747</v>
      </c>
      <c r="O148" s="1">
        <f t="shared" ca="1" si="19"/>
        <v>0.22877626487508973</v>
      </c>
      <c r="P148" s="1">
        <f t="shared" ca="1" si="19"/>
        <v>0.1624313352172726</v>
      </c>
      <c r="Q148" s="1">
        <f t="shared" ca="1" si="19"/>
        <v>0.2086646410796355</v>
      </c>
      <c r="R148" s="1">
        <f t="shared" ca="1" si="19"/>
        <v>0.33346750467191033</v>
      </c>
      <c r="S148" s="1">
        <f t="shared" ca="1" si="19"/>
        <v>0.28929784528751845</v>
      </c>
      <c r="T148" s="1">
        <f t="shared" ca="1" si="19"/>
        <v>0.3046545780504949</v>
      </c>
      <c r="U148" s="1">
        <f t="shared" ca="1" si="18"/>
        <v>0.3510038790261979</v>
      </c>
      <c r="V148" s="1">
        <f t="shared" ca="1" si="15"/>
        <v>0.20358300069369961</v>
      </c>
      <c r="W148" s="1">
        <f t="shared" ca="1" si="16"/>
        <v>5.1703528865265934E-2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0.85715014607112139</v>
      </c>
      <c r="E149" s="1">
        <f t="shared" ca="1" si="13"/>
        <v>0.7358320521730537</v>
      </c>
      <c r="F149" s="1">
        <f t="shared" ca="1" si="19"/>
        <v>0.44082641152894703</v>
      </c>
      <c r="G149" s="1">
        <f t="shared" ca="1" si="19"/>
        <v>0.19551174304542618</v>
      </c>
      <c r="H149" s="1">
        <f t="shared" ca="1" si="19"/>
        <v>0.2511777579039981</v>
      </c>
      <c r="I149" s="1">
        <f t="shared" ca="1" si="19"/>
        <v>0.57332546872420387</v>
      </c>
      <c r="J149" s="1">
        <f t="shared" ca="1" si="19"/>
        <v>0.8352903237354008</v>
      </c>
      <c r="K149" s="1">
        <f t="shared" ca="1" si="19"/>
        <v>0.90195368864792247</v>
      </c>
      <c r="L149" s="1">
        <f t="shared" ca="1" si="19"/>
        <v>0.79128319822943349</v>
      </c>
      <c r="M149" s="1">
        <f t="shared" ca="1" si="19"/>
        <v>0.67280431651375183</v>
      </c>
      <c r="N149" s="1">
        <f t="shared" ca="1" si="19"/>
        <v>0.75389315696271264</v>
      </c>
      <c r="O149" s="1">
        <f t="shared" ca="1" si="19"/>
        <v>0.70140363860629429</v>
      </c>
      <c r="P149" s="1">
        <f t="shared" ca="1" si="19"/>
        <v>0.44245297035034881</v>
      </c>
      <c r="Q149" s="1">
        <f t="shared" ca="1" si="19"/>
        <v>0.35392593011674628</v>
      </c>
      <c r="R149" s="1">
        <f t="shared" ca="1" si="19"/>
        <v>0.41364841154912807</v>
      </c>
      <c r="S149" s="1">
        <f t="shared" ca="1" si="19"/>
        <v>0.33933393780132948</v>
      </c>
      <c r="T149" s="1">
        <f t="shared" ca="1" si="19"/>
        <v>0.33325468975526934</v>
      </c>
      <c r="U149" s="1">
        <f t="shared" ca="1" si="18"/>
        <v>0.39243489018125727</v>
      </c>
      <c r="V149" s="1">
        <f t="shared" ca="1" si="15"/>
        <v>0.27038473545236158</v>
      </c>
      <c r="W149" s="1">
        <f t="shared" ca="1" si="16"/>
        <v>0.13903725808693954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0.98510645628017346</v>
      </c>
      <c r="E150" s="1">
        <f t="shared" ca="1" si="13"/>
        <v>0.7476009452648722</v>
      </c>
      <c r="F150" s="1">
        <f t="shared" ca="1" si="19"/>
        <v>0.45504151145470206</v>
      </c>
      <c r="G150" s="1">
        <f t="shared" ca="1" si="19"/>
        <v>0.38990125992463953</v>
      </c>
      <c r="H150" s="1">
        <f t="shared" ca="1" si="19"/>
        <v>0.52524333049647132</v>
      </c>
      <c r="I150" s="1">
        <f t="shared" ca="1" si="19"/>
        <v>0.54206126178619762</v>
      </c>
      <c r="J150" s="1">
        <f t="shared" ca="1" si="19"/>
        <v>0.68297400006877285</v>
      </c>
      <c r="K150" s="1">
        <f t="shared" ca="1" si="19"/>
        <v>0.7829228555141502</v>
      </c>
      <c r="L150" s="1">
        <f t="shared" ca="1" si="19"/>
        <v>0.71533707191943507</v>
      </c>
      <c r="M150" s="1">
        <f t="shared" ca="1" si="19"/>
        <v>0.48549301166538095</v>
      </c>
      <c r="N150" s="1">
        <f t="shared" ca="1" si="19"/>
        <v>0.45129863545107529</v>
      </c>
      <c r="O150" s="1">
        <f t="shared" ca="1" si="19"/>
        <v>0.38693216489017757</v>
      </c>
      <c r="P150" s="1">
        <f t="shared" ca="1" si="19"/>
        <v>0.1564192314401715</v>
      </c>
      <c r="Q150" s="1">
        <f t="shared" ca="1" si="19"/>
        <v>5.0906475616787829E-2</v>
      </c>
      <c r="R150" s="1">
        <f t="shared" ca="1" si="19"/>
        <v>0.14105491123572322</v>
      </c>
      <c r="S150" s="1">
        <f t="shared" ca="1" si="19"/>
        <v>0.25736906776780366</v>
      </c>
      <c r="T150" s="1">
        <f t="shared" ca="1" si="19"/>
        <v>0.39643517057596389</v>
      </c>
      <c r="U150" s="1">
        <f t="shared" ca="1" si="18"/>
        <v>0.58404818650502699</v>
      </c>
      <c r="V150" s="1">
        <f t="shared" ca="1" si="15"/>
        <v>0.67039780327597864</v>
      </c>
      <c r="W150" s="1">
        <f t="shared" ca="1" si="16"/>
        <v>0.58903123193896312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0.57303394830195742</v>
      </c>
      <c r="E151" s="1">
        <f t="shared" ca="1" si="13"/>
        <v>0.2843142915084147</v>
      </c>
      <c r="F151" s="1">
        <f t="shared" ca="1" si="19"/>
        <v>0.23521951704048955</v>
      </c>
      <c r="G151" s="1">
        <f t="shared" ca="1" si="19"/>
        <v>0.37326267286875964</v>
      </c>
      <c r="H151" s="1">
        <f t="shared" ca="1" si="19"/>
        <v>0.28709848602899773</v>
      </c>
      <c r="I151" s="1">
        <f t="shared" ca="1" si="19"/>
        <v>0.12421451278737509</v>
      </c>
      <c r="J151" s="1">
        <f t="shared" ca="1" si="19"/>
        <v>0.1056345516499075</v>
      </c>
      <c r="K151" s="1">
        <f t="shared" ca="1" si="19"/>
        <v>0.1868731194789304</v>
      </c>
      <c r="L151" s="1">
        <f t="shared" ca="1" si="19"/>
        <v>0.18349785129267271</v>
      </c>
      <c r="M151" s="1">
        <f t="shared" ca="1" si="19"/>
        <v>9.7023013537208741E-2</v>
      </c>
      <c r="N151" s="1">
        <f t="shared" ca="1" si="19"/>
        <v>8.1581072771333557E-2</v>
      </c>
      <c r="O151" s="1">
        <f t="shared" ca="1" si="19"/>
        <v>0.11877646985606112</v>
      </c>
      <c r="P151" s="1">
        <f t="shared" ca="1" si="19"/>
        <v>0.18038735254833754</v>
      </c>
      <c r="Q151" s="1">
        <f t="shared" ca="1" si="19"/>
        <v>0.25500804192295329</v>
      </c>
      <c r="R151" s="1">
        <f t="shared" ca="1" si="19"/>
        <v>0.31212753602607568</v>
      </c>
      <c r="S151" s="1">
        <f t="shared" ca="1" si="19"/>
        <v>0.14471652205310109</v>
      </c>
      <c r="T151" s="1">
        <f t="shared" ca="1" si="19"/>
        <v>3.6556716479415365E-2</v>
      </c>
      <c r="U151" s="1">
        <f t="shared" ca="1" si="18"/>
        <v>9.6409360595208063E-2</v>
      </c>
      <c r="V151" s="1">
        <f t="shared" ca="1" si="15"/>
        <v>0.12757532136775096</v>
      </c>
      <c r="W151" s="1">
        <f t="shared" ca="1" si="16"/>
        <v>4.3309022608438864E-2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0.61941554569623614</v>
      </c>
      <c r="E152" s="1">
        <f t="shared" ca="1" si="13"/>
        <v>0.51658163631248366</v>
      </c>
      <c r="F152" s="1">
        <f t="shared" ca="1" si="19"/>
        <v>0.52991568493095786</v>
      </c>
      <c r="G152" s="1">
        <f t="shared" ca="1" si="19"/>
        <v>0.37806992030798059</v>
      </c>
      <c r="H152" s="1">
        <f t="shared" ca="1" si="19"/>
        <v>0.19093458490656015</v>
      </c>
      <c r="I152" s="1">
        <f t="shared" ca="1" si="19"/>
        <v>0.12430507226515237</v>
      </c>
      <c r="J152" s="1">
        <f t="shared" ca="1" si="19"/>
        <v>0.26713717232246192</v>
      </c>
      <c r="K152" s="1">
        <f t="shared" ca="1" si="19"/>
        <v>0.43410324413267587</v>
      </c>
      <c r="L152" s="1">
        <f t="shared" ca="1" si="19"/>
        <v>0.32448530135557269</v>
      </c>
      <c r="M152" s="1">
        <f t="shared" ca="1" si="19"/>
        <v>0.12455380510169359</v>
      </c>
      <c r="N152" s="1">
        <f t="shared" ca="1" si="19"/>
        <v>4.2757853070968632E-2</v>
      </c>
      <c r="O152" s="1">
        <f t="shared" ca="1" si="19"/>
        <v>0.11230051481895338</v>
      </c>
      <c r="P152" s="1">
        <f t="shared" ca="1" si="19"/>
        <v>0.19381601652990049</v>
      </c>
      <c r="Q152" s="1">
        <f t="shared" ca="1" si="19"/>
        <v>0.19062422951700755</v>
      </c>
      <c r="R152" s="1">
        <f t="shared" ca="1" si="19"/>
        <v>0.27056915357149464</v>
      </c>
      <c r="S152" s="1">
        <f t="shared" ca="1" si="19"/>
        <v>0.40171718024179082</v>
      </c>
      <c r="T152" s="1">
        <f t="shared" ca="1" si="19"/>
        <v>0.32568187703552798</v>
      </c>
      <c r="U152" s="1">
        <f t="shared" ca="1" si="18"/>
        <v>0.26579856063604657</v>
      </c>
      <c r="V152" s="1">
        <f t="shared" ca="1" si="15"/>
        <v>0.12689374948391932</v>
      </c>
      <c r="W152" s="1">
        <f t="shared" ca="1" si="16"/>
        <v>-4.3293916053532041E-4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0.32500754849011665</v>
      </c>
      <c r="E153" s="1">
        <f t="shared" ca="1" si="13"/>
        <v>0.44148461707467618</v>
      </c>
      <c r="F153" s="1">
        <f t="shared" ca="1" si="19"/>
        <v>0.58453056548082682</v>
      </c>
      <c r="G153" s="1">
        <f t="shared" ca="1" si="19"/>
        <v>0.72435315623763807</v>
      </c>
      <c r="H153" s="1">
        <f t="shared" ca="1" si="19"/>
        <v>0.7661181070440205</v>
      </c>
      <c r="I153" s="1">
        <f t="shared" ca="1" si="19"/>
        <v>0.61498527405867309</v>
      </c>
      <c r="J153" s="1">
        <f t="shared" ca="1" si="19"/>
        <v>0.39245867726425371</v>
      </c>
      <c r="K153" s="1">
        <f t="shared" ca="1" si="19"/>
        <v>0.25409011324626674</v>
      </c>
      <c r="L153" s="1">
        <f t="shared" ca="1" si="19"/>
        <v>0.31459710615303993</v>
      </c>
      <c r="M153" s="1">
        <f t="shared" ca="1" si="19"/>
        <v>0.40301713197136602</v>
      </c>
      <c r="N153" s="1">
        <f t="shared" ca="1" si="19"/>
        <v>0.29152042427109331</v>
      </c>
      <c r="O153" s="1">
        <f t="shared" ca="1" si="19"/>
        <v>0.27551853705445367</v>
      </c>
      <c r="P153" s="1">
        <f t="shared" ca="1" si="19"/>
        <v>0.33748819640572225</v>
      </c>
      <c r="Q153" s="1">
        <f t="shared" ca="1" si="19"/>
        <v>0.21951126599570098</v>
      </c>
      <c r="R153" s="1">
        <f t="shared" ca="1" si="19"/>
        <v>0.18975238477424566</v>
      </c>
      <c r="S153" s="1">
        <f t="shared" ca="1" si="19"/>
        <v>0.3356851260649415</v>
      </c>
      <c r="T153" s="1">
        <f t="shared" ca="1" si="19"/>
        <v>0.39264825115478252</v>
      </c>
      <c r="U153" s="1">
        <f t="shared" ca="1" si="18"/>
        <v>0.35728316367753798</v>
      </c>
      <c r="V153" s="1">
        <f t="shared" ca="1" si="15"/>
        <v>0.44609559863196502</v>
      </c>
      <c r="W153" s="1">
        <f t="shared" ca="1" si="16"/>
        <v>0.40111715162152189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0.4180791870429979</v>
      </c>
      <c r="E154" s="1">
        <f t="shared" ca="1" si="13"/>
        <v>0.45804898085709189</v>
      </c>
      <c r="F154" s="1">
        <f t="shared" ca="1" si="19"/>
        <v>0.42353240737467657</v>
      </c>
      <c r="G154" s="1">
        <f t="shared" ca="1" si="19"/>
        <v>0.51308607970628783</v>
      </c>
      <c r="H154" s="1">
        <f t="shared" ca="1" si="19"/>
        <v>0.76281861131180784</v>
      </c>
      <c r="I154" s="1">
        <f t="shared" ca="1" si="19"/>
        <v>0.83040854111590912</v>
      </c>
      <c r="J154" s="1">
        <f t="shared" ca="1" si="19"/>
        <v>0.72105355458220499</v>
      </c>
      <c r="K154" s="1">
        <f t="shared" ca="1" si="19"/>
        <v>0.61076206390718357</v>
      </c>
      <c r="L154" s="1">
        <f t="shared" ca="1" si="19"/>
        <v>0.73003257114110887</v>
      </c>
      <c r="M154" s="1">
        <f t="shared" ca="1" si="19"/>
        <v>0.73300374096833498</v>
      </c>
      <c r="N154" s="1">
        <f t="shared" ca="1" si="19"/>
        <v>0.48143357974509254</v>
      </c>
      <c r="O154" s="1">
        <f t="shared" ca="1" si="19"/>
        <v>0.25330476730690166</v>
      </c>
      <c r="P154" s="1">
        <f t="shared" ca="1" si="19"/>
        <v>0.18329777899987754</v>
      </c>
      <c r="Q154" s="1">
        <f t="shared" ca="1" si="19"/>
        <v>0.20633388755719281</v>
      </c>
      <c r="R154" s="1">
        <f t="shared" ca="1" si="19"/>
        <v>0.20982887574329809</v>
      </c>
      <c r="S154" s="1">
        <f t="shared" ca="1" si="19"/>
        <v>0.25046652618832299</v>
      </c>
      <c r="T154" s="1">
        <f t="shared" ca="1" si="19"/>
        <v>0.39548156257568429</v>
      </c>
      <c r="U154" s="1">
        <f t="shared" ca="1" si="18"/>
        <v>0.43553042691772947</v>
      </c>
      <c r="V154" s="1">
        <f t="shared" ca="1" si="15"/>
        <v>0.4845457293493724</v>
      </c>
      <c r="W154" s="1">
        <f t="shared" ca="1" si="16"/>
        <v>0.36023303049804334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0.92788125443868708</v>
      </c>
      <c r="E155" s="1">
        <f t="shared" ca="1" si="13"/>
        <v>0.75751219386684643</v>
      </c>
      <c r="F155" s="1">
        <f t="shared" ca="1" si="19"/>
        <v>0.66203260201795266</v>
      </c>
      <c r="G155" s="1">
        <f t="shared" ca="1" si="19"/>
        <v>0.55043675317621088</v>
      </c>
      <c r="H155" s="1">
        <f t="shared" ca="1" si="19"/>
        <v>0.65744821555607491</v>
      </c>
      <c r="I155" s="1">
        <f t="shared" ca="1" si="19"/>
        <v>0.758048786971254</v>
      </c>
      <c r="J155" s="1">
        <f t="shared" ca="1" si="19"/>
        <v>0.76422182050054932</v>
      </c>
      <c r="K155" s="1">
        <f t="shared" ca="1" si="19"/>
        <v>0.57696217097152547</v>
      </c>
      <c r="L155" s="1">
        <f t="shared" ca="1" si="19"/>
        <v>0.42486672672370362</v>
      </c>
      <c r="M155" s="1">
        <f t="shared" ca="1" si="19"/>
        <v>0.38470398574140685</v>
      </c>
      <c r="N155" s="1">
        <f t="shared" ca="1" si="19"/>
        <v>0.23518817213875223</v>
      </c>
      <c r="O155" s="1">
        <f t="shared" ca="1" si="19"/>
        <v>0.22318476268873214</v>
      </c>
      <c r="P155" s="1">
        <f t="shared" ca="1" si="19"/>
        <v>0.31656253779792481</v>
      </c>
      <c r="Q155" s="1">
        <f t="shared" ca="1" si="19"/>
        <v>0.28719114463254269</v>
      </c>
      <c r="R155" s="1">
        <f t="shared" ca="1" si="19"/>
        <v>0.32593400003733963</v>
      </c>
      <c r="S155" s="1">
        <f t="shared" ca="1" si="19"/>
        <v>0.42295552016988591</v>
      </c>
      <c r="T155" s="1">
        <f t="shared" ca="1" si="19"/>
        <v>0.22117944638418058</v>
      </c>
      <c r="U155" s="1">
        <f t="shared" ca="1" si="18"/>
        <v>-2.1895591048487529E-2</v>
      </c>
      <c r="V155" s="1">
        <f t="shared" ca="1" si="15"/>
        <v>-8.8292266256997751E-2</v>
      </c>
      <c r="W155" s="1">
        <f t="shared" ca="1" si="16"/>
        <v>-6.1176005820706834E-2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0.73611328153002464</v>
      </c>
      <c r="E156" s="1">
        <f t="shared" ca="1" si="13"/>
        <v>0.54820087169536424</v>
      </c>
      <c r="F156" s="1">
        <f t="shared" ca="1" si="19"/>
        <v>0.56573289675162042</v>
      </c>
      <c r="G156" s="1">
        <f t="shared" ca="1" si="19"/>
        <v>0.59669174787961476</v>
      </c>
      <c r="H156" s="1">
        <f t="shared" ca="1" si="19"/>
        <v>0.63638451337840274</v>
      </c>
      <c r="I156" s="1">
        <f t="shared" ca="1" si="19"/>
        <v>0.64551543158796199</v>
      </c>
      <c r="J156" s="1">
        <f t="shared" ca="1" si="19"/>
        <v>0.72081024092410217</v>
      </c>
      <c r="K156" s="1">
        <f t="shared" ca="1" si="19"/>
        <v>0.73987479610997187</v>
      </c>
      <c r="L156" s="1">
        <f t="shared" ca="1" si="19"/>
        <v>0.75232690457058804</v>
      </c>
      <c r="M156" s="1">
        <f t="shared" ca="1" si="19"/>
        <v>0.63460723254208129</v>
      </c>
      <c r="N156" s="1">
        <f t="shared" ca="1" si="19"/>
        <v>0.40705034833904963</v>
      </c>
      <c r="O156" s="1">
        <f t="shared" ca="1" si="19"/>
        <v>0.32248024407529757</v>
      </c>
      <c r="P156" s="1">
        <f t="shared" ca="1" si="19"/>
        <v>0.346406873255176</v>
      </c>
      <c r="Q156" s="1">
        <f t="shared" ca="1" si="19"/>
        <v>0.50884619255022012</v>
      </c>
      <c r="R156" s="1">
        <f t="shared" ca="1" si="19"/>
        <v>0.45085767587120884</v>
      </c>
      <c r="S156" s="1">
        <f t="shared" ca="1" si="19"/>
        <v>0.22403078506748492</v>
      </c>
      <c r="T156" s="1">
        <f t="shared" ca="1" si="19"/>
        <v>9.743885843072797E-2</v>
      </c>
      <c r="U156" s="1">
        <f t="shared" ca="1" si="18"/>
        <v>0.11051678102062712</v>
      </c>
      <c r="V156" s="1">
        <f t="shared" ca="1" si="15"/>
        <v>0.15055265842035298</v>
      </c>
      <c r="W156" s="1">
        <f t="shared" ca="1" si="16"/>
        <v>0.13919784749589043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0.2604299013090568</v>
      </c>
      <c r="E157" s="1">
        <f t="shared" ca="1" si="13"/>
        <v>0.41091703033678056</v>
      </c>
      <c r="F157" s="1">
        <f t="shared" ca="1" si="19"/>
        <v>0.39823247570502196</v>
      </c>
      <c r="G157" s="1">
        <f t="shared" ca="1" si="19"/>
        <v>0.50215966198899609</v>
      </c>
      <c r="H157" s="1">
        <f t="shared" ca="1" si="19"/>
        <v>0.73619038607709442</v>
      </c>
      <c r="I157" s="1">
        <f t="shared" ca="1" si="19"/>
        <v>0.83058146804622646</v>
      </c>
      <c r="J157" s="1">
        <f t="shared" ca="1" si="19"/>
        <v>0.70671964664740716</v>
      </c>
      <c r="K157" s="1">
        <f t="shared" ca="1" si="19"/>
        <v>0.56559661342893686</v>
      </c>
      <c r="L157" s="1">
        <f t="shared" ca="1" si="19"/>
        <v>0.68334102883284709</v>
      </c>
      <c r="M157" s="1">
        <f t="shared" ca="1" si="19"/>
        <v>0.8203590588090528</v>
      </c>
      <c r="N157" s="1">
        <f t="shared" ca="1" si="19"/>
        <v>0.833427313168286</v>
      </c>
      <c r="O157" s="1">
        <f t="shared" ca="1" si="19"/>
        <v>0.64774114949863615</v>
      </c>
      <c r="P157" s="1">
        <f t="shared" ca="1" si="19"/>
        <v>0.49004852771514917</v>
      </c>
      <c r="Q157" s="1">
        <f t="shared" ca="1" si="19"/>
        <v>0.58007643510557716</v>
      </c>
      <c r="R157" s="1">
        <f t="shared" ca="1" si="19"/>
        <v>0.53365976285781269</v>
      </c>
      <c r="S157" s="1">
        <f t="shared" ca="1" si="19"/>
        <v>0.35011664368037299</v>
      </c>
      <c r="T157" s="1">
        <f t="shared" ca="1" si="19"/>
        <v>0.35366180671290182</v>
      </c>
      <c r="U157" s="1">
        <f t="shared" ca="1" si="18"/>
        <v>0.50325673134068694</v>
      </c>
      <c r="V157" s="1">
        <f t="shared" ca="1" si="15"/>
        <v>0.63202038566110019</v>
      </c>
      <c r="W157" s="1">
        <f t="shared" ca="1" si="16"/>
        <v>0.49788249571877935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0.67569910523186161</v>
      </c>
      <c r="E158" s="1">
        <f t="shared" ca="1" si="13"/>
        <v>0.52190564169323095</v>
      </c>
      <c r="F158" s="1">
        <f t="shared" ca="1" si="19"/>
        <v>0.3790031065202441</v>
      </c>
      <c r="G158" s="1">
        <f t="shared" ca="1" si="19"/>
        <v>0.38931224774446793</v>
      </c>
      <c r="H158" s="1">
        <f t="shared" ca="1" si="19"/>
        <v>0.52987414491385254</v>
      </c>
      <c r="I158" s="1">
        <f t="shared" ca="1" si="19"/>
        <v>0.52223236264077311</v>
      </c>
      <c r="J158" s="1">
        <f t="shared" ca="1" si="19"/>
        <v>0.57642818614943336</v>
      </c>
      <c r="K158" s="1">
        <f t="shared" ca="1" si="19"/>
        <v>0.59610911936867539</v>
      </c>
      <c r="L158" s="1">
        <f ca="1">(L108+0.6*(M108+K108)+0.15*(J108+N108))/(1+2*0.6+2*0.15)</f>
        <v>0.70188063284246061</v>
      </c>
      <c r="M158" s="1">
        <f t="shared" ca="1" si="19"/>
        <v>0.63034697895330249</v>
      </c>
      <c r="N158" s="1">
        <f t="shared" ca="1" si="19"/>
        <v>0.33443407809264791</v>
      </c>
      <c r="O158" s="1">
        <f t="shared" ca="1" si="19"/>
        <v>8.7227268147376663E-2</v>
      </c>
      <c r="P158" s="1">
        <f t="shared" ca="1" si="19"/>
        <v>-2.066333086875034E-2</v>
      </c>
      <c r="Q158" s="1">
        <f t="shared" ca="1" si="19"/>
        <v>1.8469164719733373E-2</v>
      </c>
      <c r="R158" s="1">
        <f t="shared" ca="1" si="19"/>
        <v>0.23417211849279523</v>
      </c>
      <c r="S158" s="1">
        <f t="shared" ca="1" si="19"/>
        <v>0.4690776086733992</v>
      </c>
      <c r="T158" s="1">
        <f t="shared" ca="1" si="19"/>
        <v>0.45244975154687078</v>
      </c>
      <c r="U158" s="1">
        <f t="shared" ca="1" si="18"/>
        <v>0.40502328212979155</v>
      </c>
      <c r="V158" s="1">
        <f t="shared" ca="1" si="15"/>
        <v>0.4472196774799363</v>
      </c>
      <c r="W158" s="1">
        <f ca="1">(W108+0.6*(V108)+0.15*U108)/(1+0.6+0.15)</f>
        <v>0.37281817974876946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0.11373034585546486</v>
      </c>
      <c r="E160" s="3">
        <f t="shared" ref="E160:W160" ca="1" si="20">AVERAGE(E111:E134)</f>
        <v>0.12245826165959912</v>
      </c>
      <c r="F160" s="3">
        <f t="shared" ca="1" si="20"/>
        <v>0.26700527621453246</v>
      </c>
      <c r="G160" s="3">
        <f t="shared" ca="1" si="20"/>
        <v>0.40579062048208203</v>
      </c>
      <c r="H160" s="3">
        <f t="shared" ca="1" si="20"/>
        <v>0.25769751312270089</v>
      </c>
      <c r="I160" s="3">
        <f t="shared" ca="1" si="20"/>
        <v>9.5621171551046533E-2</v>
      </c>
      <c r="J160" s="3">
        <f t="shared" ca="1" si="20"/>
        <v>3.9086947920072113E-2</v>
      </c>
      <c r="K160" s="3">
        <f t="shared" ca="1" si="20"/>
        <v>9.321595471989301E-2</v>
      </c>
      <c r="L160" s="3">
        <f t="shared" ca="1" si="20"/>
        <v>0.25219813422129728</v>
      </c>
      <c r="M160" s="3">
        <f t="shared" ca="1" si="20"/>
        <v>0.389965284777614</v>
      </c>
      <c r="N160" s="3">
        <f t="shared" ca="1" si="20"/>
        <v>0.25294801641728032</v>
      </c>
      <c r="O160" s="3">
        <f t="shared" ca="1" si="20"/>
        <v>0.11148806066765438</v>
      </c>
      <c r="P160" s="3">
        <f t="shared" ca="1" si="20"/>
        <v>0.10316372686473174</v>
      </c>
      <c r="Q160" s="3">
        <f t="shared" ca="1" si="20"/>
        <v>0.12932027870244042</v>
      </c>
      <c r="R160" s="3">
        <f t="shared" ca="1" si="20"/>
        <v>0.13465929795828482</v>
      </c>
      <c r="S160" s="3">
        <f t="shared" ca="1" si="20"/>
        <v>0.12728396322013127</v>
      </c>
      <c r="T160" s="3">
        <f t="shared" ca="1" si="20"/>
        <v>8.1726859697996299E-2</v>
      </c>
      <c r="U160" s="3">
        <f t="shared" ca="1" si="20"/>
        <v>6.2246402797714047E-2</v>
      </c>
      <c r="V160" s="3">
        <f t="shared" ca="1" si="20"/>
        <v>7.0353100515077163E-2</v>
      </c>
      <c r="W160" s="3">
        <f t="shared" ca="1" si="20"/>
        <v>6.4037219572080237E-2</v>
      </c>
    </row>
    <row r="161" spans="2:23">
      <c r="C161" s="1" t="s">
        <v>198</v>
      </c>
      <c r="D161" s="10">
        <f ca="1">AVERAGE(D135:D158)</f>
        <v>0.52767306828888605</v>
      </c>
      <c r="E161" s="3">
        <f t="shared" ref="E161:W161" ca="1" si="21">AVERAGE(E135:E158)</f>
        <v>0.50677374057862712</v>
      </c>
      <c r="F161" s="3">
        <f t="shared" ca="1" si="21"/>
        <v>0.48325775798051557</v>
      </c>
      <c r="G161" s="3">
        <f t="shared" ca="1" si="21"/>
        <v>0.445985196587875</v>
      </c>
      <c r="H161" s="3">
        <f t="shared" ca="1" si="21"/>
        <v>0.46503982687609358</v>
      </c>
      <c r="I161" s="3">
        <f t="shared" ca="1" si="21"/>
        <v>0.52072584730909222</v>
      </c>
      <c r="J161" s="3">
        <f t="shared" ca="1" si="21"/>
        <v>0.55803826390807088</v>
      </c>
      <c r="K161" s="3">
        <f t="shared" ca="1" si="21"/>
        <v>0.52393066712541769</v>
      </c>
      <c r="L161" s="3">
        <f t="shared" ca="1" si="21"/>
        <v>0.47045459032562786</v>
      </c>
      <c r="M161" s="3">
        <f t="shared" ca="1" si="21"/>
        <v>0.46304320344049449</v>
      </c>
      <c r="N161" s="3">
        <f t="shared" ca="1" si="21"/>
        <v>0.42971279626935255</v>
      </c>
      <c r="O161" s="3">
        <f t="shared" ca="1" si="21"/>
        <v>0.38221991745074052</v>
      </c>
      <c r="P161" s="3">
        <f t="shared" ca="1" si="21"/>
        <v>0.32830316176229379</v>
      </c>
      <c r="Q161" s="3">
        <f t="shared" ca="1" si="21"/>
        <v>0.29660455775301559</v>
      </c>
      <c r="R161" s="3">
        <f t="shared" ca="1" si="21"/>
        <v>0.31351125850980521</v>
      </c>
      <c r="S161" s="3">
        <f t="shared" ca="1" si="21"/>
        <v>0.34174812616922007</v>
      </c>
      <c r="T161" s="3">
        <f t="shared" ca="1" si="21"/>
        <v>0.32367085266273826</v>
      </c>
      <c r="U161" s="3">
        <f t="shared" ca="1" si="21"/>
        <v>0.31858481410857858</v>
      </c>
      <c r="V161" s="3">
        <f t="shared" ca="1" si="21"/>
        <v>0.32902568045772179</v>
      </c>
      <c r="W161" s="3">
        <f t="shared" ca="1" si="21"/>
        <v>0.34101653575300034</v>
      </c>
    </row>
    <row r="162" spans="2:23">
      <c r="C162" s="1" t="s">
        <v>16</v>
      </c>
      <c r="D162" s="3">
        <f ca="1">IF(D165&gt;0,TINV(TTEST(D111:D134,D135:D158,2,2),46),-TINV(TTEST(D111:D134,D135:D158,2,2),46))</f>
        <v>-6.0823911263780062</v>
      </c>
      <c r="E162" s="3">
        <f t="shared" ref="E162:V162" ca="1" si="22">IF(E165&gt;0,TINV(TTEST(E111:E134,E135:E158,2,2),46),-TINV(TTEST(E111:E134,E135:E158,2,2),46))</f>
        <v>-7.3889980999495748</v>
      </c>
      <c r="F162" s="3">
        <f t="shared" ca="1" si="22"/>
        <v>-5.8957386040069721</v>
      </c>
      <c r="G162" s="3">
        <f t="shared" ca="1" si="22"/>
        <v>-1.2961125042303272</v>
      </c>
      <c r="H162" s="3">
        <f t="shared" ca="1" si="22"/>
        <v>-4.404242692759242</v>
      </c>
      <c r="I162" s="3">
        <f t="shared" ca="1" si="22"/>
        <v>-7.4255368724499622</v>
      </c>
      <c r="J162" s="3">
        <f t="shared" ca="1" si="22"/>
        <v>-9.5128143043432587</v>
      </c>
      <c r="K162" s="3">
        <f t="shared" ca="1" si="22"/>
        <v>-9.8152867379824755</v>
      </c>
      <c r="L162" s="3">
        <f t="shared" ca="1" si="22"/>
        <v>-5.6773406783649101</v>
      </c>
      <c r="M162" s="3">
        <f t="shared" ca="1" si="22"/>
        <v>-1.6160901450535268</v>
      </c>
      <c r="N162" s="3">
        <f t="shared" ca="1" si="22"/>
        <v>-3.1987913056745692</v>
      </c>
      <c r="O162" s="3">
        <f t="shared" ca="1" si="22"/>
        <v>-5.3996225189230849</v>
      </c>
      <c r="P162" s="3">
        <f t="shared" ca="1" si="22"/>
        <v>-5.5058189688076258</v>
      </c>
      <c r="Q162" s="3">
        <f t="shared" ca="1" si="22"/>
        <v>-4.1306626677658667</v>
      </c>
      <c r="R162" s="3">
        <f t="shared" ca="1" si="22"/>
        <v>-4.7754980182482694</v>
      </c>
      <c r="S162" s="3">
        <f t="shared" ca="1" si="22"/>
        <v>-6.9076634709506646</v>
      </c>
      <c r="T162" s="3">
        <f t="shared" ca="1" si="22"/>
        <v>-7.3186366849501177</v>
      </c>
      <c r="U162" s="3">
        <f t="shared" ca="1" si="22"/>
        <v>-6.0972876775786577</v>
      </c>
      <c r="V162" s="3">
        <f t="shared" ca="1" si="22"/>
        <v>-5.1622126840460751</v>
      </c>
      <c r="W162" s="3">
        <f ca="1">IF(W165&gt;0,TINV(TTEST(W111:W134,W135:W158,2,2),46),-TINV(TTEST(W111:W134,W135:W158,2,2),46))</f>
        <v>-4.7076117594936999</v>
      </c>
    </row>
    <row r="163" spans="2:23">
      <c r="B163" s="1" t="s">
        <v>199</v>
      </c>
      <c r="C163" s="1" t="s">
        <v>0</v>
      </c>
      <c r="D163" s="3">
        <f ca="1">STDEV(D111:D134)/SQRT(COUNT(D111:D134))</f>
        <v>1.5699783998217798E-2</v>
      </c>
      <c r="E163" s="3">
        <f t="shared" ref="E163:W163" ca="1" si="23">STDEV(E111:E134)/SQRT(COUNT(E111:E134))</f>
        <v>1.4072750126018654E-2</v>
      </c>
      <c r="F163" s="3">
        <f t="shared" ca="1" si="23"/>
        <v>1.4596589427381054E-2</v>
      </c>
      <c r="G163" s="3">
        <f t="shared" ca="1" si="23"/>
        <v>1.2446082005056213E-2</v>
      </c>
      <c r="H163" s="3">
        <f t="shared" ca="1" si="23"/>
        <v>1.2844934600912572E-2</v>
      </c>
      <c r="I163" s="3">
        <f t="shared" ca="1" si="23"/>
        <v>1.270888190703948E-2</v>
      </c>
      <c r="J163" s="3">
        <f t="shared" ca="1" si="23"/>
        <v>1.2623647998967074E-2</v>
      </c>
      <c r="K163" s="3">
        <f t="shared" ca="1" si="23"/>
        <v>1.2466204315392986E-2</v>
      </c>
      <c r="L163" s="3">
        <f t="shared" ca="1" si="23"/>
        <v>1.0095460174805362E-2</v>
      </c>
      <c r="M163" s="3">
        <f t="shared" ca="1" si="23"/>
        <v>1.3445504429729456E-2</v>
      </c>
      <c r="N163" s="3">
        <f t="shared" ca="1" si="23"/>
        <v>1.4998537858173873E-2</v>
      </c>
      <c r="O163" s="3">
        <f t="shared" ca="1" si="23"/>
        <v>1.131218441213969E-2</v>
      </c>
      <c r="P163" s="3">
        <f t="shared" ca="1" si="23"/>
        <v>1.1893201369450337E-2</v>
      </c>
      <c r="Q163" s="3">
        <f t="shared" ca="1" si="23"/>
        <v>1.9475701589731418E-2</v>
      </c>
      <c r="R163" s="3">
        <f t="shared" ca="1" si="23"/>
        <v>2.2564577001746484E-2</v>
      </c>
      <c r="S163" s="3">
        <f t="shared" ca="1" si="23"/>
        <v>1.779005091344163E-2</v>
      </c>
      <c r="T163" s="3">
        <f t="shared" ca="1" si="23"/>
        <v>9.9265611209847261E-3</v>
      </c>
      <c r="U163" s="3">
        <f t="shared" ca="1" si="23"/>
        <v>1.105989746734665E-2</v>
      </c>
      <c r="V163" s="3">
        <f t="shared" ca="1" si="23"/>
        <v>1.3631294954035924E-2</v>
      </c>
      <c r="W163" s="3">
        <f t="shared" ca="1" si="23"/>
        <v>1.3947209421310669E-2</v>
      </c>
    </row>
    <row r="164" spans="2:23">
      <c r="C164" s="1" t="s">
        <v>198</v>
      </c>
      <c r="D164" s="3">
        <f ca="1">STDEV(D135:D158)/SQRT(COUNT(D135:D158))</f>
        <v>6.6220276324655228E-2</v>
      </c>
      <c r="E164" s="3">
        <f t="shared" ref="E164:W164" ca="1" si="24">STDEV(E135:E158)/SQRT(COUNT(E135:E158))</f>
        <v>5.0071853361406654E-2</v>
      </c>
      <c r="F164" s="3">
        <f t="shared" ca="1" si="24"/>
        <v>3.3649993059038964E-2</v>
      </c>
      <c r="G164" s="3">
        <f t="shared" ca="1" si="24"/>
        <v>2.8404523244809996E-2</v>
      </c>
      <c r="H164" s="3">
        <f t="shared" ca="1" si="24"/>
        <v>4.5291637247794184E-2</v>
      </c>
      <c r="I164" s="3">
        <f t="shared" ca="1" si="24"/>
        <v>5.5820552668955553E-2</v>
      </c>
      <c r="J164" s="3">
        <f t="shared" ca="1" si="24"/>
        <v>5.3072206158925946E-2</v>
      </c>
      <c r="K164" s="3">
        <f t="shared" ca="1" si="24"/>
        <v>4.2074057973702131E-2</v>
      </c>
      <c r="L164" s="3">
        <f t="shared" ca="1" si="24"/>
        <v>3.7094192144420585E-2</v>
      </c>
      <c r="M164" s="3">
        <f t="shared" ca="1" si="24"/>
        <v>4.3173752721791941E-2</v>
      </c>
      <c r="N164" s="3">
        <f t="shared" ca="1" si="24"/>
        <v>5.318549318076829E-2</v>
      </c>
      <c r="O164" s="3">
        <f t="shared" ca="1" si="24"/>
        <v>4.8846260952832156E-2</v>
      </c>
      <c r="P164" s="3">
        <f t="shared" ca="1" si="24"/>
        <v>3.9123399249932841E-2</v>
      </c>
      <c r="Q164" s="3">
        <f t="shared" ca="1" si="24"/>
        <v>3.5507729063753775E-2</v>
      </c>
      <c r="R164" s="3">
        <f t="shared" ca="1" si="24"/>
        <v>2.9891341661474585E-2</v>
      </c>
      <c r="S164" s="3">
        <f t="shared" ca="1" si="24"/>
        <v>2.5444993477518576E-2</v>
      </c>
      <c r="T164" s="3">
        <f t="shared" ca="1" si="24"/>
        <v>3.1533084439911235E-2</v>
      </c>
      <c r="U164" s="3">
        <f t="shared" ca="1" si="24"/>
        <v>4.0560530306080797E-2</v>
      </c>
      <c r="V164" s="3">
        <f t="shared" ca="1" si="24"/>
        <v>4.8219139365936962E-2</v>
      </c>
      <c r="W164" s="3">
        <f t="shared" ca="1" si="24"/>
        <v>5.7159487438660984E-2</v>
      </c>
    </row>
    <row r="165" spans="2:23">
      <c r="C165" s="1" t="s">
        <v>110</v>
      </c>
      <c r="D165" s="2">
        <f ca="1">D160-D161</f>
        <v>-0.41394272243342117</v>
      </c>
      <c r="E165" s="2">
        <f t="shared" ref="E165:W165" ca="1" si="25">E160-E161</f>
        <v>-0.38431547891902801</v>
      </c>
      <c r="F165" s="2">
        <f t="shared" ca="1" si="25"/>
        <v>-0.21625248176598311</v>
      </c>
      <c r="G165" s="2">
        <f t="shared" ca="1" si="25"/>
        <v>-4.0194576105792967E-2</v>
      </c>
      <c r="H165" s="2">
        <f t="shared" ca="1" si="25"/>
        <v>-0.20734231375339268</v>
      </c>
      <c r="I165" s="2">
        <f t="shared" ca="1" si="25"/>
        <v>-0.42510467575804567</v>
      </c>
      <c r="J165" s="2">
        <f t="shared" ca="1" si="25"/>
        <v>-0.51895131598799882</v>
      </c>
      <c r="K165" s="2">
        <f t="shared" ca="1" si="25"/>
        <v>-0.43071471240552467</v>
      </c>
      <c r="L165" s="2">
        <f t="shared" ca="1" si="25"/>
        <v>-0.21825645610433059</v>
      </c>
      <c r="M165" s="2">
        <f t="shared" ca="1" si="25"/>
        <v>-7.3077918662880492E-2</v>
      </c>
      <c r="N165" s="2">
        <f t="shared" ca="1" si="25"/>
        <v>-0.17676477985207223</v>
      </c>
      <c r="O165" s="2">
        <f t="shared" ca="1" si="25"/>
        <v>-0.27073185678308614</v>
      </c>
      <c r="P165" s="2">
        <f t="shared" ca="1" si="25"/>
        <v>-0.22513943489756205</v>
      </c>
      <c r="Q165" s="2">
        <f t="shared" ca="1" si="25"/>
        <v>-0.16728427905057516</v>
      </c>
      <c r="R165" s="2">
        <f t="shared" ca="1" si="25"/>
        <v>-0.17885196055152039</v>
      </c>
      <c r="S165" s="2">
        <f t="shared" ca="1" si="25"/>
        <v>-0.21446416294908879</v>
      </c>
      <c r="T165" s="2">
        <f t="shared" ca="1" si="25"/>
        <v>-0.24194399296474195</v>
      </c>
      <c r="U165" s="2">
        <f t="shared" ca="1" si="25"/>
        <v>-0.25633841131086454</v>
      </c>
      <c r="V165" s="2">
        <f t="shared" ca="1" si="25"/>
        <v>-0.25867257994264464</v>
      </c>
      <c r="W165" s="2">
        <f t="shared" ca="1" si="25"/>
        <v>-0.27697931618092009</v>
      </c>
    </row>
    <row r="167" spans="2:23">
      <c r="B167" s="1" t="s">
        <v>200</v>
      </c>
      <c r="D167" s="1">
        <f ca="1">COVAR(D111:D158,$C111:$C158)/VAR($C111:$C158)</f>
        <v>-0.20265945785802914</v>
      </c>
      <c r="E167" s="1">
        <f t="shared" ref="E167:W167" ca="1" si="26">COVAR(E111:E158,$C111:$C158)/VAR($C111:$C158)</f>
        <v>-0.18815445322077415</v>
      </c>
      <c r="F167" s="1">
        <f t="shared" ca="1" si="26"/>
        <v>-0.10587361086459583</v>
      </c>
      <c r="G167" s="1">
        <f t="shared" ca="1" si="26"/>
        <v>-1.9678594551794566E-2</v>
      </c>
      <c r="H167" s="1">
        <f t="shared" ca="1" si="26"/>
        <v>-0.10151134110843191</v>
      </c>
      <c r="I167" s="1">
        <f t="shared" ca="1" si="26"/>
        <v>-0.20812416417320978</v>
      </c>
      <c r="J167" s="1">
        <f t="shared" ca="1" si="26"/>
        <v>-0.25406991511912441</v>
      </c>
      <c r="K167" s="1">
        <f t="shared" ca="1" si="26"/>
        <v>-0.21087074461520489</v>
      </c>
      <c r="L167" s="1">
        <f t="shared" ca="1" si="26"/>
        <v>-0.10685472330107854</v>
      </c>
      <c r="M167" s="1">
        <f t="shared" ca="1" si="26"/>
        <v>-3.5777731012035227E-2</v>
      </c>
      <c r="N167" s="1">
        <f t="shared" ca="1" si="26"/>
        <v>-8.654109013591027E-2</v>
      </c>
      <c r="O167" s="1">
        <f t="shared" ca="1" si="26"/>
        <v>-0.13254580488338596</v>
      </c>
      <c r="P167" s="1">
        <f t="shared" ca="1" si="26"/>
        <v>-0.11022451500193142</v>
      </c>
      <c r="Q167" s="1">
        <f t="shared" ca="1" si="26"/>
        <v>-8.1899594951844096E-2</v>
      </c>
      <c r="R167" s="1">
        <f t="shared" ca="1" si="26"/>
        <v>-8.7562939020015176E-2</v>
      </c>
      <c r="S167" s="1">
        <f t="shared" ca="1" si="26"/>
        <v>-0.10499807977715807</v>
      </c>
      <c r="T167" s="1">
        <f t="shared" ca="1" si="26"/>
        <v>-0.11845174655565494</v>
      </c>
      <c r="U167" s="1">
        <f t="shared" ca="1" si="26"/>
        <v>-0.12549901387094414</v>
      </c>
      <c r="V167" s="1">
        <f t="shared" ca="1" si="26"/>
        <v>-0.1266417839302531</v>
      </c>
      <c r="W167" s="1">
        <f t="shared" ca="1" si="26"/>
        <v>-0.13560445688024217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4.2000000000000003E-2</v>
      </c>
      <c r="E1">
        <v>4.0000000000000001E-3</v>
      </c>
      <c r="F1">
        <v>0.12</v>
      </c>
      <c r="G1">
        <v>0.08</v>
      </c>
      <c r="H1">
        <v>0.223</v>
      </c>
      <c r="I1">
        <v>2E-3</v>
      </c>
      <c r="J1">
        <v>3.0000000000000001E-3</v>
      </c>
      <c r="K1">
        <v>0.99</v>
      </c>
      <c r="L1">
        <v>0.252</v>
      </c>
      <c r="M1">
        <v>3.3000000000000002E-2</v>
      </c>
      <c r="N1">
        <v>0.64800000000000002</v>
      </c>
      <c r="O1">
        <v>1.2999999999999999E-2</v>
      </c>
      <c r="P1">
        <v>1.6E-2</v>
      </c>
      <c r="Q1">
        <v>0.104</v>
      </c>
      <c r="R1">
        <v>1.9E-2</v>
      </c>
      <c r="S1">
        <v>6.2E-2</v>
      </c>
      <c r="T1">
        <v>5.0000000000000001E-3</v>
      </c>
      <c r="U1">
        <v>1.7999999999999999E-2</v>
      </c>
      <c r="V1">
        <v>3.9E-2</v>
      </c>
      <c r="W1">
        <v>4.1000000000000002E-2</v>
      </c>
      <c r="Z1" s="1">
        <f>AVERAGE(D1:M1)</f>
        <v>0.1749</v>
      </c>
      <c r="AA1" s="1">
        <f>AVERAGE(N1:W1)</f>
        <v>9.6500000000000016E-2</v>
      </c>
    </row>
    <row r="2" spans="1:27">
      <c r="A2">
        <v>1</v>
      </c>
      <c r="B2" t="s">
        <v>149</v>
      </c>
      <c r="C2">
        <v>30</v>
      </c>
      <c r="D2">
        <v>0.39900000000000002</v>
      </c>
      <c r="E2">
        <v>0.32400000000000001</v>
      </c>
      <c r="F2">
        <v>0.45600000000000002</v>
      </c>
      <c r="G2">
        <v>0.115</v>
      </c>
      <c r="H2">
        <v>0.10199999999999999</v>
      </c>
      <c r="I2">
        <v>3.9E-2</v>
      </c>
      <c r="J2">
        <v>3.0000000000000001E-3</v>
      </c>
      <c r="K2">
        <v>0.97799999999999998</v>
      </c>
      <c r="L2">
        <v>0.309</v>
      </c>
      <c r="M2">
        <v>5.2999999999999999E-2</v>
      </c>
      <c r="N2">
        <v>0.91500000000000004</v>
      </c>
      <c r="O2">
        <v>8.9999999999999993E-3</v>
      </c>
      <c r="P2">
        <v>8.9999999999999993E-3</v>
      </c>
      <c r="Q2">
        <v>4.2000000000000003E-2</v>
      </c>
      <c r="R2">
        <v>8.9999999999999993E-3</v>
      </c>
      <c r="S2">
        <v>0.30299999999999999</v>
      </c>
      <c r="T2">
        <v>1.7000000000000001E-2</v>
      </c>
      <c r="U2">
        <v>0.27100000000000002</v>
      </c>
      <c r="V2">
        <v>4.7E-2</v>
      </c>
      <c r="W2">
        <v>0.152</v>
      </c>
      <c r="Z2" s="1">
        <f t="shared" ref="Z2:Z48" si="0">AVERAGE(D2:M2)</f>
        <v>0.27779999999999999</v>
      </c>
      <c r="AA2" s="1">
        <f t="shared" ref="AA2:AA48" si="1">AVERAGE(N2:W2)</f>
        <v>0.1774</v>
      </c>
    </row>
    <row r="3" spans="1:27">
      <c r="A3">
        <v>2</v>
      </c>
      <c r="B3" t="s">
        <v>150</v>
      </c>
      <c r="C3">
        <v>30</v>
      </c>
      <c r="D3">
        <v>5.1999999999999998E-2</v>
      </c>
      <c r="E3">
        <v>4.0000000000000001E-3</v>
      </c>
      <c r="F3">
        <v>1.2E-2</v>
      </c>
      <c r="G3">
        <v>0.01</v>
      </c>
      <c r="H3">
        <v>6.8000000000000005E-2</v>
      </c>
      <c r="I3">
        <v>1E-3</v>
      </c>
      <c r="J3">
        <v>3.0000000000000001E-3</v>
      </c>
      <c r="K3">
        <v>0.99099999999999999</v>
      </c>
      <c r="L3">
        <v>3.5000000000000003E-2</v>
      </c>
      <c r="M3">
        <v>1.2999999999999999E-2</v>
      </c>
      <c r="N3">
        <v>0.121</v>
      </c>
      <c r="O3">
        <v>4.0000000000000001E-3</v>
      </c>
      <c r="P3">
        <v>1.6E-2</v>
      </c>
      <c r="Q3">
        <v>0.151</v>
      </c>
      <c r="R3">
        <v>2.4E-2</v>
      </c>
      <c r="S3">
        <v>1.2E-2</v>
      </c>
      <c r="T3">
        <v>2E-3</v>
      </c>
      <c r="U3">
        <v>2E-3</v>
      </c>
      <c r="V3">
        <v>1.7999999999999999E-2</v>
      </c>
      <c r="W3">
        <v>4.3999999999999997E-2</v>
      </c>
      <c r="Z3" s="1">
        <f t="shared" si="0"/>
        <v>0.11889999999999998</v>
      </c>
      <c r="AA3" s="1">
        <f t="shared" si="1"/>
        <v>3.9400000000000004E-2</v>
      </c>
    </row>
    <row r="4" spans="1:27">
      <c r="A4">
        <v>3</v>
      </c>
      <c r="B4" t="s">
        <v>151</v>
      </c>
      <c r="C4">
        <v>30</v>
      </c>
      <c r="D4">
        <v>9.2999999999999999E-2</v>
      </c>
      <c r="E4">
        <v>7.0000000000000001E-3</v>
      </c>
      <c r="F4">
        <v>0.30599999999999999</v>
      </c>
      <c r="G4">
        <v>0.11700000000000001</v>
      </c>
      <c r="H4">
        <v>0.26200000000000001</v>
      </c>
      <c r="I4">
        <v>2E-3</v>
      </c>
      <c r="J4">
        <v>3.0000000000000001E-3</v>
      </c>
      <c r="K4">
        <v>0.98499999999999999</v>
      </c>
      <c r="L4">
        <v>0.27</v>
      </c>
      <c r="M4">
        <v>2.8000000000000001E-2</v>
      </c>
      <c r="N4">
        <v>0.58599999999999997</v>
      </c>
      <c r="O4">
        <v>2.5999999999999999E-2</v>
      </c>
      <c r="P4">
        <v>1.7999999999999999E-2</v>
      </c>
      <c r="Q4">
        <v>0.13600000000000001</v>
      </c>
      <c r="R4">
        <v>4.2000000000000003E-2</v>
      </c>
      <c r="S4">
        <v>6.3E-2</v>
      </c>
      <c r="T4">
        <v>7.0000000000000001E-3</v>
      </c>
      <c r="U4">
        <v>2.4E-2</v>
      </c>
      <c r="V4">
        <v>4.4999999999999998E-2</v>
      </c>
      <c r="W4">
        <v>4.8000000000000001E-2</v>
      </c>
      <c r="Z4" s="1">
        <f t="shared" si="0"/>
        <v>0.20729999999999998</v>
      </c>
      <c r="AA4" s="1">
        <f t="shared" si="1"/>
        <v>9.9500000000000005E-2</v>
      </c>
    </row>
    <row r="5" spans="1:27">
      <c r="A5">
        <v>4</v>
      </c>
      <c r="B5" t="s">
        <v>152</v>
      </c>
      <c r="C5">
        <v>30</v>
      </c>
      <c r="D5">
        <v>0.28799999999999998</v>
      </c>
      <c r="E5">
        <v>0.13900000000000001</v>
      </c>
      <c r="F5">
        <v>0.45600000000000002</v>
      </c>
      <c r="G5">
        <v>9.9000000000000005E-2</v>
      </c>
      <c r="H5">
        <v>8.1000000000000003E-2</v>
      </c>
      <c r="I5">
        <v>7.0000000000000001E-3</v>
      </c>
      <c r="J5">
        <v>3.0000000000000001E-3</v>
      </c>
      <c r="K5">
        <v>0.98</v>
      </c>
      <c r="L5">
        <v>0.26700000000000002</v>
      </c>
      <c r="M5">
        <v>4.2999999999999997E-2</v>
      </c>
      <c r="N5">
        <v>0.88100000000000001</v>
      </c>
      <c r="O5">
        <v>1.2E-2</v>
      </c>
      <c r="P5">
        <v>1.2E-2</v>
      </c>
      <c r="Q5">
        <v>5.1999999999999998E-2</v>
      </c>
      <c r="R5">
        <v>1.0999999999999999E-2</v>
      </c>
      <c r="S5">
        <v>0.23599999999999999</v>
      </c>
      <c r="T5">
        <v>0.01</v>
      </c>
      <c r="U5">
        <v>0.16500000000000001</v>
      </c>
      <c r="V5">
        <v>2.9000000000000001E-2</v>
      </c>
      <c r="W5">
        <v>0.108</v>
      </c>
      <c r="Z5" s="1">
        <f t="shared" si="0"/>
        <v>0.23630000000000001</v>
      </c>
      <c r="AA5" s="1">
        <f t="shared" si="1"/>
        <v>0.15160000000000001</v>
      </c>
    </row>
    <row r="6" spans="1:27">
      <c r="A6">
        <v>5</v>
      </c>
      <c r="B6" t="s">
        <v>153</v>
      </c>
      <c r="C6">
        <v>30</v>
      </c>
      <c r="D6">
        <v>0.40100000000000002</v>
      </c>
      <c r="E6">
        <v>0.307</v>
      </c>
      <c r="F6">
        <v>0.39</v>
      </c>
      <c r="G6">
        <v>0.14899999999999999</v>
      </c>
      <c r="H6">
        <v>4.8000000000000001E-2</v>
      </c>
      <c r="I6">
        <v>8.9999999999999993E-3</v>
      </c>
      <c r="J6">
        <v>3.0000000000000001E-3</v>
      </c>
      <c r="K6">
        <v>0.97699999999999998</v>
      </c>
      <c r="L6">
        <v>0.28100000000000003</v>
      </c>
      <c r="M6">
        <v>4.9000000000000002E-2</v>
      </c>
      <c r="N6">
        <v>0.91900000000000004</v>
      </c>
      <c r="O6">
        <v>0.01</v>
      </c>
      <c r="P6">
        <v>0.01</v>
      </c>
      <c r="Q6">
        <v>0.03</v>
      </c>
      <c r="R6">
        <v>8.0000000000000002E-3</v>
      </c>
      <c r="S6">
        <v>0.14799999999999999</v>
      </c>
      <c r="T6">
        <v>1.2999999999999999E-2</v>
      </c>
      <c r="U6">
        <v>0.16800000000000001</v>
      </c>
      <c r="V6">
        <v>3.1E-2</v>
      </c>
      <c r="W6">
        <v>0.185</v>
      </c>
      <c r="Z6" s="1">
        <f t="shared" si="0"/>
        <v>0.26139999999999997</v>
      </c>
      <c r="AA6" s="1">
        <f t="shared" si="1"/>
        <v>0.15219999999999997</v>
      </c>
    </row>
    <row r="7" spans="1:27">
      <c r="A7">
        <v>6</v>
      </c>
      <c r="B7" t="s">
        <v>154</v>
      </c>
      <c r="C7">
        <v>30</v>
      </c>
      <c r="D7">
        <v>1.7000000000000001E-2</v>
      </c>
      <c r="E7">
        <v>2E-3</v>
      </c>
      <c r="F7">
        <v>3.5999999999999997E-2</v>
      </c>
      <c r="G7">
        <v>3.2000000000000001E-2</v>
      </c>
      <c r="H7">
        <v>0.10100000000000001</v>
      </c>
      <c r="I7">
        <v>1E-3</v>
      </c>
      <c r="J7">
        <v>3.0000000000000001E-3</v>
      </c>
      <c r="K7">
        <v>0.99199999999999999</v>
      </c>
      <c r="L7">
        <v>0.20399999999999999</v>
      </c>
      <c r="M7">
        <v>2.8000000000000001E-2</v>
      </c>
      <c r="N7">
        <v>0.66100000000000003</v>
      </c>
      <c r="O7">
        <v>6.0000000000000001E-3</v>
      </c>
      <c r="P7">
        <v>1.2999999999999999E-2</v>
      </c>
      <c r="Q7">
        <v>5.1999999999999998E-2</v>
      </c>
      <c r="R7">
        <v>5.0000000000000001E-3</v>
      </c>
      <c r="S7">
        <v>4.8000000000000001E-2</v>
      </c>
      <c r="T7">
        <v>3.0000000000000001E-3</v>
      </c>
      <c r="U7">
        <v>8.9999999999999993E-3</v>
      </c>
      <c r="V7">
        <v>2.1000000000000001E-2</v>
      </c>
      <c r="W7">
        <v>2.5999999999999999E-2</v>
      </c>
      <c r="Z7" s="1">
        <f t="shared" si="0"/>
        <v>0.1416</v>
      </c>
      <c r="AA7" s="1">
        <f t="shared" si="1"/>
        <v>8.4400000000000017E-2</v>
      </c>
    </row>
    <row r="8" spans="1:27">
      <c r="A8">
        <v>7</v>
      </c>
      <c r="B8" t="s">
        <v>155</v>
      </c>
      <c r="C8">
        <v>30</v>
      </c>
      <c r="D8">
        <v>1.4E-2</v>
      </c>
      <c r="E8">
        <v>2E-3</v>
      </c>
      <c r="F8">
        <v>0.02</v>
      </c>
      <c r="G8">
        <v>3.2000000000000001E-2</v>
      </c>
      <c r="H8">
        <v>7.3999999999999996E-2</v>
      </c>
      <c r="I8">
        <v>1E-3</v>
      </c>
      <c r="J8">
        <v>3.0000000000000001E-3</v>
      </c>
      <c r="K8">
        <v>0.99199999999999999</v>
      </c>
      <c r="L8">
        <v>0.13300000000000001</v>
      </c>
      <c r="M8">
        <v>3.3000000000000002E-2</v>
      </c>
      <c r="N8">
        <v>0.63800000000000001</v>
      </c>
      <c r="O8">
        <v>7.0000000000000001E-3</v>
      </c>
      <c r="P8">
        <v>1.4999999999999999E-2</v>
      </c>
      <c r="Q8">
        <v>5.0999999999999997E-2</v>
      </c>
      <c r="R8">
        <v>5.0000000000000001E-3</v>
      </c>
      <c r="S8">
        <v>3.9E-2</v>
      </c>
      <c r="T8">
        <v>3.0000000000000001E-3</v>
      </c>
      <c r="U8">
        <v>8.9999999999999993E-3</v>
      </c>
      <c r="V8">
        <v>1.6E-2</v>
      </c>
      <c r="W8">
        <v>2.5000000000000001E-2</v>
      </c>
      <c r="Z8" s="1">
        <f t="shared" si="0"/>
        <v>0.13039999999999999</v>
      </c>
      <c r="AA8" s="1">
        <f t="shared" si="1"/>
        <v>8.0800000000000011E-2</v>
      </c>
    </row>
    <row r="9" spans="1:27">
      <c r="A9">
        <v>8</v>
      </c>
      <c r="B9" t="s">
        <v>156</v>
      </c>
      <c r="C9">
        <v>30</v>
      </c>
      <c r="D9">
        <v>1.4999999999999999E-2</v>
      </c>
      <c r="E9">
        <v>2E-3</v>
      </c>
      <c r="F9">
        <v>1.4E-2</v>
      </c>
      <c r="G9">
        <v>3.7999999999999999E-2</v>
      </c>
      <c r="H9">
        <v>0.12</v>
      </c>
      <c r="I9">
        <v>2E-3</v>
      </c>
      <c r="J9">
        <v>3.0000000000000001E-3</v>
      </c>
      <c r="K9">
        <v>0.99199999999999999</v>
      </c>
      <c r="L9">
        <v>0.13400000000000001</v>
      </c>
      <c r="M9">
        <v>3.9E-2</v>
      </c>
      <c r="N9">
        <v>0.65500000000000003</v>
      </c>
      <c r="O9">
        <v>6.0000000000000001E-3</v>
      </c>
      <c r="P9">
        <v>1.2999999999999999E-2</v>
      </c>
      <c r="Q9">
        <v>6.0999999999999999E-2</v>
      </c>
      <c r="R9">
        <v>5.0000000000000001E-3</v>
      </c>
      <c r="S9">
        <v>3.2000000000000001E-2</v>
      </c>
      <c r="T9">
        <v>3.0000000000000001E-3</v>
      </c>
      <c r="U9">
        <v>8.0000000000000002E-3</v>
      </c>
      <c r="V9">
        <v>3.2000000000000001E-2</v>
      </c>
      <c r="W9">
        <v>3.7999999999999999E-2</v>
      </c>
      <c r="Z9" s="1">
        <f t="shared" si="0"/>
        <v>0.13589999999999997</v>
      </c>
      <c r="AA9" s="1">
        <f t="shared" si="1"/>
        <v>8.5300000000000015E-2</v>
      </c>
    </row>
    <row r="10" spans="1:27">
      <c r="A10">
        <v>9</v>
      </c>
      <c r="B10" t="s">
        <v>157</v>
      </c>
      <c r="C10">
        <v>30</v>
      </c>
      <c r="D10">
        <v>5.7000000000000002E-2</v>
      </c>
      <c r="E10">
        <v>5.0999999999999997E-2</v>
      </c>
      <c r="F10">
        <v>1.4999999999999999E-2</v>
      </c>
      <c r="G10">
        <v>2.8000000000000001E-2</v>
      </c>
      <c r="H10">
        <v>1.9E-2</v>
      </c>
      <c r="I10">
        <v>3.0000000000000001E-3</v>
      </c>
      <c r="J10">
        <v>3.0000000000000001E-3</v>
      </c>
      <c r="K10">
        <v>0.99199999999999999</v>
      </c>
      <c r="L10">
        <v>8.5000000000000006E-2</v>
      </c>
      <c r="M10">
        <v>7.1999999999999995E-2</v>
      </c>
      <c r="N10">
        <v>0.91800000000000004</v>
      </c>
      <c r="O10">
        <v>3.0000000000000001E-3</v>
      </c>
      <c r="P10">
        <v>8.0000000000000002E-3</v>
      </c>
      <c r="Q10">
        <v>1.4E-2</v>
      </c>
      <c r="R10">
        <v>2E-3</v>
      </c>
      <c r="S10">
        <v>0.12</v>
      </c>
      <c r="T10">
        <v>3.0000000000000001E-3</v>
      </c>
      <c r="U10">
        <v>5.8999999999999997E-2</v>
      </c>
      <c r="V10">
        <v>1.6E-2</v>
      </c>
      <c r="W10">
        <v>8.8999999999999996E-2</v>
      </c>
      <c r="Z10" s="1">
        <f t="shared" si="0"/>
        <v>0.13250000000000001</v>
      </c>
      <c r="AA10" s="1">
        <f t="shared" si="1"/>
        <v>0.12319999999999998</v>
      </c>
    </row>
    <row r="11" spans="1:27">
      <c r="A11">
        <v>10</v>
      </c>
      <c r="B11" t="s">
        <v>158</v>
      </c>
      <c r="C11">
        <v>30</v>
      </c>
      <c r="D11">
        <v>2.7E-2</v>
      </c>
      <c r="E11">
        <v>6.0000000000000001E-3</v>
      </c>
      <c r="F11">
        <v>5.0999999999999997E-2</v>
      </c>
      <c r="G11">
        <v>3.2000000000000001E-2</v>
      </c>
      <c r="H11">
        <v>8.5999999999999993E-2</v>
      </c>
      <c r="I11">
        <v>2E-3</v>
      </c>
      <c r="J11">
        <v>3.0000000000000001E-3</v>
      </c>
      <c r="K11">
        <v>0.99199999999999999</v>
      </c>
      <c r="L11">
        <v>0.24199999999999999</v>
      </c>
      <c r="M11">
        <v>0.03</v>
      </c>
      <c r="N11">
        <v>0.77300000000000002</v>
      </c>
      <c r="O11">
        <v>5.0000000000000001E-3</v>
      </c>
      <c r="P11">
        <v>1.0999999999999999E-2</v>
      </c>
      <c r="Q11">
        <v>3.5999999999999997E-2</v>
      </c>
      <c r="R11">
        <v>4.0000000000000001E-3</v>
      </c>
      <c r="S11">
        <v>8.3000000000000004E-2</v>
      </c>
      <c r="T11">
        <v>3.0000000000000001E-3</v>
      </c>
      <c r="U11">
        <v>1.7999999999999999E-2</v>
      </c>
      <c r="V11">
        <v>2.1000000000000001E-2</v>
      </c>
      <c r="W11">
        <v>2.7E-2</v>
      </c>
      <c r="Z11" s="1">
        <f t="shared" si="0"/>
        <v>0.14710000000000001</v>
      </c>
      <c r="AA11" s="1">
        <f t="shared" si="1"/>
        <v>9.8100000000000007E-2</v>
      </c>
    </row>
    <row r="12" spans="1:27">
      <c r="A12">
        <v>11</v>
      </c>
      <c r="B12" t="s">
        <v>159</v>
      </c>
      <c r="C12">
        <v>30</v>
      </c>
      <c r="D12">
        <v>0.02</v>
      </c>
      <c r="E12">
        <v>4.0000000000000001E-3</v>
      </c>
      <c r="F12">
        <v>4.2000000000000003E-2</v>
      </c>
      <c r="G12">
        <v>3.4000000000000002E-2</v>
      </c>
      <c r="H12">
        <v>0.08</v>
      </c>
      <c r="I12">
        <v>2E-3</v>
      </c>
      <c r="J12">
        <v>3.0000000000000001E-3</v>
      </c>
      <c r="K12">
        <v>0.99199999999999999</v>
      </c>
      <c r="L12">
        <v>0.155</v>
      </c>
      <c r="M12">
        <v>3.5000000000000003E-2</v>
      </c>
      <c r="N12">
        <v>0.74299999999999999</v>
      </c>
      <c r="O12">
        <v>5.0000000000000001E-3</v>
      </c>
      <c r="P12">
        <v>1.2999999999999999E-2</v>
      </c>
      <c r="Q12">
        <v>5.8000000000000003E-2</v>
      </c>
      <c r="R12">
        <v>4.0000000000000001E-3</v>
      </c>
      <c r="S12">
        <v>6.0999999999999999E-2</v>
      </c>
      <c r="T12">
        <v>3.0000000000000001E-3</v>
      </c>
      <c r="U12">
        <v>1.9E-2</v>
      </c>
      <c r="V12">
        <v>1.4999999999999999E-2</v>
      </c>
      <c r="W12">
        <v>0.03</v>
      </c>
      <c r="Z12" s="1">
        <f t="shared" si="0"/>
        <v>0.13669999999999999</v>
      </c>
      <c r="AA12" s="1">
        <f t="shared" si="1"/>
        <v>9.5100000000000018E-2</v>
      </c>
    </row>
    <row r="13" spans="1:27">
      <c r="A13">
        <v>12</v>
      </c>
      <c r="B13" t="s">
        <v>160</v>
      </c>
      <c r="C13">
        <v>30</v>
      </c>
      <c r="D13">
        <v>2.5999999999999999E-2</v>
      </c>
      <c r="E13">
        <v>2.9000000000000001E-2</v>
      </c>
      <c r="F13">
        <v>6.0000000000000001E-3</v>
      </c>
      <c r="G13">
        <v>0.433</v>
      </c>
      <c r="H13">
        <v>4.0000000000000001E-3</v>
      </c>
      <c r="I13">
        <v>2E-3</v>
      </c>
      <c r="J13">
        <v>3.0000000000000001E-3</v>
      </c>
      <c r="K13">
        <v>0.747</v>
      </c>
      <c r="L13">
        <v>0.23400000000000001</v>
      </c>
      <c r="M13">
        <v>4.4999999999999998E-2</v>
      </c>
      <c r="N13">
        <v>0.45500000000000002</v>
      </c>
      <c r="O13">
        <v>7.0000000000000001E-3</v>
      </c>
      <c r="P13">
        <v>1.2999999999999999E-2</v>
      </c>
      <c r="Q13">
        <v>4.0000000000000001E-3</v>
      </c>
      <c r="R13">
        <v>8.0000000000000002E-3</v>
      </c>
      <c r="S13">
        <v>1E-3</v>
      </c>
      <c r="T13">
        <v>0.107</v>
      </c>
      <c r="U13">
        <v>4.0000000000000001E-3</v>
      </c>
      <c r="V13">
        <v>0.08</v>
      </c>
      <c r="W13">
        <v>0.46</v>
      </c>
      <c r="Z13" s="1">
        <f t="shared" si="0"/>
        <v>0.15289999999999998</v>
      </c>
      <c r="AA13" s="1">
        <f t="shared" si="1"/>
        <v>0.1139</v>
      </c>
    </row>
    <row r="14" spans="1:27">
      <c r="A14">
        <v>13</v>
      </c>
      <c r="B14" t="s">
        <v>161</v>
      </c>
      <c r="C14">
        <v>30</v>
      </c>
      <c r="D14">
        <v>5.5E-2</v>
      </c>
      <c r="E14">
        <v>0.10299999999999999</v>
      </c>
      <c r="F14">
        <v>2.9000000000000001E-2</v>
      </c>
      <c r="G14">
        <v>0.42</v>
      </c>
      <c r="H14">
        <v>3.0000000000000001E-3</v>
      </c>
      <c r="I14">
        <v>3.0000000000000001E-3</v>
      </c>
      <c r="J14">
        <v>3.0000000000000001E-3</v>
      </c>
      <c r="K14">
        <v>0.55500000000000005</v>
      </c>
      <c r="L14">
        <v>0.442</v>
      </c>
      <c r="M14">
        <v>2.9000000000000001E-2</v>
      </c>
      <c r="N14">
        <v>0.62</v>
      </c>
      <c r="O14">
        <v>5.0000000000000001E-3</v>
      </c>
      <c r="P14">
        <v>0.01</v>
      </c>
      <c r="Q14">
        <v>3.0000000000000001E-3</v>
      </c>
      <c r="R14">
        <v>8.0000000000000002E-3</v>
      </c>
      <c r="S14">
        <v>1E-3</v>
      </c>
      <c r="T14">
        <v>0.16700000000000001</v>
      </c>
      <c r="U14">
        <v>5.0000000000000001E-3</v>
      </c>
      <c r="V14">
        <v>6.3E-2</v>
      </c>
      <c r="W14">
        <v>0.40600000000000003</v>
      </c>
      <c r="Z14" s="1">
        <f t="shared" si="0"/>
        <v>0.16419999999999998</v>
      </c>
      <c r="AA14" s="1">
        <f t="shared" si="1"/>
        <v>0.12880000000000003</v>
      </c>
    </row>
    <row r="15" spans="1:27">
      <c r="A15">
        <v>14</v>
      </c>
      <c r="B15" t="s">
        <v>162</v>
      </c>
      <c r="C15">
        <v>30</v>
      </c>
      <c r="D15">
        <v>5.0000000000000001E-3</v>
      </c>
      <c r="E15">
        <v>8.0000000000000002E-3</v>
      </c>
      <c r="F15">
        <v>3.0000000000000001E-3</v>
      </c>
      <c r="G15">
        <v>0.01</v>
      </c>
      <c r="H15">
        <v>8.9999999999999993E-3</v>
      </c>
      <c r="I15">
        <v>6.0000000000000001E-3</v>
      </c>
      <c r="J15">
        <v>8.0000000000000002E-3</v>
      </c>
      <c r="K15">
        <v>0.90900000000000003</v>
      </c>
      <c r="L15">
        <v>1.4E-2</v>
      </c>
      <c r="M15">
        <v>4.8000000000000001E-2</v>
      </c>
      <c r="N15">
        <v>4.7E-2</v>
      </c>
      <c r="O15">
        <v>1.4999999999999999E-2</v>
      </c>
      <c r="P15">
        <v>3.9E-2</v>
      </c>
      <c r="Q15">
        <v>1.4E-2</v>
      </c>
      <c r="R15">
        <v>4.0000000000000001E-3</v>
      </c>
      <c r="S15">
        <v>1.7999999999999999E-2</v>
      </c>
      <c r="T15">
        <v>6.0000000000000001E-3</v>
      </c>
      <c r="U15">
        <v>8.9999999999999993E-3</v>
      </c>
      <c r="V15">
        <v>2.1000000000000001E-2</v>
      </c>
      <c r="W15">
        <v>2.3E-2</v>
      </c>
      <c r="Z15" s="1">
        <f t="shared" si="0"/>
        <v>0.10200000000000001</v>
      </c>
      <c r="AA15" s="1">
        <f t="shared" si="1"/>
        <v>1.9599999999999999E-2</v>
      </c>
    </row>
    <row r="16" spans="1:27">
      <c r="A16">
        <v>15</v>
      </c>
      <c r="B16" t="s">
        <v>163</v>
      </c>
      <c r="C16">
        <v>30</v>
      </c>
      <c r="D16">
        <v>6.0999999999999999E-2</v>
      </c>
      <c r="E16">
        <v>7.0999999999999994E-2</v>
      </c>
      <c r="F16">
        <v>5.7000000000000002E-2</v>
      </c>
      <c r="G16">
        <v>0.42399999999999999</v>
      </c>
      <c r="H16">
        <v>5.0000000000000001E-3</v>
      </c>
      <c r="I16">
        <v>3.0000000000000001E-3</v>
      </c>
      <c r="J16">
        <v>4.0000000000000001E-3</v>
      </c>
      <c r="K16">
        <v>0.54600000000000004</v>
      </c>
      <c r="L16">
        <v>0.53</v>
      </c>
      <c r="M16">
        <v>2.5000000000000001E-2</v>
      </c>
      <c r="N16">
        <v>0.56499999999999995</v>
      </c>
      <c r="O16">
        <v>5.0000000000000001E-3</v>
      </c>
      <c r="P16">
        <v>0.01</v>
      </c>
      <c r="Q16">
        <v>4.0000000000000001E-3</v>
      </c>
      <c r="R16">
        <v>1.2E-2</v>
      </c>
      <c r="S16">
        <v>1E-3</v>
      </c>
      <c r="T16">
        <v>0.17</v>
      </c>
      <c r="U16">
        <v>4.0000000000000001E-3</v>
      </c>
      <c r="V16">
        <v>7.2999999999999995E-2</v>
      </c>
      <c r="W16">
        <v>0.39</v>
      </c>
      <c r="Z16" s="1">
        <f t="shared" si="0"/>
        <v>0.1726</v>
      </c>
      <c r="AA16" s="1">
        <f t="shared" si="1"/>
        <v>0.1234</v>
      </c>
    </row>
    <row r="17" spans="1:27">
      <c r="A17">
        <v>16</v>
      </c>
      <c r="B17" t="s">
        <v>164</v>
      </c>
      <c r="C17">
        <v>30</v>
      </c>
      <c r="D17">
        <v>2.4E-2</v>
      </c>
      <c r="E17">
        <v>3.7999999999999999E-2</v>
      </c>
      <c r="F17">
        <v>6.0000000000000001E-3</v>
      </c>
      <c r="G17">
        <v>0.32900000000000001</v>
      </c>
      <c r="H17">
        <v>3.0000000000000001E-3</v>
      </c>
      <c r="I17">
        <v>2E-3</v>
      </c>
      <c r="J17">
        <v>3.0000000000000001E-3</v>
      </c>
      <c r="K17">
        <v>0.71799999999999997</v>
      </c>
      <c r="L17">
        <v>0.193</v>
      </c>
      <c r="M17">
        <v>3.5000000000000003E-2</v>
      </c>
      <c r="N17">
        <v>0.379</v>
      </c>
      <c r="O17">
        <v>8.0000000000000002E-3</v>
      </c>
      <c r="P17">
        <v>1.4E-2</v>
      </c>
      <c r="Q17">
        <v>4.0000000000000001E-3</v>
      </c>
      <c r="R17">
        <v>6.0000000000000001E-3</v>
      </c>
      <c r="S17">
        <v>2E-3</v>
      </c>
      <c r="T17">
        <v>7.0000000000000007E-2</v>
      </c>
      <c r="U17">
        <v>3.0000000000000001E-3</v>
      </c>
      <c r="V17">
        <v>4.2999999999999997E-2</v>
      </c>
      <c r="W17">
        <v>0.34200000000000003</v>
      </c>
      <c r="Z17" s="1">
        <f t="shared" si="0"/>
        <v>0.1351</v>
      </c>
      <c r="AA17" s="1">
        <f t="shared" si="1"/>
        <v>8.7099999999999997E-2</v>
      </c>
    </row>
    <row r="18" spans="1:27">
      <c r="A18">
        <v>17</v>
      </c>
      <c r="B18" t="s">
        <v>165</v>
      </c>
      <c r="C18">
        <v>30</v>
      </c>
      <c r="D18">
        <v>2.8000000000000001E-2</v>
      </c>
      <c r="E18">
        <v>3.2000000000000001E-2</v>
      </c>
      <c r="F18">
        <v>8.0000000000000002E-3</v>
      </c>
      <c r="G18">
        <v>0.41499999999999998</v>
      </c>
      <c r="H18">
        <v>3.0000000000000001E-3</v>
      </c>
      <c r="I18">
        <v>1E-3</v>
      </c>
      <c r="J18">
        <v>3.0000000000000001E-3</v>
      </c>
      <c r="K18">
        <v>0.67800000000000005</v>
      </c>
      <c r="L18">
        <v>0.26700000000000002</v>
      </c>
      <c r="M18">
        <v>3.2000000000000001E-2</v>
      </c>
      <c r="N18">
        <v>0.44400000000000001</v>
      </c>
      <c r="O18">
        <v>8.0000000000000002E-3</v>
      </c>
      <c r="P18">
        <v>1.2E-2</v>
      </c>
      <c r="Q18">
        <v>3.0000000000000001E-3</v>
      </c>
      <c r="R18">
        <v>8.0000000000000002E-3</v>
      </c>
      <c r="S18">
        <v>1E-3</v>
      </c>
      <c r="T18">
        <v>9.1999999999999998E-2</v>
      </c>
      <c r="U18">
        <v>3.0000000000000001E-3</v>
      </c>
      <c r="V18">
        <v>5.2999999999999999E-2</v>
      </c>
      <c r="W18">
        <v>0.38400000000000001</v>
      </c>
      <c r="Z18" s="1">
        <f t="shared" si="0"/>
        <v>0.1467</v>
      </c>
      <c r="AA18" s="1">
        <f t="shared" si="1"/>
        <v>0.1008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0.01</v>
      </c>
      <c r="F19">
        <v>3.0000000000000001E-3</v>
      </c>
      <c r="G19">
        <v>3.0000000000000001E-3</v>
      </c>
      <c r="H19">
        <v>3.0000000000000001E-3</v>
      </c>
      <c r="I19">
        <v>7.0000000000000001E-3</v>
      </c>
      <c r="J19">
        <v>6.0000000000000001E-3</v>
      </c>
      <c r="K19">
        <v>0.96699999999999997</v>
      </c>
      <c r="L19">
        <v>3.0000000000000001E-3</v>
      </c>
      <c r="M19">
        <v>1.2999999999999999E-2</v>
      </c>
      <c r="N19">
        <v>5.1999999999999998E-2</v>
      </c>
      <c r="O19">
        <v>1.2999999999999999E-2</v>
      </c>
      <c r="P19">
        <v>3.5000000000000003E-2</v>
      </c>
      <c r="Q19">
        <v>0.02</v>
      </c>
      <c r="R19">
        <v>1.6E-2</v>
      </c>
      <c r="S19">
        <v>2.3E-2</v>
      </c>
      <c r="T19">
        <v>1.7999999999999999E-2</v>
      </c>
      <c r="U19">
        <v>0.02</v>
      </c>
      <c r="V19">
        <v>2.1000000000000001E-2</v>
      </c>
      <c r="W19">
        <v>4.0000000000000001E-3</v>
      </c>
      <c r="Z19" s="1">
        <f t="shared" si="0"/>
        <v>0.10169999999999997</v>
      </c>
      <c r="AA19" s="1">
        <f t="shared" si="1"/>
        <v>2.2199999999999998E-2</v>
      </c>
    </row>
    <row r="20" spans="1:27">
      <c r="A20">
        <v>19</v>
      </c>
      <c r="B20" t="s">
        <v>167</v>
      </c>
      <c r="C20">
        <v>30</v>
      </c>
      <c r="D20">
        <v>7.0000000000000001E-3</v>
      </c>
      <c r="E20">
        <v>2.5999999999999999E-2</v>
      </c>
      <c r="F20">
        <v>3.9E-2</v>
      </c>
      <c r="G20">
        <v>0.01</v>
      </c>
      <c r="H20">
        <v>8.9999999999999993E-3</v>
      </c>
      <c r="I20">
        <v>2.1000000000000001E-2</v>
      </c>
      <c r="J20">
        <v>1.0999999999999999E-2</v>
      </c>
      <c r="K20">
        <v>0.71299999999999997</v>
      </c>
      <c r="L20">
        <v>6.0000000000000001E-3</v>
      </c>
      <c r="M20">
        <v>0.01</v>
      </c>
      <c r="N20">
        <v>8.2000000000000003E-2</v>
      </c>
      <c r="O20">
        <v>3.3000000000000002E-2</v>
      </c>
      <c r="P20">
        <v>3.9E-2</v>
      </c>
      <c r="Q20">
        <v>7.1999999999999995E-2</v>
      </c>
      <c r="R20">
        <v>0.15</v>
      </c>
      <c r="S20">
        <v>4.7E-2</v>
      </c>
      <c r="T20">
        <v>8.2000000000000003E-2</v>
      </c>
      <c r="U20">
        <v>6.2E-2</v>
      </c>
      <c r="V20">
        <v>4.2999999999999997E-2</v>
      </c>
      <c r="W20">
        <v>7.0000000000000001E-3</v>
      </c>
      <c r="Z20" s="1">
        <f t="shared" si="0"/>
        <v>8.5199999999999998E-2</v>
      </c>
      <c r="AA20" s="1">
        <f t="shared" si="1"/>
        <v>6.1699999999999998E-2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1.2999999999999999E-2</v>
      </c>
      <c r="F21">
        <v>3.0000000000000001E-3</v>
      </c>
      <c r="G21">
        <v>4.0000000000000001E-3</v>
      </c>
      <c r="H21">
        <v>4.0000000000000001E-3</v>
      </c>
      <c r="I21">
        <v>2.4E-2</v>
      </c>
      <c r="J21">
        <v>1.2E-2</v>
      </c>
      <c r="K21">
        <v>0.96899999999999997</v>
      </c>
      <c r="L21">
        <v>3.0000000000000001E-3</v>
      </c>
      <c r="M21">
        <v>1.4999999999999999E-2</v>
      </c>
      <c r="N21">
        <v>7.0000000000000007E-2</v>
      </c>
      <c r="O21">
        <v>0.01</v>
      </c>
      <c r="P21">
        <v>2.9000000000000001E-2</v>
      </c>
      <c r="Q21">
        <v>2.8000000000000001E-2</v>
      </c>
      <c r="R21">
        <v>2.1999999999999999E-2</v>
      </c>
      <c r="S21">
        <v>2.5999999999999999E-2</v>
      </c>
      <c r="T21">
        <v>2.8000000000000001E-2</v>
      </c>
      <c r="U21">
        <v>2.5999999999999999E-2</v>
      </c>
      <c r="V21">
        <v>3.7999999999999999E-2</v>
      </c>
      <c r="W21">
        <v>7.0000000000000001E-3</v>
      </c>
      <c r="Z21" s="1">
        <f t="shared" si="0"/>
        <v>0.10499999999999998</v>
      </c>
      <c r="AA21" s="1">
        <f t="shared" si="1"/>
        <v>2.8399999999999998E-2</v>
      </c>
    </row>
    <row r="22" spans="1:27">
      <c r="A22">
        <v>21</v>
      </c>
      <c r="B22" t="s">
        <v>169</v>
      </c>
      <c r="C22">
        <v>30</v>
      </c>
      <c r="D22">
        <v>8.9999999999999993E-3</v>
      </c>
      <c r="E22">
        <v>5.2999999999999999E-2</v>
      </c>
      <c r="F22">
        <v>0.02</v>
      </c>
      <c r="G22">
        <v>4.0000000000000001E-3</v>
      </c>
      <c r="H22">
        <v>4.0000000000000001E-3</v>
      </c>
      <c r="I22">
        <v>2.1000000000000001E-2</v>
      </c>
      <c r="J22">
        <v>5.6000000000000001E-2</v>
      </c>
      <c r="K22">
        <v>0.96</v>
      </c>
      <c r="L22">
        <v>7.0000000000000001E-3</v>
      </c>
      <c r="M22">
        <v>7.0000000000000001E-3</v>
      </c>
      <c r="N22">
        <v>7.0000000000000007E-2</v>
      </c>
      <c r="O22">
        <v>5.0000000000000001E-3</v>
      </c>
      <c r="P22">
        <v>2.1000000000000001E-2</v>
      </c>
      <c r="Q22">
        <v>3.1E-2</v>
      </c>
      <c r="R22">
        <v>0.104</v>
      </c>
      <c r="S22">
        <v>1.7999999999999999E-2</v>
      </c>
      <c r="T22">
        <v>2.7E-2</v>
      </c>
      <c r="U22">
        <v>1.2E-2</v>
      </c>
      <c r="V22">
        <v>3.5000000000000003E-2</v>
      </c>
      <c r="W22">
        <v>0.01</v>
      </c>
      <c r="Z22" s="1">
        <f t="shared" si="0"/>
        <v>0.11409999999999998</v>
      </c>
      <c r="AA22" s="1">
        <f t="shared" si="1"/>
        <v>3.3299999999999996E-2</v>
      </c>
    </row>
    <row r="23" spans="1:27">
      <c r="A23">
        <v>22</v>
      </c>
      <c r="B23" t="s">
        <v>170</v>
      </c>
      <c r="C23">
        <v>30</v>
      </c>
      <c r="D23">
        <v>3.0000000000000001E-3</v>
      </c>
      <c r="E23">
        <v>1.7999999999999999E-2</v>
      </c>
      <c r="F23">
        <v>6.0000000000000001E-3</v>
      </c>
      <c r="G23">
        <v>7.0000000000000001E-3</v>
      </c>
      <c r="H23">
        <v>5.0000000000000001E-3</v>
      </c>
      <c r="I23">
        <v>4.4999999999999998E-2</v>
      </c>
      <c r="J23">
        <v>2.5000000000000001E-2</v>
      </c>
      <c r="K23">
        <v>0.95799999999999996</v>
      </c>
      <c r="L23">
        <v>8.0000000000000002E-3</v>
      </c>
      <c r="M23">
        <v>1.2999999999999999E-2</v>
      </c>
      <c r="N23">
        <v>0.18099999999999999</v>
      </c>
      <c r="O23">
        <v>6.0000000000000001E-3</v>
      </c>
      <c r="P23">
        <v>0.02</v>
      </c>
      <c r="Q23">
        <v>0.02</v>
      </c>
      <c r="R23">
        <v>2.1999999999999999E-2</v>
      </c>
      <c r="S23">
        <v>2.8000000000000001E-2</v>
      </c>
      <c r="T23">
        <v>6.3E-2</v>
      </c>
      <c r="U23">
        <v>0.04</v>
      </c>
      <c r="V23">
        <v>4.8000000000000001E-2</v>
      </c>
      <c r="W23">
        <v>8.9999999999999993E-3</v>
      </c>
      <c r="Z23" s="1">
        <f t="shared" si="0"/>
        <v>0.10879999999999998</v>
      </c>
      <c r="AA23" s="1">
        <f t="shared" si="1"/>
        <v>4.3699999999999996E-2</v>
      </c>
    </row>
    <row r="24" spans="1:27">
      <c r="A24">
        <v>23</v>
      </c>
      <c r="B24" t="s">
        <v>171</v>
      </c>
      <c r="C24">
        <v>30</v>
      </c>
      <c r="D24">
        <v>3.0000000000000001E-3</v>
      </c>
      <c r="E24">
        <v>2.1000000000000001E-2</v>
      </c>
      <c r="F24">
        <v>8.9999999999999993E-3</v>
      </c>
      <c r="G24">
        <v>5.0000000000000001E-3</v>
      </c>
      <c r="H24">
        <v>4.0000000000000001E-3</v>
      </c>
      <c r="I24">
        <v>5.6000000000000001E-2</v>
      </c>
      <c r="J24">
        <v>2.7E-2</v>
      </c>
      <c r="K24">
        <v>0.96</v>
      </c>
      <c r="L24">
        <v>8.0000000000000002E-3</v>
      </c>
      <c r="M24">
        <v>1.2E-2</v>
      </c>
      <c r="N24">
        <v>0.17399999999999999</v>
      </c>
      <c r="O24">
        <v>6.0000000000000001E-3</v>
      </c>
      <c r="P24">
        <v>2.1000000000000001E-2</v>
      </c>
      <c r="Q24">
        <v>2.1999999999999999E-2</v>
      </c>
      <c r="R24">
        <v>2.7E-2</v>
      </c>
      <c r="S24">
        <v>3.5999999999999997E-2</v>
      </c>
      <c r="T24">
        <v>7.4999999999999997E-2</v>
      </c>
      <c r="U24">
        <v>0.05</v>
      </c>
      <c r="V24">
        <v>5.1999999999999998E-2</v>
      </c>
      <c r="W24">
        <v>7.0000000000000001E-3</v>
      </c>
      <c r="Z24" s="1">
        <f t="shared" si="0"/>
        <v>0.1105</v>
      </c>
      <c r="AA24" s="1">
        <f t="shared" si="1"/>
        <v>4.7E-2</v>
      </c>
    </row>
    <row r="25" spans="1:27">
      <c r="A25">
        <v>24</v>
      </c>
      <c r="B25" t="s">
        <v>172</v>
      </c>
      <c r="C25">
        <v>30</v>
      </c>
      <c r="D25">
        <v>5.7000000000000002E-2</v>
      </c>
      <c r="E25">
        <v>2.3E-2</v>
      </c>
      <c r="F25">
        <v>0.02</v>
      </c>
      <c r="G25">
        <v>0.98199999999999998</v>
      </c>
      <c r="H25">
        <v>0.98799999999999999</v>
      </c>
      <c r="I25">
        <v>0.14499999999999999</v>
      </c>
      <c r="J25">
        <v>0.91800000000000004</v>
      </c>
      <c r="K25">
        <v>8.0000000000000002E-3</v>
      </c>
      <c r="L25">
        <v>0.97099999999999997</v>
      </c>
      <c r="M25">
        <v>0.97</v>
      </c>
      <c r="N25">
        <v>0.97599999999999998</v>
      </c>
      <c r="O25">
        <v>2.7E-2</v>
      </c>
      <c r="P25">
        <v>0.127</v>
      </c>
      <c r="Q25">
        <v>1E-3</v>
      </c>
      <c r="R25">
        <v>3.5000000000000003E-2</v>
      </c>
      <c r="S25">
        <v>4.0000000000000001E-3</v>
      </c>
      <c r="T25">
        <v>0.94599999999999995</v>
      </c>
      <c r="U25">
        <v>0.14099999999999999</v>
      </c>
      <c r="V25">
        <v>0.98099999999999998</v>
      </c>
      <c r="W25">
        <v>0.99</v>
      </c>
      <c r="Z25" s="1">
        <f t="shared" si="0"/>
        <v>0.50819999999999999</v>
      </c>
      <c r="AA25" s="1">
        <f t="shared" si="1"/>
        <v>0.42279999999999995</v>
      </c>
    </row>
    <row r="26" spans="1:27">
      <c r="A26">
        <v>25</v>
      </c>
      <c r="B26" t="s">
        <v>173</v>
      </c>
      <c r="C26">
        <v>30</v>
      </c>
      <c r="D26">
        <v>0.98299999999999998</v>
      </c>
      <c r="E26">
        <v>0.99099999999999999</v>
      </c>
      <c r="F26">
        <v>3.1E-2</v>
      </c>
      <c r="G26">
        <v>2.5999999999999999E-2</v>
      </c>
      <c r="H26">
        <v>0.04</v>
      </c>
      <c r="I26">
        <v>1.0999999999999999E-2</v>
      </c>
      <c r="J26">
        <v>3.5999999999999997E-2</v>
      </c>
      <c r="K26">
        <v>0.223</v>
      </c>
      <c r="L26">
        <v>0.35099999999999998</v>
      </c>
      <c r="M26">
        <v>3.1E-2</v>
      </c>
      <c r="N26">
        <v>0.97099999999999997</v>
      </c>
      <c r="O26">
        <v>1.2E-2</v>
      </c>
      <c r="P26">
        <v>5.0000000000000001E-3</v>
      </c>
      <c r="Q26">
        <v>7.0000000000000001E-3</v>
      </c>
      <c r="R26">
        <v>0.17199999999999999</v>
      </c>
      <c r="S26">
        <v>7.0000000000000001E-3</v>
      </c>
      <c r="T26">
        <v>5.0000000000000001E-3</v>
      </c>
      <c r="U26">
        <v>2E-3</v>
      </c>
      <c r="V26">
        <v>6.0000000000000001E-3</v>
      </c>
      <c r="W26">
        <v>0.98199999999999998</v>
      </c>
      <c r="Z26" s="1">
        <f t="shared" si="0"/>
        <v>0.27229999999999999</v>
      </c>
      <c r="AA26" s="1">
        <f t="shared" si="1"/>
        <v>0.21689999999999995</v>
      </c>
    </row>
    <row r="27" spans="1:27">
      <c r="A27">
        <v>26</v>
      </c>
      <c r="B27" t="s">
        <v>174</v>
      </c>
      <c r="C27">
        <v>30</v>
      </c>
      <c r="D27">
        <v>0.96299999999999997</v>
      </c>
      <c r="E27">
        <v>2E-3</v>
      </c>
      <c r="F27">
        <v>0.98499999999999999</v>
      </c>
      <c r="G27">
        <v>0.98499999999999999</v>
      </c>
      <c r="H27">
        <v>2.5999999999999999E-2</v>
      </c>
      <c r="I27">
        <v>0.13600000000000001</v>
      </c>
      <c r="J27">
        <v>1.2E-2</v>
      </c>
      <c r="K27">
        <v>0.79600000000000004</v>
      </c>
      <c r="L27">
        <v>0.98699999999999999</v>
      </c>
      <c r="M27">
        <v>0.13900000000000001</v>
      </c>
      <c r="N27">
        <v>0.97799999999999998</v>
      </c>
      <c r="O27">
        <v>0.03</v>
      </c>
      <c r="P27">
        <v>2E-3</v>
      </c>
      <c r="Q27">
        <v>0.121</v>
      </c>
      <c r="R27">
        <v>0.91100000000000003</v>
      </c>
      <c r="S27">
        <v>2E-3</v>
      </c>
      <c r="T27">
        <v>0.98199999999999998</v>
      </c>
      <c r="U27">
        <v>0.69099999999999995</v>
      </c>
      <c r="V27">
        <v>0.98499999999999999</v>
      </c>
      <c r="W27">
        <v>0.98799999999999999</v>
      </c>
      <c r="Z27" s="1">
        <f t="shared" si="0"/>
        <v>0.5031000000000001</v>
      </c>
      <c r="AA27" s="1">
        <f t="shared" si="1"/>
        <v>0.56899999999999995</v>
      </c>
    </row>
    <row r="28" spans="1:27">
      <c r="A28">
        <v>27</v>
      </c>
      <c r="B28" t="s">
        <v>175</v>
      </c>
      <c r="C28">
        <v>30</v>
      </c>
      <c r="D28">
        <v>0.97099999999999997</v>
      </c>
      <c r="E28">
        <v>0.84199999999999997</v>
      </c>
      <c r="F28">
        <v>5.0000000000000001E-3</v>
      </c>
      <c r="G28">
        <v>0.95299999999999996</v>
      </c>
      <c r="H28">
        <v>0.98099999999999998</v>
      </c>
      <c r="I28">
        <v>0.23499999999999999</v>
      </c>
      <c r="J28">
        <v>0.99399999999999999</v>
      </c>
      <c r="K28">
        <v>0.72</v>
      </c>
      <c r="L28">
        <v>0.69</v>
      </c>
      <c r="M28">
        <v>0.16200000000000001</v>
      </c>
      <c r="N28">
        <v>1.7000000000000001E-2</v>
      </c>
      <c r="O28">
        <v>0.32900000000000001</v>
      </c>
      <c r="P28">
        <v>2.7E-2</v>
      </c>
      <c r="Q28">
        <v>2E-3</v>
      </c>
      <c r="R28">
        <v>0.626</v>
      </c>
      <c r="S28">
        <v>2E-3</v>
      </c>
      <c r="T28">
        <v>0.21099999999999999</v>
      </c>
      <c r="U28">
        <v>3.0000000000000001E-3</v>
      </c>
      <c r="V28">
        <v>0.97</v>
      </c>
      <c r="W28">
        <v>0.98899999999999999</v>
      </c>
      <c r="Z28" s="1">
        <f t="shared" si="0"/>
        <v>0.65529999999999999</v>
      </c>
      <c r="AA28" s="1">
        <f t="shared" si="1"/>
        <v>0.31759999999999999</v>
      </c>
    </row>
    <row r="29" spans="1:27">
      <c r="A29">
        <v>28</v>
      </c>
      <c r="B29" t="s">
        <v>176</v>
      </c>
      <c r="C29">
        <v>30</v>
      </c>
      <c r="D29">
        <v>4.7E-2</v>
      </c>
      <c r="E29">
        <v>0.39500000000000002</v>
      </c>
      <c r="F29">
        <v>6.0000000000000001E-3</v>
      </c>
      <c r="G29">
        <v>0.38300000000000001</v>
      </c>
      <c r="H29">
        <v>4.2999999999999997E-2</v>
      </c>
      <c r="I29">
        <v>5.0000000000000001E-3</v>
      </c>
      <c r="J29">
        <v>0.215</v>
      </c>
      <c r="K29">
        <v>6.0000000000000001E-3</v>
      </c>
      <c r="L29">
        <v>0.97699999999999998</v>
      </c>
      <c r="M29">
        <v>0.28000000000000003</v>
      </c>
      <c r="N29">
        <v>0.98899999999999999</v>
      </c>
      <c r="O29">
        <v>1E-3</v>
      </c>
      <c r="P29">
        <v>1.2E-2</v>
      </c>
      <c r="Q29">
        <v>1E-3</v>
      </c>
      <c r="R29">
        <v>0.92100000000000004</v>
      </c>
      <c r="S29">
        <v>0.14399999999999999</v>
      </c>
      <c r="T29">
        <v>0.27100000000000002</v>
      </c>
      <c r="U29">
        <v>5.0999999999999997E-2</v>
      </c>
      <c r="V29">
        <v>0.41</v>
      </c>
      <c r="W29">
        <v>5.0000000000000001E-3</v>
      </c>
      <c r="Z29" s="1">
        <f t="shared" si="0"/>
        <v>0.23570000000000002</v>
      </c>
      <c r="AA29" s="1">
        <f t="shared" si="1"/>
        <v>0.28050000000000003</v>
      </c>
    </row>
    <row r="30" spans="1:27">
      <c r="A30">
        <v>29</v>
      </c>
      <c r="B30" t="s">
        <v>177</v>
      </c>
      <c r="C30">
        <v>30</v>
      </c>
      <c r="D30">
        <v>0.96699999999999997</v>
      </c>
      <c r="E30">
        <v>0.20399999999999999</v>
      </c>
      <c r="F30">
        <v>3.9E-2</v>
      </c>
      <c r="G30">
        <v>0.82899999999999996</v>
      </c>
      <c r="H30">
        <v>0.245</v>
      </c>
      <c r="I30">
        <v>2E-3</v>
      </c>
      <c r="J30">
        <v>4.9000000000000002E-2</v>
      </c>
      <c r="K30">
        <v>0.442</v>
      </c>
      <c r="L30">
        <v>0.98899999999999999</v>
      </c>
      <c r="M30">
        <v>3.7999999999999999E-2</v>
      </c>
      <c r="N30">
        <v>0.99</v>
      </c>
      <c r="O30">
        <v>1E-3</v>
      </c>
      <c r="P30">
        <v>1E-3</v>
      </c>
      <c r="Q30">
        <v>4.0000000000000001E-3</v>
      </c>
      <c r="R30">
        <v>0.96499999999999997</v>
      </c>
      <c r="S30">
        <v>1.2E-2</v>
      </c>
      <c r="T30">
        <v>7.0000000000000001E-3</v>
      </c>
      <c r="U30">
        <v>5.0000000000000001E-3</v>
      </c>
      <c r="V30">
        <v>0.223</v>
      </c>
      <c r="W30">
        <v>2.8000000000000001E-2</v>
      </c>
      <c r="Z30" s="1">
        <f t="shared" si="0"/>
        <v>0.38039999999999996</v>
      </c>
      <c r="AA30" s="1">
        <f t="shared" si="1"/>
        <v>0.22359999999999997</v>
      </c>
    </row>
    <row r="31" spans="1:27">
      <c r="A31">
        <v>30</v>
      </c>
      <c r="B31" t="s">
        <v>178</v>
      </c>
      <c r="C31">
        <v>30</v>
      </c>
      <c r="D31">
        <v>0.91400000000000003</v>
      </c>
      <c r="E31">
        <v>0.99</v>
      </c>
      <c r="F31">
        <v>5.0000000000000001E-3</v>
      </c>
      <c r="G31">
        <v>1.7999999999999999E-2</v>
      </c>
      <c r="H31">
        <v>0.99</v>
      </c>
      <c r="I31">
        <v>0.254</v>
      </c>
      <c r="J31">
        <v>0.99399999999999999</v>
      </c>
      <c r="K31">
        <v>0.90400000000000003</v>
      </c>
      <c r="L31">
        <v>4.4999999999999998E-2</v>
      </c>
      <c r="M31">
        <v>8.0000000000000002E-3</v>
      </c>
      <c r="N31">
        <v>4.0000000000000001E-3</v>
      </c>
      <c r="O31">
        <v>0.29499999999999998</v>
      </c>
      <c r="P31">
        <v>7.5999999999999998E-2</v>
      </c>
      <c r="Q31">
        <v>0.30099999999999999</v>
      </c>
      <c r="R31">
        <v>1.4E-2</v>
      </c>
      <c r="S31">
        <v>0.152</v>
      </c>
      <c r="T31">
        <v>2E-3</v>
      </c>
      <c r="U31">
        <v>1E-3</v>
      </c>
      <c r="V31">
        <v>3.9E-2</v>
      </c>
      <c r="W31">
        <v>0.70599999999999996</v>
      </c>
      <c r="Z31" s="1">
        <f t="shared" si="0"/>
        <v>0.51219999999999999</v>
      </c>
      <c r="AA31" s="1">
        <f t="shared" si="1"/>
        <v>0.15899999999999997</v>
      </c>
    </row>
    <row r="32" spans="1:27">
      <c r="A32">
        <v>31</v>
      </c>
      <c r="B32" t="s">
        <v>179</v>
      </c>
      <c r="C32">
        <v>30</v>
      </c>
      <c r="D32">
        <v>3.5000000000000003E-2</v>
      </c>
      <c r="E32">
        <v>3.0000000000000001E-3</v>
      </c>
      <c r="F32">
        <v>3.5999999999999997E-2</v>
      </c>
      <c r="G32">
        <v>6.0000000000000001E-3</v>
      </c>
      <c r="H32">
        <v>7.1999999999999995E-2</v>
      </c>
      <c r="I32">
        <v>0.90800000000000003</v>
      </c>
      <c r="J32">
        <v>0.99399999999999999</v>
      </c>
      <c r="K32">
        <v>0.98899999999999999</v>
      </c>
      <c r="L32">
        <v>3.0000000000000001E-3</v>
      </c>
      <c r="M32">
        <v>4.2000000000000003E-2</v>
      </c>
      <c r="N32">
        <v>2E-3</v>
      </c>
      <c r="O32">
        <v>0.14799999999999999</v>
      </c>
      <c r="P32">
        <v>0.97399999999999998</v>
      </c>
      <c r="Q32">
        <v>5.2999999999999999E-2</v>
      </c>
      <c r="R32">
        <v>0.98899999999999999</v>
      </c>
      <c r="S32">
        <v>8.8999999999999996E-2</v>
      </c>
      <c r="T32">
        <v>0.98899999999999999</v>
      </c>
      <c r="U32">
        <v>3.2000000000000001E-2</v>
      </c>
      <c r="V32">
        <v>0.98399999999999999</v>
      </c>
      <c r="W32">
        <v>8.9999999999999993E-3</v>
      </c>
      <c r="Z32" s="1">
        <f t="shared" si="0"/>
        <v>0.30880000000000002</v>
      </c>
      <c r="AA32" s="1">
        <f t="shared" si="1"/>
        <v>0.4269</v>
      </c>
    </row>
    <row r="33" spans="1:27">
      <c r="A33">
        <v>32</v>
      </c>
      <c r="B33" t="s">
        <v>180</v>
      </c>
      <c r="C33">
        <v>30</v>
      </c>
      <c r="D33">
        <v>6.5000000000000002E-2</v>
      </c>
      <c r="E33">
        <v>0.98799999999999999</v>
      </c>
      <c r="F33">
        <v>1.7000000000000001E-2</v>
      </c>
      <c r="G33">
        <v>1E-3</v>
      </c>
      <c r="H33">
        <v>1.2999999999999999E-2</v>
      </c>
      <c r="I33">
        <v>0.19600000000000001</v>
      </c>
      <c r="J33">
        <v>0.63300000000000001</v>
      </c>
      <c r="K33">
        <v>0.99</v>
      </c>
      <c r="L33">
        <v>2E-3</v>
      </c>
      <c r="M33">
        <v>3.0000000000000001E-3</v>
      </c>
      <c r="N33">
        <v>8.0000000000000002E-3</v>
      </c>
      <c r="O33">
        <v>2.1999999999999999E-2</v>
      </c>
      <c r="P33">
        <v>0.03</v>
      </c>
      <c r="Q33">
        <v>0.19900000000000001</v>
      </c>
      <c r="R33">
        <v>5.2999999999999999E-2</v>
      </c>
      <c r="S33">
        <v>0.104</v>
      </c>
      <c r="T33">
        <v>4.0000000000000001E-3</v>
      </c>
      <c r="U33">
        <v>4.0000000000000001E-3</v>
      </c>
      <c r="V33">
        <v>0.01</v>
      </c>
      <c r="W33">
        <v>4.5999999999999999E-2</v>
      </c>
      <c r="Z33" s="1">
        <f t="shared" si="0"/>
        <v>0.29079999999999995</v>
      </c>
      <c r="AA33" s="1">
        <f t="shared" si="1"/>
        <v>4.8000000000000001E-2</v>
      </c>
    </row>
    <row r="34" spans="1:27">
      <c r="A34">
        <v>33</v>
      </c>
      <c r="B34" t="s">
        <v>181</v>
      </c>
      <c r="C34">
        <v>30</v>
      </c>
      <c r="D34">
        <v>0.184</v>
      </c>
      <c r="E34">
        <v>0.02</v>
      </c>
      <c r="F34">
        <v>3.6999999999999998E-2</v>
      </c>
      <c r="G34">
        <v>0.112</v>
      </c>
      <c r="H34">
        <v>0.99</v>
      </c>
      <c r="I34">
        <v>0.96599999999999997</v>
      </c>
      <c r="J34">
        <v>0.99399999999999999</v>
      </c>
      <c r="K34">
        <v>0.88700000000000001</v>
      </c>
      <c r="L34">
        <v>0.17399999999999999</v>
      </c>
      <c r="M34">
        <v>1.7999999999999999E-2</v>
      </c>
      <c r="N34">
        <v>2E-3</v>
      </c>
      <c r="O34">
        <v>0.217</v>
      </c>
      <c r="P34">
        <v>0.71199999999999997</v>
      </c>
      <c r="Q34">
        <v>0.106</v>
      </c>
      <c r="R34">
        <v>0.39200000000000002</v>
      </c>
      <c r="S34">
        <v>0.113</v>
      </c>
      <c r="T34">
        <v>0.113</v>
      </c>
      <c r="U34">
        <v>4.0000000000000001E-3</v>
      </c>
      <c r="V34">
        <v>0.94599999999999995</v>
      </c>
      <c r="W34">
        <v>0.98499999999999999</v>
      </c>
      <c r="Z34" s="1">
        <f t="shared" si="0"/>
        <v>0.43819999999999998</v>
      </c>
      <c r="AA34" s="1">
        <f t="shared" si="1"/>
        <v>0.35899999999999993</v>
      </c>
    </row>
    <row r="35" spans="1:27">
      <c r="A35">
        <v>34</v>
      </c>
      <c r="B35" t="s">
        <v>182</v>
      </c>
      <c r="C35">
        <v>30</v>
      </c>
      <c r="D35">
        <v>0.02</v>
      </c>
      <c r="E35">
        <v>0.33700000000000002</v>
      </c>
      <c r="F35">
        <v>2.5999999999999999E-2</v>
      </c>
      <c r="G35">
        <v>1E-3</v>
      </c>
      <c r="H35">
        <v>8.6999999999999994E-2</v>
      </c>
      <c r="I35">
        <v>5.8000000000000003E-2</v>
      </c>
      <c r="J35">
        <v>0.96299999999999997</v>
      </c>
      <c r="K35">
        <v>0.99099999999999999</v>
      </c>
      <c r="L35">
        <v>3.0000000000000001E-3</v>
      </c>
      <c r="M35">
        <v>1E-3</v>
      </c>
      <c r="N35">
        <v>2E-3</v>
      </c>
      <c r="O35">
        <v>1.0999999999999999E-2</v>
      </c>
      <c r="P35">
        <v>0.19900000000000001</v>
      </c>
      <c r="Q35">
        <v>0.89300000000000002</v>
      </c>
      <c r="R35">
        <v>0.89</v>
      </c>
      <c r="S35">
        <v>3.5000000000000003E-2</v>
      </c>
      <c r="T35">
        <v>5.6000000000000001E-2</v>
      </c>
      <c r="U35">
        <v>2E-3</v>
      </c>
      <c r="V35">
        <v>0.129</v>
      </c>
      <c r="W35">
        <v>1E-3</v>
      </c>
      <c r="Z35" s="1">
        <f t="shared" si="0"/>
        <v>0.2487</v>
      </c>
      <c r="AA35" s="1">
        <f t="shared" si="1"/>
        <v>0.2218</v>
      </c>
    </row>
    <row r="36" spans="1:27">
      <c r="A36">
        <v>35</v>
      </c>
      <c r="B36" t="s">
        <v>183</v>
      </c>
      <c r="C36">
        <v>30</v>
      </c>
      <c r="D36">
        <v>0.19</v>
      </c>
      <c r="E36">
        <v>0.23400000000000001</v>
      </c>
      <c r="F36">
        <v>0.21</v>
      </c>
      <c r="G36">
        <v>6.7000000000000004E-2</v>
      </c>
      <c r="H36">
        <v>0.99099999999999999</v>
      </c>
      <c r="I36">
        <v>0.89400000000000002</v>
      </c>
      <c r="J36">
        <v>0.995</v>
      </c>
      <c r="K36">
        <v>0.98799999999999999</v>
      </c>
      <c r="L36">
        <v>2E-3</v>
      </c>
      <c r="M36">
        <v>8.0000000000000002E-3</v>
      </c>
      <c r="N36">
        <v>2E-3</v>
      </c>
      <c r="O36">
        <v>0.30299999999999999</v>
      </c>
      <c r="P36">
        <v>0.91100000000000003</v>
      </c>
      <c r="Q36">
        <v>0.98099999999999998</v>
      </c>
      <c r="R36">
        <v>0.628</v>
      </c>
      <c r="S36">
        <v>2.8000000000000001E-2</v>
      </c>
      <c r="T36">
        <v>0.95499999999999996</v>
      </c>
      <c r="U36">
        <v>9.7000000000000003E-2</v>
      </c>
      <c r="V36">
        <v>9.8000000000000004E-2</v>
      </c>
      <c r="W36">
        <v>0.98599999999999999</v>
      </c>
      <c r="Z36" s="1">
        <f t="shared" si="0"/>
        <v>0.45790000000000008</v>
      </c>
      <c r="AA36" s="1">
        <f t="shared" si="1"/>
        <v>0.49890000000000001</v>
      </c>
    </row>
    <row r="37" spans="1:27">
      <c r="A37">
        <v>36</v>
      </c>
      <c r="B37" t="s">
        <v>184</v>
      </c>
      <c r="C37">
        <v>30</v>
      </c>
      <c r="D37">
        <v>2.8000000000000001E-2</v>
      </c>
      <c r="E37">
        <v>2E-3</v>
      </c>
      <c r="F37">
        <v>0.99</v>
      </c>
      <c r="G37">
        <v>0.67200000000000004</v>
      </c>
      <c r="H37">
        <v>0.371</v>
      </c>
      <c r="I37">
        <v>6.0999999999999999E-2</v>
      </c>
      <c r="J37">
        <v>0.1</v>
      </c>
      <c r="K37">
        <v>0.99099999999999999</v>
      </c>
      <c r="L37">
        <v>6.7000000000000004E-2</v>
      </c>
      <c r="M37">
        <v>0.08</v>
      </c>
      <c r="N37">
        <v>9.8000000000000004E-2</v>
      </c>
      <c r="O37">
        <v>1.4E-2</v>
      </c>
      <c r="P37">
        <v>0.104</v>
      </c>
      <c r="Q37">
        <v>0.98699999999999999</v>
      </c>
      <c r="R37">
        <v>0.56200000000000006</v>
      </c>
      <c r="S37">
        <v>8.5000000000000006E-2</v>
      </c>
      <c r="T37">
        <v>0.99199999999999999</v>
      </c>
      <c r="U37">
        <v>0.99099999999999999</v>
      </c>
      <c r="V37">
        <v>9.0999999999999998E-2</v>
      </c>
      <c r="W37">
        <v>0.86099999999999999</v>
      </c>
      <c r="Z37" s="1">
        <f t="shared" si="0"/>
        <v>0.33620000000000005</v>
      </c>
      <c r="AA37" s="1">
        <f t="shared" si="1"/>
        <v>0.47850000000000004</v>
      </c>
    </row>
    <row r="38" spans="1:27">
      <c r="A38">
        <v>37</v>
      </c>
      <c r="B38" t="s">
        <v>185</v>
      </c>
      <c r="C38">
        <v>30</v>
      </c>
      <c r="D38">
        <v>0.111</v>
      </c>
      <c r="E38">
        <v>0.98199999999999998</v>
      </c>
      <c r="F38">
        <v>0.96799999999999997</v>
      </c>
      <c r="G38">
        <v>2.4E-2</v>
      </c>
      <c r="H38">
        <v>1.4E-2</v>
      </c>
      <c r="I38">
        <v>0.156</v>
      </c>
      <c r="J38">
        <v>2.7E-2</v>
      </c>
      <c r="K38">
        <v>0.98199999999999998</v>
      </c>
      <c r="L38">
        <v>5.0000000000000001E-3</v>
      </c>
      <c r="M38">
        <v>1.2999999999999999E-2</v>
      </c>
      <c r="N38">
        <v>0.60799999999999998</v>
      </c>
      <c r="O38">
        <v>4.0000000000000001E-3</v>
      </c>
      <c r="P38">
        <v>1.4E-2</v>
      </c>
      <c r="Q38">
        <v>0.98799999999999999</v>
      </c>
      <c r="R38">
        <v>1.4E-2</v>
      </c>
      <c r="S38">
        <v>0.218</v>
      </c>
      <c r="T38">
        <v>0.91200000000000003</v>
      </c>
      <c r="U38">
        <v>0.98</v>
      </c>
      <c r="V38">
        <v>1E-3</v>
      </c>
      <c r="W38">
        <v>0.06</v>
      </c>
      <c r="Z38" s="1">
        <f t="shared" si="0"/>
        <v>0.32819999999999999</v>
      </c>
      <c r="AA38" s="1">
        <f t="shared" si="1"/>
        <v>0.37990000000000002</v>
      </c>
    </row>
    <row r="39" spans="1:27">
      <c r="A39">
        <v>38</v>
      </c>
      <c r="B39" t="s">
        <v>186</v>
      </c>
      <c r="C39">
        <v>30</v>
      </c>
      <c r="D39">
        <v>0.98599999999999999</v>
      </c>
      <c r="E39">
        <v>0.98499999999999999</v>
      </c>
      <c r="F39">
        <v>0.35899999999999999</v>
      </c>
      <c r="G39">
        <v>0.92900000000000005</v>
      </c>
      <c r="H39">
        <v>0.99</v>
      </c>
      <c r="I39">
        <v>0.97299999999999998</v>
      </c>
      <c r="J39">
        <v>0.995</v>
      </c>
      <c r="K39">
        <v>6.2E-2</v>
      </c>
      <c r="L39">
        <v>2.5999999999999999E-2</v>
      </c>
      <c r="M39">
        <v>0.98</v>
      </c>
      <c r="N39">
        <v>0.157</v>
      </c>
      <c r="O39">
        <v>0.68300000000000005</v>
      </c>
      <c r="P39">
        <v>0.188</v>
      </c>
      <c r="Q39">
        <v>0.97299999999999998</v>
      </c>
      <c r="R39">
        <v>0.158</v>
      </c>
      <c r="S39">
        <v>3.3000000000000002E-2</v>
      </c>
      <c r="T39">
        <v>0.96499999999999997</v>
      </c>
      <c r="U39">
        <v>0.96699999999999997</v>
      </c>
      <c r="V39">
        <v>0.14499999999999999</v>
      </c>
      <c r="W39">
        <v>0.99099999999999999</v>
      </c>
      <c r="Z39" s="1">
        <f t="shared" si="0"/>
        <v>0.72850000000000004</v>
      </c>
      <c r="AA39" s="1">
        <f t="shared" si="1"/>
        <v>0.52599999999999991</v>
      </c>
    </row>
    <row r="40" spans="1:27">
      <c r="A40">
        <v>39</v>
      </c>
      <c r="B40" t="s">
        <v>187</v>
      </c>
      <c r="C40">
        <v>30</v>
      </c>
      <c r="D40">
        <v>3.5999999999999997E-2</v>
      </c>
      <c r="E40">
        <v>0.74299999999999999</v>
      </c>
      <c r="F40">
        <v>1.6E-2</v>
      </c>
      <c r="G40">
        <v>6.0999999999999999E-2</v>
      </c>
      <c r="H40">
        <v>0.98699999999999999</v>
      </c>
      <c r="I40">
        <v>0.89500000000000002</v>
      </c>
      <c r="J40">
        <v>0.99099999999999999</v>
      </c>
      <c r="K40">
        <v>0.71399999999999997</v>
      </c>
      <c r="L40">
        <v>3.3000000000000002E-2</v>
      </c>
      <c r="M40">
        <v>0.98299999999999998</v>
      </c>
      <c r="N40">
        <v>0.96299999999999997</v>
      </c>
      <c r="O40">
        <v>0.02</v>
      </c>
      <c r="P40">
        <v>0.97199999999999998</v>
      </c>
      <c r="Q40">
        <v>2.5999999999999999E-2</v>
      </c>
      <c r="R40">
        <v>6.0000000000000001E-3</v>
      </c>
      <c r="S40">
        <v>0.96399999999999997</v>
      </c>
      <c r="T40">
        <v>0.98399999999999999</v>
      </c>
      <c r="U40">
        <v>0.99199999999999999</v>
      </c>
      <c r="V40">
        <v>3.0000000000000001E-3</v>
      </c>
      <c r="W40">
        <v>0.98299999999999998</v>
      </c>
      <c r="Z40" s="1">
        <f t="shared" si="0"/>
        <v>0.54589999999999994</v>
      </c>
      <c r="AA40" s="1">
        <f t="shared" si="1"/>
        <v>0.59129999999999994</v>
      </c>
    </row>
    <row r="41" spans="1:27">
      <c r="A41">
        <v>40</v>
      </c>
      <c r="B41" t="s">
        <v>188</v>
      </c>
      <c r="C41">
        <v>30</v>
      </c>
      <c r="D41">
        <v>8.8999999999999996E-2</v>
      </c>
      <c r="E41">
        <v>5.8999999999999997E-2</v>
      </c>
      <c r="F41">
        <v>0.99099999999999999</v>
      </c>
      <c r="G41">
        <v>4.8000000000000001E-2</v>
      </c>
      <c r="H41">
        <v>0.33600000000000002</v>
      </c>
      <c r="I41">
        <v>7.0000000000000001E-3</v>
      </c>
      <c r="J41">
        <v>0.01</v>
      </c>
      <c r="K41">
        <v>0.99</v>
      </c>
      <c r="L41">
        <v>0.187</v>
      </c>
      <c r="M41">
        <v>8.0000000000000002E-3</v>
      </c>
      <c r="N41">
        <v>0.97699999999999998</v>
      </c>
      <c r="O41">
        <v>1E-3</v>
      </c>
      <c r="P41">
        <v>6.0000000000000001E-3</v>
      </c>
      <c r="Q41">
        <v>0.98699999999999999</v>
      </c>
      <c r="R41">
        <v>7.3999999999999996E-2</v>
      </c>
      <c r="S41">
        <v>0.22600000000000001</v>
      </c>
      <c r="T41">
        <v>0.27800000000000002</v>
      </c>
      <c r="U41">
        <v>0.95699999999999996</v>
      </c>
      <c r="V41">
        <v>2E-3</v>
      </c>
      <c r="W41">
        <v>0.17</v>
      </c>
      <c r="Z41" s="1">
        <f t="shared" si="0"/>
        <v>0.27250000000000002</v>
      </c>
      <c r="AA41" s="1">
        <f t="shared" si="1"/>
        <v>0.36779999999999996</v>
      </c>
    </row>
    <row r="42" spans="1:27">
      <c r="A42">
        <v>41</v>
      </c>
      <c r="B42" t="s">
        <v>189</v>
      </c>
      <c r="C42">
        <v>30</v>
      </c>
      <c r="D42">
        <v>2.3E-2</v>
      </c>
      <c r="E42">
        <v>0.99099999999999999</v>
      </c>
      <c r="F42">
        <v>0.76700000000000002</v>
      </c>
      <c r="G42">
        <v>2E-3</v>
      </c>
      <c r="H42">
        <v>0.74199999999999999</v>
      </c>
      <c r="I42">
        <v>6.2E-2</v>
      </c>
      <c r="J42">
        <v>0.84599999999999997</v>
      </c>
      <c r="K42">
        <v>0.99</v>
      </c>
      <c r="L42">
        <v>2E-3</v>
      </c>
      <c r="M42">
        <v>1E-3</v>
      </c>
      <c r="N42">
        <v>3.0000000000000001E-3</v>
      </c>
      <c r="O42">
        <v>3.1E-2</v>
      </c>
      <c r="P42">
        <v>6.8000000000000005E-2</v>
      </c>
      <c r="Q42">
        <v>0.99</v>
      </c>
      <c r="R42">
        <v>9.8000000000000004E-2</v>
      </c>
      <c r="S42">
        <v>0.08</v>
      </c>
      <c r="T42">
        <v>4.8000000000000001E-2</v>
      </c>
      <c r="U42">
        <v>3.6999999999999998E-2</v>
      </c>
      <c r="V42">
        <v>5.0000000000000001E-3</v>
      </c>
      <c r="W42">
        <v>2.5999999999999999E-2</v>
      </c>
      <c r="Z42" s="1">
        <f t="shared" si="0"/>
        <v>0.44259999999999999</v>
      </c>
      <c r="AA42" s="1">
        <f t="shared" si="1"/>
        <v>0.1386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2.3E-2</v>
      </c>
      <c r="F43">
        <v>1.7999999999999999E-2</v>
      </c>
      <c r="G43">
        <v>1.4E-2</v>
      </c>
      <c r="H43">
        <v>0.98699999999999999</v>
      </c>
      <c r="I43">
        <v>5.0000000000000001E-3</v>
      </c>
      <c r="J43">
        <v>0.96399999999999997</v>
      </c>
      <c r="K43">
        <v>0.95299999999999996</v>
      </c>
      <c r="L43">
        <v>0.98699999999999999</v>
      </c>
      <c r="M43">
        <v>2.4E-2</v>
      </c>
      <c r="N43">
        <v>0.92600000000000005</v>
      </c>
      <c r="O43">
        <v>3.0000000000000001E-3</v>
      </c>
      <c r="P43">
        <v>0.60899999999999999</v>
      </c>
      <c r="Q43">
        <v>8.4000000000000005E-2</v>
      </c>
      <c r="R43">
        <v>0.94499999999999995</v>
      </c>
      <c r="S43">
        <v>0.99</v>
      </c>
      <c r="T43">
        <v>6.0000000000000001E-3</v>
      </c>
      <c r="U43">
        <v>7.8E-2</v>
      </c>
      <c r="V43">
        <v>3.4000000000000002E-2</v>
      </c>
      <c r="W43">
        <v>1E-3</v>
      </c>
      <c r="Z43" s="1">
        <f t="shared" si="0"/>
        <v>0.39849999999999997</v>
      </c>
      <c r="AA43" s="1">
        <f t="shared" si="1"/>
        <v>0.36759999999999998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2E-3</v>
      </c>
      <c r="F44">
        <v>1.7999999999999999E-2</v>
      </c>
      <c r="G44">
        <v>8.8999999999999996E-2</v>
      </c>
      <c r="H44">
        <v>0.81</v>
      </c>
      <c r="I44">
        <v>7.0999999999999994E-2</v>
      </c>
      <c r="J44">
        <v>0.98799999999999999</v>
      </c>
      <c r="K44">
        <v>0.96099999999999997</v>
      </c>
      <c r="L44">
        <v>0.97</v>
      </c>
      <c r="M44">
        <v>0.96199999999999997</v>
      </c>
      <c r="N44">
        <v>0.94199999999999995</v>
      </c>
      <c r="O44">
        <v>5.0000000000000001E-3</v>
      </c>
      <c r="P44">
        <v>0.95699999999999996</v>
      </c>
      <c r="Q44">
        <v>3.0000000000000001E-3</v>
      </c>
      <c r="R44">
        <v>0.98599999999999999</v>
      </c>
      <c r="S44">
        <v>0.99</v>
      </c>
      <c r="T44">
        <v>0.98099999999999998</v>
      </c>
      <c r="U44">
        <v>0.99</v>
      </c>
      <c r="V44">
        <v>0.08</v>
      </c>
      <c r="W44">
        <v>6.0000000000000001E-3</v>
      </c>
      <c r="Z44" s="1">
        <f t="shared" si="0"/>
        <v>0.4877999999999999</v>
      </c>
      <c r="AA44" s="1">
        <f t="shared" si="1"/>
        <v>0.59400000000000008</v>
      </c>
    </row>
    <row r="45" spans="1:27">
      <c r="A45">
        <v>44</v>
      </c>
      <c r="B45" t="s">
        <v>192</v>
      </c>
      <c r="C45">
        <v>30</v>
      </c>
      <c r="D45">
        <v>5.0000000000000001E-3</v>
      </c>
      <c r="E45">
        <v>0.98899999999999999</v>
      </c>
      <c r="F45">
        <v>3.0000000000000001E-3</v>
      </c>
      <c r="G45">
        <v>1E-3</v>
      </c>
      <c r="H45">
        <v>0.79500000000000004</v>
      </c>
      <c r="I45">
        <v>6.6000000000000003E-2</v>
      </c>
      <c r="J45">
        <v>0.99299999999999999</v>
      </c>
      <c r="K45">
        <v>0.98499999999999999</v>
      </c>
      <c r="L45">
        <v>0.04</v>
      </c>
      <c r="M45">
        <v>5.0000000000000001E-3</v>
      </c>
      <c r="N45">
        <v>8.0000000000000002E-3</v>
      </c>
      <c r="O45">
        <v>8.9999999999999993E-3</v>
      </c>
      <c r="P45">
        <v>0.90300000000000002</v>
      </c>
      <c r="Q45">
        <v>0.15</v>
      </c>
      <c r="R45">
        <v>0.59399999999999997</v>
      </c>
      <c r="S45">
        <v>0.98499999999999999</v>
      </c>
      <c r="T45">
        <v>3.0000000000000001E-3</v>
      </c>
      <c r="U45">
        <v>6.0000000000000001E-3</v>
      </c>
      <c r="V45">
        <v>3.0000000000000001E-3</v>
      </c>
      <c r="W45">
        <v>1E-3</v>
      </c>
      <c r="Z45" s="1">
        <f t="shared" si="0"/>
        <v>0.38819999999999999</v>
      </c>
      <c r="AA45" s="1">
        <f t="shared" si="1"/>
        <v>0.26619999999999999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4.0000000000000001E-3</v>
      </c>
      <c r="F46">
        <v>5.0000000000000001E-3</v>
      </c>
      <c r="G46">
        <v>1.0999999999999999E-2</v>
      </c>
      <c r="H46">
        <v>8.0000000000000002E-3</v>
      </c>
      <c r="I46">
        <v>0.88700000000000001</v>
      </c>
      <c r="J46">
        <v>0.99399999999999999</v>
      </c>
      <c r="K46">
        <v>0.95</v>
      </c>
      <c r="L46">
        <v>0.08</v>
      </c>
      <c r="M46">
        <v>0.77800000000000002</v>
      </c>
      <c r="N46">
        <v>6.7000000000000004E-2</v>
      </c>
      <c r="O46">
        <v>3.7999999999999999E-2</v>
      </c>
      <c r="P46">
        <v>0.98199999999999998</v>
      </c>
      <c r="Q46">
        <v>3.9E-2</v>
      </c>
      <c r="R46">
        <v>0.99</v>
      </c>
      <c r="S46">
        <v>0.99</v>
      </c>
      <c r="T46">
        <v>0.99199999999999999</v>
      </c>
      <c r="U46">
        <v>0.99199999999999999</v>
      </c>
      <c r="V46">
        <v>1.0999999999999999E-2</v>
      </c>
      <c r="W46">
        <v>4.0000000000000001E-3</v>
      </c>
      <c r="Z46" s="1">
        <f t="shared" si="0"/>
        <v>0.37190000000000001</v>
      </c>
      <c r="AA46" s="1">
        <f t="shared" si="1"/>
        <v>0.51049999999999995</v>
      </c>
    </row>
    <row r="47" spans="1:27">
      <c r="A47">
        <v>46</v>
      </c>
      <c r="B47" t="s">
        <v>194</v>
      </c>
      <c r="C47">
        <v>30</v>
      </c>
      <c r="D47">
        <v>0.89900000000000002</v>
      </c>
      <c r="E47">
        <v>1.4E-2</v>
      </c>
      <c r="F47">
        <v>1.2999999999999999E-2</v>
      </c>
      <c r="G47">
        <v>0.156</v>
      </c>
      <c r="H47">
        <v>0.115</v>
      </c>
      <c r="I47">
        <v>0.83799999999999997</v>
      </c>
      <c r="J47">
        <v>0.92600000000000005</v>
      </c>
      <c r="K47">
        <v>0.24399999999999999</v>
      </c>
      <c r="L47">
        <v>0.95399999999999996</v>
      </c>
      <c r="M47">
        <v>0.98099999999999998</v>
      </c>
      <c r="N47">
        <v>0.98799999999999999</v>
      </c>
      <c r="O47">
        <v>2.5000000000000001E-2</v>
      </c>
      <c r="P47">
        <v>0.877</v>
      </c>
      <c r="Q47">
        <v>1E-3</v>
      </c>
      <c r="R47">
        <v>0.96399999999999997</v>
      </c>
      <c r="S47">
        <v>0.99</v>
      </c>
      <c r="T47">
        <v>0.96899999999999997</v>
      </c>
      <c r="U47">
        <v>0.99199999999999999</v>
      </c>
      <c r="V47">
        <v>0.40200000000000002</v>
      </c>
      <c r="W47">
        <v>0.23499999999999999</v>
      </c>
      <c r="Z47" s="1">
        <f t="shared" si="0"/>
        <v>0.51400000000000001</v>
      </c>
      <c r="AA47" s="1">
        <f t="shared" si="1"/>
        <v>0.64430000000000009</v>
      </c>
    </row>
    <row r="48" spans="1:27">
      <c r="A48">
        <v>47</v>
      </c>
      <c r="B48" t="s">
        <v>195</v>
      </c>
      <c r="C48">
        <v>30</v>
      </c>
      <c r="D48">
        <v>4.0000000000000001E-3</v>
      </c>
      <c r="E48">
        <v>0.98399999999999999</v>
      </c>
      <c r="F48">
        <v>3.0000000000000001E-3</v>
      </c>
      <c r="G48">
        <v>2E-3</v>
      </c>
      <c r="H48">
        <v>0.217</v>
      </c>
      <c r="I48">
        <v>5.1999999999999998E-2</v>
      </c>
      <c r="J48">
        <v>0.95099999999999996</v>
      </c>
      <c r="K48">
        <v>0.14899999999999999</v>
      </c>
      <c r="L48">
        <v>0.47699999999999998</v>
      </c>
      <c r="M48">
        <v>0.95799999999999996</v>
      </c>
      <c r="N48">
        <v>0.98399999999999999</v>
      </c>
      <c r="O48">
        <v>1.4999999999999999E-2</v>
      </c>
      <c r="P48">
        <v>0.89300000000000002</v>
      </c>
      <c r="Q48">
        <v>2E-3</v>
      </c>
      <c r="R48">
        <v>3.5999999999999997E-2</v>
      </c>
      <c r="S48">
        <v>0.99</v>
      </c>
      <c r="T48">
        <v>0.01</v>
      </c>
      <c r="U48">
        <v>0.91100000000000003</v>
      </c>
      <c r="V48">
        <v>1E-3</v>
      </c>
      <c r="W48">
        <v>2E-3</v>
      </c>
      <c r="Z48" s="1">
        <f t="shared" si="0"/>
        <v>0.37969999999999998</v>
      </c>
      <c r="AA48" s="1">
        <f t="shared" si="1"/>
        <v>0.38439999999999996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6.8791666666666626E-2</v>
      </c>
      <c r="E50" s="2">
        <f t="shared" ref="E50:W50" si="2">AVERAGE(E1:E24)</f>
        <v>5.3083333333333337E-2</v>
      </c>
      <c r="F50" s="2">
        <f t="shared" si="2"/>
        <v>8.7791666666666657E-2</v>
      </c>
      <c r="G50" s="2">
        <f t="shared" si="2"/>
        <v>0.11791666666666668</v>
      </c>
      <c r="H50" s="2">
        <f t="shared" si="2"/>
        <v>5.4999999999999966E-2</v>
      </c>
      <c r="I50" s="2">
        <f t="shared" si="2"/>
        <v>1.0916666666666667E-2</v>
      </c>
      <c r="J50" s="2">
        <f t="shared" si="2"/>
        <v>8.2083333333333331E-3</v>
      </c>
      <c r="K50" s="2">
        <f t="shared" si="2"/>
        <v>0.89720833333333339</v>
      </c>
      <c r="L50" s="2">
        <f t="shared" si="2"/>
        <v>0.17008333333333334</v>
      </c>
      <c r="M50" s="2">
        <f t="shared" si="2"/>
        <v>3.0833333333333341E-2</v>
      </c>
      <c r="N50" s="2">
        <f t="shared" si="2"/>
        <v>0.4832083333333333</v>
      </c>
      <c r="O50" s="2">
        <f t="shared" si="2"/>
        <v>9.4583333333333377E-3</v>
      </c>
      <c r="P50" s="2">
        <f t="shared" si="2"/>
        <v>1.7375000000000005E-2</v>
      </c>
      <c r="Q50" s="2">
        <f t="shared" si="2"/>
        <v>4.2166666666666679E-2</v>
      </c>
      <c r="R50" s="2">
        <f t="shared" si="2"/>
        <v>2.1875000000000006E-2</v>
      </c>
      <c r="S50" s="2">
        <f t="shared" si="2"/>
        <v>5.8708333333333314E-2</v>
      </c>
      <c r="T50" s="2">
        <f t="shared" si="2"/>
        <v>4.0708333333333339E-2</v>
      </c>
      <c r="U50" s="2">
        <f t="shared" si="2"/>
        <v>4.200000000000001E-2</v>
      </c>
      <c r="V50" s="2">
        <f t="shared" si="2"/>
        <v>3.7500000000000012E-2</v>
      </c>
      <c r="W50" s="2">
        <f t="shared" si="2"/>
        <v>0.11925000000000001</v>
      </c>
      <c r="Y50" s="1" t="s">
        <v>0</v>
      </c>
      <c r="Z50" s="2">
        <f>AVERAGE(Z1:Z24)</f>
        <v>0.14998333333333333</v>
      </c>
      <c r="AA50" s="2">
        <f>AVERAGE(AA1:AA24)</f>
        <v>8.7225000000000011E-2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0.31649999999999995</v>
      </c>
      <c r="E51" s="2">
        <f t="shared" ref="E51:W51" si="3">AVERAGE(E25:E48)</f>
        <v>0.4502916666666667</v>
      </c>
      <c r="F51" s="2">
        <f t="shared" si="3"/>
        <v>0.23199999999999998</v>
      </c>
      <c r="G51" s="2">
        <f t="shared" si="3"/>
        <v>0.26550000000000001</v>
      </c>
      <c r="H51" s="2">
        <f t="shared" si="3"/>
        <v>0.49324999999999997</v>
      </c>
      <c r="I51" s="2">
        <f t="shared" si="3"/>
        <v>0.32845833333333324</v>
      </c>
      <c r="J51" s="2">
        <f t="shared" si="3"/>
        <v>0.69091666666666651</v>
      </c>
      <c r="K51" s="2">
        <f t="shared" si="3"/>
        <v>0.70479166666666659</v>
      </c>
      <c r="L51" s="2">
        <f t="shared" si="3"/>
        <v>0.37591666666666668</v>
      </c>
      <c r="M51" s="2">
        <f t="shared" si="3"/>
        <v>0.31137499999999996</v>
      </c>
      <c r="N51" s="2">
        <f t="shared" si="3"/>
        <v>0.48591666666666655</v>
      </c>
      <c r="O51" s="2">
        <f t="shared" si="3"/>
        <v>9.3499999999999986E-2</v>
      </c>
      <c r="P51" s="2">
        <f t="shared" si="3"/>
        <v>0.40204166666666669</v>
      </c>
      <c r="Q51" s="2">
        <f t="shared" si="3"/>
        <v>0.329125</v>
      </c>
      <c r="R51" s="2">
        <f t="shared" si="3"/>
        <v>0.50095833333333339</v>
      </c>
      <c r="S51" s="2">
        <f t="shared" si="3"/>
        <v>0.34304166666666669</v>
      </c>
      <c r="T51" s="2">
        <f t="shared" si="3"/>
        <v>0.48670833333333324</v>
      </c>
      <c r="U51" s="2">
        <f t="shared" si="3"/>
        <v>0.41358333333333336</v>
      </c>
      <c r="V51" s="2">
        <f t="shared" si="3"/>
        <v>0.27329166666666665</v>
      </c>
      <c r="W51" s="2">
        <f t="shared" si="3"/>
        <v>0.41895833333333332</v>
      </c>
      <c r="Y51" s="1" t="s">
        <v>1</v>
      </c>
      <c r="Z51" s="2">
        <f>AVERAGE(Z25:Z48)</f>
        <v>0.41689999999999988</v>
      </c>
      <c r="AA51" s="2">
        <f>AVERAGE(AA25:AA48)</f>
        <v>0.3747125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7.9904812522392354E-3</v>
      </c>
      <c r="E52" s="3">
        <f t="shared" ref="E52:W52" si="4">TTEST(E1:E24,E25:E48,2,2)</f>
        <v>9.2470736490186438E-5</v>
      </c>
      <c r="F52" s="3">
        <f t="shared" si="4"/>
        <v>9.0947155589705564E-2</v>
      </c>
      <c r="G52" s="3">
        <f t="shared" si="4"/>
        <v>8.6535075555610269E-2</v>
      </c>
      <c r="H52" s="3">
        <f t="shared" si="4"/>
        <v>1.0086611274862987E-5</v>
      </c>
      <c r="I52" s="3">
        <f t="shared" si="4"/>
        <v>2.1838799321276413E-4</v>
      </c>
      <c r="J52" s="3">
        <f t="shared" si="4"/>
        <v>3.2673343588370933E-10</v>
      </c>
      <c r="K52" s="3">
        <f t="shared" si="4"/>
        <v>2.3109291033910063E-2</v>
      </c>
      <c r="L52" s="3">
        <f t="shared" si="4"/>
        <v>3.0416465112483682E-2</v>
      </c>
      <c r="M52" s="3">
        <f t="shared" si="4"/>
        <v>2.1131415382843592E-3</v>
      </c>
      <c r="N52" s="3">
        <f t="shared" si="4"/>
        <v>0.98138470018615909</v>
      </c>
      <c r="O52" s="3">
        <f t="shared" si="4"/>
        <v>1.5764051069596139E-2</v>
      </c>
      <c r="P52" s="3">
        <f t="shared" si="4"/>
        <v>5.1902546025907179E-5</v>
      </c>
      <c r="Q52" s="3">
        <f t="shared" si="4"/>
        <v>2.0149954574776498E-3</v>
      </c>
      <c r="R52" s="3">
        <f t="shared" si="4"/>
        <v>7.0385458225158111E-7</v>
      </c>
      <c r="S52" s="3">
        <f t="shared" si="4"/>
        <v>2.3367661806709349E-3</v>
      </c>
      <c r="T52" s="3">
        <f t="shared" si="4"/>
        <v>2.2726663796108855E-5</v>
      </c>
      <c r="U52" s="3">
        <f t="shared" si="4"/>
        <v>3.3366565783555022E-4</v>
      </c>
      <c r="V52" s="3">
        <f t="shared" si="4"/>
        <v>4.2756374675042078E-3</v>
      </c>
      <c r="W52" s="3">
        <f t="shared" si="4"/>
        <v>4.1517242441047033E-3</v>
      </c>
      <c r="Y52" s="1" t="s">
        <v>16</v>
      </c>
      <c r="Z52" s="3">
        <f>TTEST(Z1:Z24,Z25:Z48,2,2)</f>
        <v>1.2334814734692723E-12</v>
      </c>
      <c r="AA52" s="3">
        <f>TTEST(AA1:AA24,AA25:AA48,2,2)</f>
        <v>4.8759365010526775E-11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2.39467993660787E-2</v>
      </c>
      <c r="E53" s="3">
        <f t="shared" ref="E53:W53" si="5">STDEV(E1:E24)/SQRT(COUNT(E1:E24))</f>
        <v>1.7917172220706969E-2</v>
      </c>
      <c r="F53" s="3">
        <f t="shared" si="5"/>
        <v>3.0215049228475982E-2</v>
      </c>
      <c r="G53" s="3">
        <f t="shared" si="5"/>
        <v>3.1925349785667155E-2</v>
      </c>
      <c r="H53" s="3">
        <f t="shared" si="5"/>
        <v>1.4384220420358187E-2</v>
      </c>
      <c r="I53" s="3">
        <f t="shared" si="5"/>
        <v>3.1719540145675822E-3</v>
      </c>
      <c r="J53" s="3">
        <f t="shared" si="5"/>
        <v>2.4810726749447481E-3</v>
      </c>
      <c r="K53" s="3">
        <f t="shared" si="5"/>
        <v>3.0025290014568193E-2</v>
      </c>
      <c r="L53" s="3">
        <f t="shared" si="5"/>
        <v>2.9980060805370624E-2</v>
      </c>
      <c r="M53" s="3">
        <f t="shared" si="5"/>
        <v>3.265801423417849E-3</v>
      </c>
      <c r="N53" s="3">
        <f t="shared" si="5"/>
        <v>6.3607064231648677E-2</v>
      </c>
      <c r="O53" s="3">
        <f t="shared" si="5"/>
        <v>1.4282085244711215E-3</v>
      </c>
      <c r="P53" s="3">
        <f t="shared" si="5"/>
        <v>1.8706471212320912E-3</v>
      </c>
      <c r="Q53" s="3">
        <f t="shared" si="5"/>
        <v>8.2053947141779195E-3</v>
      </c>
      <c r="R53" s="3">
        <f t="shared" si="5"/>
        <v>7.0261706693875792E-3</v>
      </c>
      <c r="S53" s="3">
        <f t="shared" si="5"/>
        <v>1.5384855056080912E-2</v>
      </c>
      <c r="T53" s="3">
        <f t="shared" si="5"/>
        <v>1.0487307574829784E-2</v>
      </c>
      <c r="U53" s="3">
        <f t="shared" si="5"/>
        <v>1.3538056932486523E-2</v>
      </c>
      <c r="V53" s="3">
        <f t="shared" si="5"/>
        <v>3.695375096177548E-3</v>
      </c>
      <c r="W53" s="3">
        <f t="shared" si="5"/>
        <v>3.1269761867439558E-2</v>
      </c>
      <c r="Z53" s="3">
        <f>STDEV(Z1:Z24)/SQRT(COUNT(Z1:Z24))</f>
        <v>1.0300486597952034E-2</v>
      </c>
      <c r="AA53" s="3">
        <f>STDEV(AA1:AA24)/SQRT(COUNT(AA1:AA24))</f>
        <v>8.9093100832455165E-3</v>
      </c>
      <c r="AC53" s="3"/>
      <c r="AD53" s="3"/>
    </row>
    <row r="54" spans="1:30">
      <c r="C54" s="1" t="s">
        <v>1</v>
      </c>
      <c r="D54" s="3">
        <f>STDEV(D25:D48)/SQRT(COUNT(D25:D48))</f>
        <v>8.6052267568165752E-2</v>
      </c>
      <c r="E54" s="3">
        <f t="shared" ref="E54:W54" si="6">STDEV(E25:E48)/SQRT(COUNT(E25:E48))</f>
        <v>9.0960862725159533E-2</v>
      </c>
      <c r="F54" s="3">
        <f t="shared" si="6"/>
        <v>7.7863662898684655E-2</v>
      </c>
      <c r="G54" s="3">
        <f t="shared" si="6"/>
        <v>7.7981812260797437E-2</v>
      </c>
      <c r="H54" s="3">
        <f t="shared" si="6"/>
        <v>8.7196705204673458E-2</v>
      </c>
      <c r="I54" s="3">
        <f t="shared" si="6"/>
        <v>7.9052976622785737E-2</v>
      </c>
      <c r="J54" s="3">
        <f t="shared" si="6"/>
        <v>8.5616792776382442E-2</v>
      </c>
      <c r="K54" s="3">
        <f t="shared" si="6"/>
        <v>7.6168743331820762E-2</v>
      </c>
      <c r="L54" s="3">
        <f t="shared" si="6"/>
        <v>8.7141957245407256E-2</v>
      </c>
      <c r="M54" s="3">
        <f t="shared" si="6"/>
        <v>8.6050284686136971E-2</v>
      </c>
      <c r="N54" s="3">
        <f t="shared" si="6"/>
        <v>9.6340314613388975E-2</v>
      </c>
      <c r="O54" s="3">
        <f t="shared" si="6"/>
        <v>3.3489831898349545E-2</v>
      </c>
      <c r="P54" s="3">
        <f t="shared" si="6"/>
        <v>8.616624223748244E-2</v>
      </c>
      <c r="Q54" s="3">
        <f t="shared" si="6"/>
        <v>8.7249523741484952E-2</v>
      </c>
      <c r="R54" s="3">
        <f t="shared" si="6"/>
        <v>8.3135921515648303E-2</v>
      </c>
      <c r="S54" s="3">
        <f t="shared" si="6"/>
        <v>8.6880779531799457E-2</v>
      </c>
      <c r="T54" s="3">
        <f t="shared" si="6"/>
        <v>9.4010049554664799E-2</v>
      </c>
      <c r="U54" s="3">
        <f t="shared" si="6"/>
        <v>9.4871803600213522E-2</v>
      </c>
      <c r="V54" s="3">
        <f t="shared" si="6"/>
        <v>7.8349192331572018E-2</v>
      </c>
      <c r="W54" s="3">
        <f t="shared" si="6"/>
        <v>9.4294452461937669E-2</v>
      </c>
      <c r="Z54" s="3">
        <f>STDEV(Z25:Z48)/SQRT(COUNT(Z25:Z48))</f>
        <v>2.5658864332635287E-2</v>
      </c>
      <c r="AA54" s="3">
        <f>STDEV(AA25:AA48)/SQRT(COUNT(AA25:AA48))</f>
        <v>3.2484710624629883E-2</v>
      </c>
      <c r="AC54" s="3"/>
      <c r="AD54" s="3"/>
    </row>
    <row r="55" spans="1:30">
      <c r="D55" s="2">
        <f>D50-D51</f>
        <v>-0.24770833333333331</v>
      </c>
      <c r="E55" s="2">
        <f t="shared" ref="E55:W55" si="7">E50-E51</f>
        <v>-0.39720833333333339</v>
      </c>
      <c r="F55" s="2">
        <f t="shared" si="7"/>
        <v>-0.14420833333333333</v>
      </c>
      <c r="G55" s="2">
        <f t="shared" si="7"/>
        <v>-0.14758333333333334</v>
      </c>
      <c r="H55" s="2">
        <f t="shared" si="7"/>
        <v>-0.43825000000000003</v>
      </c>
      <c r="I55" s="2">
        <f t="shared" si="7"/>
        <v>-0.31754166666666656</v>
      </c>
      <c r="J55" s="2">
        <f t="shared" si="7"/>
        <v>-0.68270833333333314</v>
      </c>
      <c r="K55" s="2">
        <f t="shared" si="7"/>
        <v>0.19241666666666679</v>
      </c>
      <c r="L55" s="2">
        <f t="shared" si="7"/>
        <v>-0.20583333333333334</v>
      </c>
      <c r="M55" s="2">
        <f t="shared" si="7"/>
        <v>-0.28054166666666663</v>
      </c>
      <c r="N55" s="2">
        <f t="shared" si="7"/>
        <v>-2.7083333333332571E-3</v>
      </c>
      <c r="O55" s="2">
        <f t="shared" si="7"/>
        <v>-8.4041666666666653E-2</v>
      </c>
      <c r="P55" s="2">
        <f t="shared" si="7"/>
        <v>-0.38466666666666666</v>
      </c>
      <c r="Q55" s="2">
        <f t="shared" si="7"/>
        <v>-0.28695833333333332</v>
      </c>
      <c r="R55" s="2">
        <f t="shared" si="7"/>
        <v>-0.47908333333333342</v>
      </c>
      <c r="S55" s="2">
        <f t="shared" si="7"/>
        <v>-0.28433333333333338</v>
      </c>
      <c r="T55" s="2">
        <f t="shared" si="7"/>
        <v>-0.4459999999999999</v>
      </c>
      <c r="U55" s="2">
        <f t="shared" si="7"/>
        <v>-0.37158333333333338</v>
      </c>
      <c r="V55" s="2">
        <f t="shared" si="7"/>
        <v>-0.23579166666666665</v>
      </c>
      <c r="W55" s="2">
        <f t="shared" si="7"/>
        <v>-0.2997083333333333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6.5034523809523778E-2</v>
      </c>
      <c r="E58" s="1">
        <f>(E50+0.6*(F50+D50)+0.15*G50)/(1+2*0.6+0.15)</f>
        <v>7.0093971631205662E-2</v>
      </c>
      <c r="F58" s="1">
        <f t="shared" ref="F58:U59" si="9">(F50+0.6*(G50+E50)+0.15*(D50+H50))/(1+2*0.6+2*0.15)</f>
        <v>8.3584166666666668E-2</v>
      </c>
      <c r="G58" s="1">
        <f t="shared" si="9"/>
        <v>8.5276666666666667E-2</v>
      </c>
      <c r="H58" s="1">
        <f t="shared" si="9"/>
        <v>5.8679999999999989E-2</v>
      </c>
      <c r="I58" s="1">
        <f t="shared" si="9"/>
        <v>8.0444166666666664E-2</v>
      </c>
      <c r="J58" s="1">
        <f t="shared" si="9"/>
        <v>0.23473833333333335</v>
      </c>
      <c r="K58" s="1">
        <f t="shared" si="9"/>
        <v>0.40417833333333342</v>
      </c>
      <c r="L58" s="1">
        <f t="shared" si="9"/>
        <v>0.32024833333333336</v>
      </c>
      <c r="M58" s="1">
        <f t="shared" si="9"/>
        <v>0.22352333333333335</v>
      </c>
      <c r="N58" s="1">
        <f t="shared" si="9"/>
        <v>0.21420083333333331</v>
      </c>
      <c r="O58" s="1">
        <f t="shared" si="9"/>
        <v>0.12830333333333332</v>
      </c>
      <c r="P58" s="1">
        <f t="shared" si="9"/>
        <v>4.9645000000000009E-2</v>
      </c>
      <c r="Q58" s="1">
        <f t="shared" si="9"/>
        <v>3.0376666666666673E-2</v>
      </c>
      <c r="R58" s="1">
        <f t="shared" si="9"/>
        <v>3.6444999999999998E-2</v>
      </c>
      <c r="S58" s="1">
        <f t="shared" si="9"/>
        <v>4.3553333333333333E-2</v>
      </c>
      <c r="T58" s="1">
        <f t="shared" si="9"/>
        <v>4.401583333333333E-2</v>
      </c>
      <c r="U58" s="1">
        <f t="shared" si="9"/>
        <v>4.6247500000000011E-2</v>
      </c>
      <c r="V58" s="1">
        <f>(V50+0.6*(W50+U50)+0.15*T50)/(1+2*0.6+0.15)</f>
        <v>5.9726063829787242E-2</v>
      </c>
      <c r="W58" s="1">
        <f>(W50+0.6*(V50)+0.15*U58)/(1+0.6+0.15)</f>
        <v>8.496407142857143E-2</v>
      </c>
    </row>
    <row r="59" spans="1:30">
      <c r="C59" s="1" t="s">
        <v>1</v>
      </c>
      <c r="D59" s="1">
        <f>(D51+0.6*(E51)+0.15*F51)/(1+0.6+0.15)</f>
        <v>0.3551285714285714</v>
      </c>
      <c r="E59" s="1">
        <f>(E51+0.6*(F51+D51)+0.15*G51)/(1+2*0.6+0.15)</f>
        <v>0.34860283687943261</v>
      </c>
      <c r="F59" s="1">
        <f t="shared" si="9"/>
        <v>0.31317500000000004</v>
      </c>
      <c r="G59" s="1">
        <f t="shared" si="9"/>
        <v>0.32698499999999997</v>
      </c>
      <c r="H59" s="1">
        <f t="shared" si="9"/>
        <v>0.39522499999999994</v>
      </c>
      <c r="I59" s="1">
        <f t="shared" si="9"/>
        <v>0.47380083333333334</v>
      </c>
      <c r="J59" s="1">
        <f t="shared" si="9"/>
        <v>0.57649666666666655</v>
      </c>
      <c r="K59" s="1">
        <f t="shared" si="9"/>
        <v>0.57634666666666656</v>
      </c>
      <c r="L59" s="1">
        <f t="shared" si="9"/>
        <v>0.46485666666666658</v>
      </c>
      <c r="M59" s="1">
        <f t="shared" si="9"/>
        <v>0.37928749999999994</v>
      </c>
      <c r="N59" s="1">
        <f t="shared" si="9"/>
        <v>0.33821416666666659</v>
      </c>
      <c r="O59" s="1">
        <f t="shared" si="9"/>
        <v>0.28893999999999997</v>
      </c>
      <c r="P59" s="1">
        <f t="shared" si="9"/>
        <v>0.32145916666666668</v>
      </c>
      <c r="Q59" s="1">
        <f t="shared" si="9"/>
        <v>0.37456249999999996</v>
      </c>
      <c r="R59" s="1">
        <f t="shared" si="9"/>
        <v>0.41502833333333333</v>
      </c>
      <c r="S59" s="1">
        <f t="shared" si="9"/>
        <v>0.41881916666666663</v>
      </c>
      <c r="T59" s="1">
        <f t="shared" si="9"/>
        <v>0.42272833333333332</v>
      </c>
      <c r="U59" s="1">
        <f t="shared" si="9"/>
        <v>0.39355333333333331</v>
      </c>
      <c r="V59" s="1">
        <f>(V51+0.6*(W51+U51)+0.15*T51)/(1+2*0.6+0.15)</f>
        <v>0.35992464539007091</v>
      </c>
      <c r="W59" s="1">
        <f>(W51+0.6*(V51)+0.15*U59)/(1+0.6+0.15)</f>
        <v>0.36683790476190475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7.1019637433081401E-2</v>
      </c>
      <c r="E61" s="1">
        <f ca="1">E1+NORMINV(RAND(),0,'Total-Smoothed'!$AG$2)</f>
        <v>-4.9402570357420822E-2</v>
      </c>
      <c r="F61" s="1">
        <f ca="1">F1+NORMINV(RAND(),0,'Total-Smoothed'!$AG$2)</f>
        <v>0.16470038699583889</v>
      </c>
      <c r="G61" s="1">
        <f ca="1">G1+NORMINV(RAND(),0,'Total-Smoothed'!$AG$2)</f>
        <v>0.13323763588987086</v>
      </c>
      <c r="H61" s="1">
        <f ca="1">H1+NORMINV(RAND(),0,'Total-Smoothed'!$AG$2)</f>
        <v>0.17999840041434706</v>
      </c>
      <c r="I61" s="1">
        <f ca="1">I1+NORMINV(RAND(),0,'Total-Smoothed'!$AG$2)</f>
        <v>-8.4096073480284472E-2</v>
      </c>
      <c r="J61" s="1">
        <f ca="1">J1+NORMINV(RAND(),0,'Total-Smoothed'!$AG$2)</f>
        <v>-0.15973338538592063</v>
      </c>
      <c r="K61" s="1">
        <f ca="1">K1+NORMINV(RAND(),0,'Total-Smoothed'!$AG$2)</f>
        <v>1.0105669116609965</v>
      </c>
      <c r="L61" s="1">
        <f ca="1">L1+NORMINV(RAND(),0,'Total-Smoothed'!$AG$2)</f>
        <v>4.3236606928529597E-2</v>
      </c>
      <c r="M61" s="1">
        <f ca="1">M1+NORMINV(RAND(),0,'Total-Smoothed'!$AG$2)</f>
        <v>8.657676564307043E-2</v>
      </c>
      <c r="N61" s="1">
        <f ca="1">N1+NORMINV(RAND(),0,'Total-Smoothed'!$AG$2)</f>
        <v>0.58212779853496854</v>
      </c>
      <c r="O61" s="1">
        <f ca="1">O1+NORMINV(RAND(),0,'Total-Smoothed'!$AG$2)</f>
        <v>-6.769030945559773E-2</v>
      </c>
      <c r="P61" s="1">
        <f ca="1">P1+NORMINV(RAND(),0,'Total-Smoothed'!$AG$2)</f>
        <v>-3.1238244981205268E-2</v>
      </c>
      <c r="Q61" s="1">
        <f ca="1">Q1+NORMINV(RAND(),0,'Total-Smoothed'!$AG$2)</f>
        <v>-5.864842326010454E-2</v>
      </c>
      <c r="R61" s="1">
        <f ca="1">R1+NORMINV(RAND(),0,'Total-Smoothed'!$AG$2)</f>
        <v>0.22392510726931136</v>
      </c>
      <c r="S61" s="1">
        <f ca="1">S1+NORMINV(RAND(),0,'Total-Smoothed'!$AG$2)</f>
        <v>0.12404762788279819</v>
      </c>
      <c r="T61" s="1">
        <f ca="1">T1+NORMINV(RAND(),0,'Total-Smoothed'!$AG$2)</f>
        <v>6.8377995314525153E-2</v>
      </c>
      <c r="U61" s="1">
        <f ca="1">U1+NORMINV(RAND(),0,'Total-Smoothed'!$AG$2)</f>
        <v>-0.19194581322001916</v>
      </c>
      <c r="V61" s="1">
        <f ca="1">V1+NORMINV(RAND(),0,'Total-Smoothed'!$AG$2)</f>
        <v>-0.10917249420230665</v>
      </c>
      <c r="W61" s="1">
        <f ca="1">W1+NORMINV(RAND(),0,'Total-Smoothed'!$AG$2)</f>
        <v>7.884669672484873E-2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0.55809382341718228</v>
      </c>
      <c r="E62" s="1">
        <f ca="1">E2+NORMINV(RAND(),0,'Total-Smoothed'!$AG$2)</f>
        <v>0.24360317164375134</v>
      </c>
      <c r="F62" s="1">
        <f ca="1">F2+NORMINV(RAND(),0,'Total-Smoothed'!$AG$2)</f>
        <v>0.57154375583187056</v>
      </c>
      <c r="G62" s="1">
        <f ca="1">G2+NORMINV(RAND(),0,'Total-Smoothed'!$AG$2)</f>
        <v>0.14010489109562838</v>
      </c>
      <c r="H62" s="1">
        <f ca="1">H2+NORMINV(RAND(),0,'Total-Smoothed'!$AG$2)</f>
        <v>0.1330344304954614</v>
      </c>
      <c r="I62" s="1">
        <f ca="1">I2+NORMINV(RAND(),0,'Total-Smoothed'!$AG$2)</f>
        <v>6.7959692347156223E-2</v>
      </c>
      <c r="J62" s="1">
        <f ca="1">J2+NORMINV(RAND(),0,'Total-Smoothed'!$AG$2)</f>
        <v>1.0919195775794529E-2</v>
      </c>
      <c r="K62" s="1">
        <f ca="1">K2+NORMINV(RAND(),0,'Total-Smoothed'!$AG$2)</f>
        <v>1.1110688093094596</v>
      </c>
      <c r="L62" s="1">
        <f ca="1">L2+NORMINV(RAND(),0,'Total-Smoothed'!$AG$2)</f>
        <v>0.50570375671543932</v>
      </c>
      <c r="M62" s="1">
        <f ca="1">M2+NORMINV(RAND(),0,'Total-Smoothed'!$AG$2)</f>
        <v>-0.14972689483960405</v>
      </c>
      <c r="N62" s="1">
        <f ca="1">N2+NORMINV(RAND(),0,'Total-Smoothed'!$AG$2)</f>
        <v>0.89574264669579629</v>
      </c>
      <c r="O62" s="1">
        <f ca="1">O2+NORMINV(RAND(),0,'Total-Smoothed'!$AG$2)</f>
        <v>7.7344894066214601E-2</v>
      </c>
      <c r="P62" s="1">
        <f ca="1">P2+NORMINV(RAND(),0,'Total-Smoothed'!$AG$2)</f>
        <v>-1.4209906895691054E-3</v>
      </c>
      <c r="Q62" s="1">
        <f ca="1">Q2+NORMINV(RAND(),0,'Total-Smoothed'!$AG$2)</f>
        <v>0.20138447572849724</v>
      </c>
      <c r="R62" s="1">
        <f ca="1">R2+NORMINV(RAND(),0,'Total-Smoothed'!$AG$2)</f>
        <v>-0.13314431236524318</v>
      </c>
      <c r="S62" s="1">
        <f ca="1">S2+NORMINV(RAND(),0,'Total-Smoothed'!$AG$2)</f>
        <v>0.36542158805124469</v>
      </c>
      <c r="T62" s="1">
        <f ca="1">T2+NORMINV(RAND(),0,'Total-Smoothed'!$AG$2)</f>
        <v>5.8276917010394072E-2</v>
      </c>
      <c r="U62" s="1">
        <f ca="1">U2+NORMINV(RAND(),0,'Total-Smoothed'!$AG$2)</f>
        <v>2.1739906405500525E-2</v>
      </c>
      <c r="V62" s="1">
        <f ca="1">V2+NORMINV(RAND(),0,'Total-Smoothed'!$AG$2)</f>
        <v>0.17410316795413699</v>
      </c>
      <c r="W62" s="1">
        <f ca="1">W2+NORMINV(RAND(),0,'Total-Smoothed'!$AG$2)</f>
        <v>0.17817862697403614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3.7076354971474663E-2</v>
      </c>
      <c r="E63" s="1">
        <f ca="1">E3+NORMINV(RAND(),0,'Total-Smoothed'!$AG$2)</f>
        <v>-4.6053280808537711E-2</v>
      </c>
      <c r="F63" s="1">
        <f ca="1">F3+NORMINV(RAND(),0,'Total-Smoothed'!$AG$2)</f>
        <v>-6.7798679849633794E-2</v>
      </c>
      <c r="G63" s="1">
        <f ca="1">G3+NORMINV(RAND(),0,'Total-Smoothed'!$AG$2)</f>
        <v>0.1603542392601742</v>
      </c>
      <c r="H63" s="1">
        <f ca="1">H3+NORMINV(RAND(),0,'Total-Smoothed'!$AG$2)</f>
        <v>5.4366801032044672E-2</v>
      </c>
      <c r="I63" s="1">
        <f ca="1">I3+NORMINV(RAND(),0,'Total-Smoothed'!$AG$2)</f>
        <v>-2.3766128970593461E-2</v>
      </c>
      <c r="J63" s="1">
        <f ca="1">J3+NORMINV(RAND(),0,'Total-Smoothed'!$AG$2)</f>
        <v>7.7479768338015956E-4</v>
      </c>
      <c r="K63" s="1">
        <f ca="1">K3+NORMINV(RAND(),0,'Total-Smoothed'!$AG$2)</f>
        <v>1.0376358669249524</v>
      </c>
      <c r="L63" s="1">
        <f ca="1">L3+NORMINV(RAND(),0,'Total-Smoothed'!$AG$2)</f>
        <v>0.10537645892880132</v>
      </c>
      <c r="M63" s="1">
        <f ca="1">M3+NORMINV(RAND(),0,'Total-Smoothed'!$AG$2)</f>
        <v>-2.4526759201732869E-2</v>
      </c>
      <c r="N63" s="1">
        <f ca="1">N3+NORMINV(RAND(),0,'Total-Smoothed'!$AG$2)</f>
        <v>0.21041716729318005</v>
      </c>
      <c r="O63" s="1">
        <f ca="1">O3+NORMINV(RAND(),0,'Total-Smoothed'!$AG$2)</f>
        <v>-9.9555571235038984E-2</v>
      </c>
      <c r="P63" s="1">
        <f ca="1">P3+NORMINV(RAND(),0,'Total-Smoothed'!$AG$2)</f>
        <v>3.1573118689434854E-2</v>
      </c>
      <c r="Q63" s="1">
        <f ca="1">Q3+NORMINV(RAND(),0,'Total-Smoothed'!$AG$2)</f>
        <v>0.13730920044892855</v>
      </c>
      <c r="R63" s="1">
        <f ca="1">R3+NORMINV(RAND(),0,'Total-Smoothed'!$AG$2)</f>
        <v>-5.4068094310868169E-2</v>
      </c>
      <c r="S63" s="1">
        <f ca="1">S3+NORMINV(RAND(),0,'Total-Smoothed'!$AG$2)</f>
        <v>5.1112865895372742E-2</v>
      </c>
      <c r="T63" s="1">
        <f ca="1">T3+NORMINV(RAND(),0,'Total-Smoothed'!$AG$2)</f>
        <v>9.6616594621378199E-2</v>
      </c>
      <c r="U63" s="1">
        <f ca="1">U3+NORMINV(RAND(),0,'Total-Smoothed'!$AG$2)</f>
        <v>2.8676170634668083E-2</v>
      </c>
      <c r="V63" s="1">
        <f ca="1">V3+NORMINV(RAND(),0,'Total-Smoothed'!$AG$2)</f>
        <v>3.217184740033413E-2</v>
      </c>
      <c r="W63" s="1">
        <f ca="1">W3+NORMINV(RAND(),0,'Total-Smoothed'!$AG$2)</f>
        <v>0.15071528516842275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0.1587779468942212</v>
      </c>
      <c r="E64" s="1">
        <f ca="1">E4+NORMINV(RAND(),0,'Total-Smoothed'!$AG$2)</f>
        <v>-0.10174627280716358</v>
      </c>
      <c r="F64" s="1">
        <f ca="1">F4+NORMINV(RAND(),0,'Total-Smoothed'!$AG$2)</f>
        <v>0.30289932097468619</v>
      </c>
      <c r="G64" s="1">
        <f ca="1">G4+NORMINV(RAND(),0,'Total-Smoothed'!$AG$2)</f>
        <v>7.688809306695879E-2</v>
      </c>
      <c r="H64" s="1">
        <f ca="1">H4+NORMINV(RAND(),0,'Total-Smoothed'!$AG$2)</f>
        <v>0.41126936924273438</v>
      </c>
      <c r="I64" s="1">
        <f ca="1">I4+NORMINV(RAND(),0,'Total-Smoothed'!$AG$2)</f>
        <v>-5.2040614842519942E-2</v>
      </c>
      <c r="J64" s="1">
        <f ca="1">J4+NORMINV(RAND(),0,'Total-Smoothed'!$AG$2)</f>
        <v>2.4450405550748264E-2</v>
      </c>
      <c r="K64" s="1">
        <f ca="1">K4+NORMINV(RAND(),0,'Total-Smoothed'!$AG$2)</f>
        <v>1.0525194481801761</v>
      </c>
      <c r="L64" s="1">
        <f ca="1">L4+NORMINV(RAND(),0,'Total-Smoothed'!$AG$2)</f>
        <v>0.13654310759377028</v>
      </c>
      <c r="M64" s="1">
        <f ca="1">M4+NORMINV(RAND(),0,'Total-Smoothed'!$AG$2)</f>
        <v>0.14466711515855829</v>
      </c>
      <c r="N64" s="1">
        <f ca="1">N4+NORMINV(RAND(),0,'Total-Smoothed'!$AG$2)</f>
        <v>0.70992409781710841</v>
      </c>
      <c r="O64" s="1">
        <f ca="1">O4+NORMINV(RAND(),0,'Total-Smoothed'!$AG$2)</f>
        <v>3.1738949594813971E-3</v>
      </c>
      <c r="P64" s="1">
        <f ca="1">P4+NORMINV(RAND(),0,'Total-Smoothed'!$AG$2)</f>
        <v>-5.19039159611204E-2</v>
      </c>
      <c r="Q64" s="1">
        <f ca="1">Q4+NORMINV(RAND(),0,'Total-Smoothed'!$AG$2)</f>
        <v>0.12796326657370466</v>
      </c>
      <c r="R64" s="1">
        <f ca="1">R4+NORMINV(RAND(),0,'Total-Smoothed'!$AG$2)</f>
        <v>-2.6817082658436152E-2</v>
      </c>
      <c r="S64" s="1">
        <f ca="1">S4+NORMINV(RAND(),0,'Total-Smoothed'!$AG$2)</f>
        <v>5.4764008479523882E-3</v>
      </c>
      <c r="T64" s="1">
        <f ca="1">T4+NORMINV(RAND(),0,'Total-Smoothed'!$AG$2)</f>
        <v>-2.9015249568844256E-2</v>
      </c>
      <c r="U64" s="1">
        <f ca="1">U4+NORMINV(RAND(),0,'Total-Smoothed'!$AG$2)</f>
        <v>5.6979947064881867E-2</v>
      </c>
      <c r="V64" s="1">
        <f ca="1">V4+NORMINV(RAND(),0,'Total-Smoothed'!$AG$2)</f>
        <v>7.6275164617090413E-2</v>
      </c>
      <c r="W64" s="1">
        <f ca="1">W4+NORMINV(RAND(),0,'Total-Smoothed'!$AG$2)</f>
        <v>7.0351553849876527E-2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0.27806984337782109</v>
      </c>
      <c r="E65" s="1">
        <f ca="1">E5+NORMINV(RAND(),0,'Total-Smoothed'!$AG$2)</f>
        <v>9.7884467631693658E-2</v>
      </c>
      <c r="F65" s="1">
        <f ca="1">F5+NORMINV(RAND(),0,'Total-Smoothed'!$AG$2)</f>
        <v>0.42796417430544709</v>
      </c>
      <c r="G65" s="1">
        <f ca="1">G5+NORMINV(RAND(),0,'Total-Smoothed'!$AG$2)</f>
        <v>0.30408794726357791</v>
      </c>
      <c r="H65" s="1">
        <f ca="1">H5+NORMINV(RAND(),0,'Total-Smoothed'!$AG$2)</f>
        <v>3.3162266333191318E-2</v>
      </c>
      <c r="I65" s="1">
        <f ca="1">I5+NORMINV(RAND(),0,'Total-Smoothed'!$AG$2)</f>
        <v>-7.4011773953559942E-2</v>
      </c>
      <c r="J65" s="1">
        <f ca="1">J5+NORMINV(RAND(),0,'Total-Smoothed'!$AG$2)</f>
        <v>1.6530762612573822E-2</v>
      </c>
      <c r="K65" s="1">
        <f ca="1">K5+NORMINV(RAND(),0,'Total-Smoothed'!$AG$2)</f>
        <v>0.88476635565698436</v>
      </c>
      <c r="L65" s="1">
        <f ca="1">L5+NORMINV(RAND(),0,'Total-Smoothed'!$AG$2)</f>
        <v>0.26987690517831714</v>
      </c>
      <c r="M65" s="1">
        <f ca="1">M5+NORMINV(RAND(),0,'Total-Smoothed'!$AG$2)</f>
        <v>-9.4085366522280431E-2</v>
      </c>
      <c r="N65" s="1">
        <f ca="1">N5+NORMINV(RAND(),0,'Total-Smoothed'!$AG$2)</f>
        <v>0.69312298567232489</v>
      </c>
      <c r="O65" s="1">
        <f ca="1">O5+NORMINV(RAND(),0,'Total-Smoothed'!$AG$2)</f>
        <v>4.3117596834569782E-2</v>
      </c>
      <c r="P65" s="1">
        <f ca="1">P5+NORMINV(RAND(),0,'Total-Smoothed'!$AG$2)</f>
        <v>-1.0224232512554027E-2</v>
      </c>
      <c r="Q65" s="1">
        <f ca="1">Q5+NORMINV(RAND(),0,'Total-Smoothed'!$AG$2)</f>
        <v>6.0894379962543793E-2</v>
      </c>
      <c r="R65" s="1">
        <f ca="1">R5+NORMINV(RAND(),0,'Total-Smoothed'!$AG$2)</f>
        <v>-7.5702510032617035E-3</v>
      </c>
      <c r="S65" s="1">
        <f ca="1">S5+NORMINV(RAND(),0,'Total-Smoothed'!$AG$2)</f>
        <v>0.35371629006495781</v>
      </c>
      <c r="T65" s="1">
        <f ca="1">T5+NORMINV(RAND(),0,'Total-Smoothed'!$AG$2)</f>
        <v>-6.5504214692701818E-2</v>
      </c>
      <c r="U65" s="1">
        <f ca="1">U5+NORMINV(RAND(),0,'Total-Smoothed'!$AG$2)</f>
        <v>-3.1488835691652367E-2</v>
      </c>
      <c r="V65" s="1">
        <f ca="1">V5+NORMINV(RAND(),0,'Total-Smoothed'!$AG$2)</f>
        <v>0.21656287844886643</v>
      </c>
      <c r="W65" s="1">
        <f ca="1">W5+NORMINV(RAND(),0,'Total-Smoothed'!$AG$2)</f>
        <v>0.19369625208677288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0.44802129278372627</v>
      </c>
      <c r="E66" s="1">
        <f ca="1">E6+NORMINV(RAND(),0,'Total-Smoothed'!$AG$2)</f>
        <v>0.34544799149586608</v>
      </c>
      <c r="F66" s="1">
        <f ca="1">F6+NORMINV(RAND(),0,'Total-Smoothed'!$AG$2)</f>
        <v>0.39940178245027658</v>
      </c>
      <c r="G66" s="1">
        <f ca="1">G6+NORMINV(RAND(),0,'Total-Smoothed'!$AG$2)</f>
        <v>0.20564689455421042</v>
      </c>
      <c r="H66" s="1">
        <f ca="1">H6+NORMINV(RAND(),0,'Total-Smoothed'!$AG$2)</f>
        <v>0.12707271390822789</v>
      </c>
      <c r="I66" s="1">
        <f ca="1">I6+NORMINV(RAND(),0,'Total-Smoothed'!$AG$2)</f>
        <v>-8.3936182893697434E-2</v>
      </c>
      <c r="J66" s="1">
        <f ca="1">J6+NORMINV(RAND(),0,'Total-Smoothed'!$AG$2)</f>
        <v>-0.11844112616900422</v>
      </c>
      <c r="K66" s="1">
        <f ca="1">K6+NORMINV(RAND(),0,'Total-Smoothed'!$AG$2)</f>
        <v>1.0694073189810125</v>
      </c>
      <c r="L66" s="1">
        <f ca="1">L6+NORMINV(RAND(),0,'Total-Smoothed'!$AG$2)</f>
        <v>0.17949753777942543</v>
      </c>
      <c r="M66" s="1">
        <f ca="1">M6+NORMINV(RAND(),0,'Total-Smoothed'!$AG$2)</f>
        <v>-2.23558469013386E-2</v>
      </c>
      <c r="N66" s="1">
        <f ca="1">N6+NORMINV(RAND(),0,'Total-Smoothed'!$AG$2)</f>
        <v>0.96093723363144368</v>
      </c>
      <c r="O66" s="1">
        <f ca="1">O6+NORMINV(RAND(),0,'Total-Smoothed'!$AG$2)</f>
        <v>0.13387374355839468</v>
      </c>
      <c r="P66" s="1">
        <f ca="1">P6+NORMINV(RAND(),0,'Total-Smoothed'!$AG$2)</f>
        <v>3.9588697582282943E-2</v>
      </c>
      <c r="Q66" s="1">
        <f ca="1">Q6+NORMINV(RAND(),0,'Total-Smoothed'!$AG$2)</f>
        <v>-1.5823462874321875E-2</v>
      </c>
      <c r="R66" s="1">
        <f ca="1">R6+NORMINV(RAND(),0,'Total-Smoothed'!$AG$2)</f>
        <v>-0.13048199038102423</v>
      </c>
      <c r="S66" s="1">
        <f ca="1">S6+NORMINV(RAND(),0,'Total-Smoothed'!$AG$2)</f>
        <v>0.10936417520622489</v>
      </c>
      <c r="T66" s="1">
        <f ca="1">T6+NORMINV(RAND(),0,'Total-Smoothed'!$AG$2)</f>
        <v>-1.1415374154300191E-2</v>
      </c>
      <c r="U66" s="1">
        <f ca="1">U6+NORMINV(RAND(),0,'Total-Smoothed'!$AG$2)</f>
        <v>0.17225242438153138</v>
      </c>
      <c r="V66" s="1">
        <f ca="1">V6+NORMINV(RAND(),0,'Total-Smoothed'!$AG$2)</f>
        <v>0.15331721639863277</v>
      </c>
      <c r="W66" s="1">
        <f ca="1">W6+NORMINV(RAND(),0,'Total-Smoothed'!$AG$2)</f>
        <v>0.18204816712441615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7.9834698102712348E-2</v>
      </c>
      <c r="E67" s="1">
        <f ca="1">E7+NORMINV(RAND(),0,'Total-Smoothed'!$AG$2)</f>
        <v>2.9241137797162163E-2</v>
      </c>
      <c r="F67" s="1">
        <f ca="1">F7+NORMINV(RAND(),0,'Total-Smoothed'!$AG$2)</f>
        <v>7.2279215484016016E-2</v>
      </c>
      <c r="G67" s="1">
        <f ca="1">G7+NORMINV(RAND(),0,'Total-Smoothed'!$AG$2)</f>
        <v>0.3030067745140802</v>
      </c>
      <c r="H67" s="1">
        <f ca="1">H7+NORMINV(RAND(),0,'Total-Smoothed'!$AG$2)</f>
        <v>9.3012181100363869E-2</v>
      </c>
      <c r="I67" s="1">
        <f ca="1">I7+NORMINV(RAND(),0,'Total-Smoothed'!$AG$2)</f>
        <v>0.14878707376512965</v>
      </c>
      <c r="J67" s="1">
        <f ca="1">J7+NORMINV(RAND(),0,'Total-Smoothed'!$AG$2)</f>
        <v>-2.5707420545516273E-2</v>
      </c>
      <c r="K67" s="1">
        <f ca="1">K7+NORMINV(RAND(),0,'Total-Smoothed'!$AG$2)</f>
        <v>1.0000074860034862</v>
      </c>
      <c r="L67" s="1">
        <f ca="1">L7+NORMINV(RAND(),0,'Total-Smoothed'!$AG$2)</f>
        <v>0.28253829697543847</v>
      </c>
      <c r="M67" s="1">
        <f ca="1">M7+NORMINV(RAND(),0,'Total-Smoothed'!$AG$2)</f>
        <v>-0.17919022902273424</v>
      </c>
      <c r="N67" s="1">
        <f ca="1">N7+NORMINV(RAND(),0,'Total-Smoothed'!$AG$2)</f>
        <v>0.47401672287670793</v>
      </c>
      <c r="O67" s="1">
        <f ca="1">O7+NORMINV(RAND(),0,'Total-Smoothed'!$AG$2)</f>
        <v>3.6596267302229556E-2</v>
      </c>
      <c r="P67" s="1">
        <f ca="1">P7+NORMINV(RAND(),0,'Total-Smoothed'!$AG$2)</f>
        <v>8.0810689710669431E-2</v>
      </c>
      <c r="Q67" s="1">
        <f ca="1">Q7+NORMINV(RAND(),0,'Total-Smoothed'!$AG$2)</f>
        <v>1.2941196588278754E-2</v>
      </c>
      <c r="R67" s="1">
        <f ca="1">R7+NORMINV(RAND(),0,'Total-Smoothed'!$AG$2)</f>
        <v>8.9898565825020371E-2</v>
      </c>
      <c r="S67" s="1">
        <f ca="1">S7+NORMINV(RAND(),0,'Total-Smoothed'!$AG$2)</f>
        <v>0.24324158955260844</v>
      </c>
      <c r="T67" s="1">
        <f ca="1">T7+NORMINV(RAND(),0,'Total-Smoothed'!$AG$2)</f>
        <v>7.0903214504164841E-2</v>
      </c>
      <c r="U67" s="1">
        <f ca="1">U7+NORMINV(RAND(),0,'Total-Smoothed'!$AG$2)</f>
        <v>-1.9898212798318236E-2</v>
      </c>
      <c r="V67" s="1">
        <f ca="1">V7+NORMINV(RAND(),0,'Total-Smoothed'!$AG$2)</f>
        <v>0.1610695618131012</v>
      </c>
      <c r="W67" s="1">
        <f ca="1">W7+NORMINV(RAND(),0,'Total-Smoothed'!$AG$2)</f>
        <v>8.0530236265096783E-2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-5.62848984995859E-2</v>
      </c>
      <c r="E68" s="1">
        <f ca="1">E8+NORMINV(RAND(),0,'Total-Smoothed'!$AG$2)</f>
        <v>9.0393339097882663E-2</v>
      </c>
      <c r="F68" s="1">
        <f ca="1">F8+NORMINV(RAND(),0,'Total-Smoothed'!$AG$2)</f>
        <v>0.18917781410996309</v>
      </c>
      <c r="G68" s="1">
        <f ca="1">G8+NORMINV(RAND(),0,'Total-Smoothed'!$AG$2)</f>
        <v>-4.5403785700948815E-2</v>
      </c>
      <c r="H68" s="1">
        <f ca="1">H8+NORMINV(RAND(),0,'Total-Smoothed'!$AG$2)</f>
        <v>0.1101574363475519</v>
      </c>
      <c r="I68" s="1">
        <f ca="1">I8+NORMINV(RAND(),0,'Total-Smoothed'!$AG$2)</f>
        <v>-0.16585749519626267</v>
      </c>
      <c r="J68" s="1">
        <f ca="1">J8+NORMINV(RAND(),0,'Total-Smoothed'!$AG$2)</f>
        <v>0.14108862208053971</v>
      </c>
      <c r="K68" s="1">
        <f ca="1">K8+NORMINV(RAND(),0,'Total-Smoothed'!$AG$2)</f>
        <v>1.0195643063688971</v>
      </c>
      <c r="L68" s="1">
        <f ca="1">L8+NORMINV(RAND(),0,'Total-Smoothed'!$AG$2)</f>
        <v>0.15924387827692266</v>
      </c>
      <c r="M68" s="1">
        <f ca="1">M8+NORMINV(RAND(),0,'Total-Smoothed'!$AG$2)</f>
        <v>-4.9123424393983664E-2</v>
      </c>
      <c r="N68" s="1">
        <f ca="1">N8+NORMINV(RAND(),0,'Total-Smoothed'!$AG$2)</f>
        <v>0.69390726154379123</v>
      </c>
      <c r="O68" s="1">
        <f ca="1">O8+NORMINV(RAND(),0,'Total-Smoothed'!$AG$2)</f>
        <v>9.4880624735875177E-2</v>
      </c>
      <c r="P68" s="1">
        <f ca="1">P8+NORMINV(RAND(),0,'Total-Smoothed'!$AG$2)</f>
        <v>2.6505607776730236E-2</v>
      </c>
      <c r="Q68" s="1">
        <f ca="1">Q8+NORMINV(RAND(),0,'Total-Smoothed'!$AG$2)</f>
        <v>0.16985498211118205</v>
      </c>
      <c r="R68" s="1">
        <f ca="1">R8+NORMINV(RAND(),0,'Total-Smoothed'!$AG$2)</f>
        <v>0.14996058062173859</v>
      </c>
      <c r="S68" s="1">
        <f ca="1">S8+NORMINV(RAND(),0,'Total-Smoothed'!$AG$2)</f>
        <v>8.9362098126712225E-3</v>
      </c>
      <c r="T68" s="1">
        <f ca="1">T8+NORMINV(RAND(),0,'Total-Smoothed'!$AG$2)</f>
        <v>5.5150307093909071E-2</v>
      </c>
      <c r="U68" s="1">
        <f ca="1">U8+NORMINV(RAND(),0,'Total-Smoothed'!$AG$2)</f>
        <v>7.5216295885157936E-2</v>
      </c>
      <c r="V68" s="1">
        <f ca="1">V8+NORMINV(RAND(),0,'Total-Smoothed'!$AG$2)</f>
        <v>0.13603433667959869</v>
      </c>
      <c r="W68" s="1">
        <f ca="1">W8+NORMINV(RAND(),0,'Total-Smoothed'!$AG$2)</f>
        <v>8.775094311429088E-2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4.7310222054469386E-2</v>
      </c>
      <c r="E69" s="1">
        <f ca="1">E9+NORMINV(RAND(),0,'Total-Smoothed'!$AG$2)</f>
        <v>-9.6569980257663779E-2</v>
      </c>
      <c r="F69" s="1">
        <f ca="1">F9+NORMINV(RAND(),0,'Total-Smoothed'!$AG$2)</f>
        <v>4.7424692331312621E-2</v>
      </c>
      <c r="G69" s="1">
        <f ca="1">G9+NORMINV(RAND(),0,'Total-Smoothed'!$AG$2)</f>
        <v>-0.13104039104977541</v>
      </c>
      <c r="H69" s="1">
        <f ca="1">H9+NORMINV(RAND(),0,'Total-Smoothed'!$AG$2)</f>
        <v>0.31828164774159318</v>
      </c>
      <c r="I69" s="1">
        <f ca="1">I9+NORMINV(RAND(),0,'Total-Smoothed'!$AG$2)</f>
        <v>-3.0254639788436143E-2</v>
      </c>
      <c r="J69" s="1">
        <f ca="1">J9+NORMINV(RAND(),0,'Total-Smoothed'!$AG$2)</f>
        <v>-4.360970068597974E-2</v>
      </c>
      <c r="K69" s="1">
        <f ca="1">K9+NORMINV(RAND(),0,'Total-Smoothed'!$AG$2)</f>
        <v>1.0236084687466869</v>
      </c>
      <c r="L69" s="1">
        <f ca="1">L9+NORMINV(RAND(),0,'Total-Smoothed'!$AG$2)</f>
        <v>-0.13076372070136616</v>
      </c>
      <c r="M69" s="1">
        <f ca="1">M9+NORMINV(RAND(),0,'Total-Smoothed'!$AG$2)</f>
        <v>-8.2812590537598735E-2</v>
      </c>
      <c r="N69" s="1">
        <f ca="1">N9+NORMINV(RAND(),0,'Total-Smoothed'!$AG$2)</f>
        <v>0.61882976845346815</v>
      </c>
      <c r="O69" s="1">
        <f ca="1">O9+NORMINV(RAND(),0,'Total-Smoothed'!$AG$2)</f>
        <v>2.7372989598162263E-2</v>
      </c>
      <c r="P69" s="1">
        <f ca="1">P9+NORMINV(RAND(),0,'Total-Smoothed'!$AG$2)</f>
        <v>5.5895269921274714E-2</v>
      </c>
      <c r="Q69" s="1">
        <f ca="1">Q9+NORMINV(RAND(),0,'Total-Smoothed'!$AG$2)</f>
        <v>0.1561009196627795</v>
      </c>
      <c r="R69" s="1">
        <f ca="1">R9+NORMINV(RAND(),0,'Total-Smoothed'!$AG$2)</f>
        <v>-0.13395101132811202</v>
      </c>
      <c r="S69" s="1">
        <f ca="1">S9+NORMINV(RAND(),0,'Total-Smoothed'!$AG$2)</f>
        <v>9.9511450277189037E-2</v>
      </c>
      <c r="T69" s="1">
        <f ca="1">T9+NORMINV(RAND(),0,'Total-Smoothed'!$AG$2)</f>
        <v>4.3850367036435516E-3</v>
      </c>
      <c r="U69" s="1">
        <f ca="1">U9+NORMINV(RAND(),0,'Total-Smoothed'!$AG$2)</f>
        <v>-1.0261493099098708E-3</v>
      </c>
      <c r="V69" s="1">
        <f ca="1">V9+NORMINV(RAND(),0,'Total-Smoothed'!$AG$2)</f>
        <v>-3.2493052570057995E-2</v>
      </c>
      <c r="W69" s="1">
        <f ca="1">W9+NORMINV(RAND(),0,'Total-Smoothed'!$AG$2)</f>
        <v>-4.6251894616255625E-2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-7.6174320517281957E-2</v>
      </c>
      <c r="E70" s="1">
        <f ca="1">E10+NORMINV(RAND(),0,'Total-Smoothed'!$AG$2)</f>
        <v>0.18744550737898347</v>
      </c>
      <c r="F70" s="1">
        <f ca="1">F10+NORMINV(RAND(),0,'Total-Smoothed'!$AG$2)</f>
        <v>-0.18232851991994864</v>
      </c>
      <c r="G70" s="1">
        <f ca="1">G10+NORMINV(RAND(),0,'Total-Smoothed'!$AG$2)</f>
        <v>-0.10601761168257842</v>
      </c>
      <c r="H70" s="1">
        <f ca="1">H10+NORMINV(RAND(),0,'Total-Smoothed'!$AG$2)</f>
        <v>0.19431346047594503</v>
      </c>
      <c r="I70" s="1">
        <f ca="1">I10+NORMINV(RAND(),0,'Total-Smoothed'!$AG$2)</f>
        <v>8.3903164955264675E-2</v>
      </c>
      <c r="J70" s="1">
        <f ca="1">J10+NORMINV(RAND(),0,'Total-Smoothed'!$AG$2)</f>
        <v>2.347247141100656E-2</v>
      </c>
      <c r="K70" s="1">
        <f ca="1">K10+NORMINV(RAND(),0,'Total-Smoothed'!$AG$2)</f>
        <v>1.1776533355010217</v>
      </c>
      <c r="L70" s="1">
        <f ca="1">L10+NORMINV(RAND(),0,'Total-Smoothed'!$AG$2)</f>
        <v>5.3549051505665662E-2</v>
      </c>
      <c r="M70" s="1">
        <f ca="1">M10+NORMINV(RAND(),0,'Total-Smoothed'!$AG$2)</f>
        <v>0.14478704815183188</v>
      </c>
      <c r="N70" s="1">
        <f ca="1">N10+NORMINV(RAND(),0,'Total-Smoothed'!$AG$2)</f>
        <v>0.89604538370040077</v>
      </c>
      <c r="O70" s="1">
        <f ca="1">O10+NORMINV(RAND(),0,'Total-Smoothed'!$AG$2)</f>
        <v>1.9842429998277886E-2</v>
      </c>
      <c r="P70" s="1">
        <f ca="1">P10+NORMINV(RAND(),0,'Total-Smoothed'!$AG$2)</f>
        <v>0.12374989138507098</v>
      </c>
      <c r="Q70" s="1">
        <f ca="1">Q10+NORMINV(RAND(),0,'Total-Smoothed'!$AG$2)</f>
        <v>0.14931134661852422</v>
      </c>
      <c r="R70" s="1">
        <f ca="1">R10+NORMINV(RAND(),0,'Total-Smoothed'!$AG$2)</f>
        <v>9.685001420150342E-3</v>
      </c>
      <c r="S70" s="1">
        <f ca="1">S10+NORMINV(RAND(),0,'Total-Smoothed'!$AG$2)</f>
        <v>0.21763145179246329</v>
      </c>
      <c r="T70" s="1">
        <f ca="1">T10+NORMINV(RAND(),0,'Total-Smoothed'!$AG$2)</f>
        <v>3.3541046406483144E-2</v>
      </c>
      <c r="U70" s="1">
        <f ca="1">U10+NORMINV(RAND(),0,'Total-Smoothed'!$AG$2)</f>
        <v>-3.6876927025755998E-2</v>
      </c>
      <c r="V70" s="1">
        <f ca="1">V10+NORMINV(RAND(),0,'Total-Smoothed'!$AG$2)</f>
        <v>-5.1131421656420747E-2</v>
      </c>
      <c r="W70" s="1">
        <f ca="1">W10+NORMINV(RAND(),0,'Total-Smoothed'!$AG$2)</f>
        <v>0.10059866581034932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5.4277029539703786E-2</v>
      </c>
      <c r="E71" s="1">
        <f ca="1">E11+NORMINV(RAND(),0,'Total-Smoothed'!$AG$2)</f>
        <v>-9.4257371670841208E-2</v>
      </c>
      <c r="F71" s="1">
        <f ca="1">F11+NORMINV(RAND(),0,'Total-Smoothed'!$AG$2)</f>
        <v>0.1433193573974226</v>
      </c>
      <c r="G71" s="1">
        <f ca="1">G11+NORMINV(RAND(),0,'Total-Smoothed'!$AG$2)</f>
        <v>6.1654744931336318E-3</v>
      </c>
      <c r="H71" s="1">
        <f ca="1">H11+NORMINV(RAND(),0,'Total-Smoothed'!$AG$2)</f>
        <v>0.15136247531577185</v>
      </c>
      <c r="I71" s="1">
        <f ca="1">I11+NORMINV(RAND(),0,'Total-Smoothed'!$AG$2)</f>
        <v>0.10530527021773245</v>
      </c>
      <c r="J71" s="1">
        <f ca="1">J11+NORMINV(RAND(),0,'Total-Smoothed'!$AG$2)</f>
        <v>-2.8869335207222294E-2</v>
      </c>
      <c r="K71" s="1">
        <f ca="1">K11+NORMINV(RAND(),0,'Total-Smoothed'!$AG$2)</f>
        <v>0.89172971350951902</v>
      </c>
      <c r="L71" s="1">
        <f ca="1">L11+NORMINV(RAND(),0,'Total-Smoothed'!$AG$2)</f>
        <v>0.31660024202388737</v>
      </c>
      <c r="M71" s="1">
        <f ca="1">M11+NORMINV(RAND(),0,'Total-Smoothed'!$AG$2)</f>
        <v>6.8117727229926074E-3</v>
      </c>
      <c r="N71" s="1">
        <f ca="1">N11+NORMINV(RAND(),0,'Total-Smoothed'!$AG$2)</f>
        <v>0.84119842277945944</v>
      </c>
      <c r="O71" s="1">
        <f ca="1">O11+NORMINV(RAND(),0,'Total-Smoothed'!$AG$2)</f>
        <v>6.4640864593209349E-2</v>
      </c>
      <c r="P71" s="1">
        <f ca="1">P11+NORMINV(RAND(),0,'Total-Smoothed'!$AG$2)</f>
        <v>-0.13395649811814367</v>
      </c>
      <c r="Q71" s="1">
        <f ca="1">Q11+NORMINV(RAND(),0,'Total-Smoothed'!$AG$2)</f>
        <v>-6.7704396165737604E-3</v>
      </c>
      <c r="R71" s="1">
        <f ca="1">R11+NORMINV(RAND(),0,'Total-Smoothed'!$AG$2)</f>
        <v>-0.15722535789252659</v>
      </c>
      <c r="S71" s="1">
        <f ca="1">S11+NORMINV(RAND(),0,'Total-Smoothed'!$AG$2)</f>
        <v>-2.7724149436158654E-2</v>
      </c>
      <c r="T71" s="1">
        <f ca="1">T11+NORMINV(RAND(),0,'Total-Smoothed'!$AG$2)</f>
        <v>1.0434609614447837E-2</v>
      </c>
      <c r="U71" s="1">
        <f ca="1">U11+NORMINV(RAND(),0,'Total-Smoothed'!$AG$2)</f>
        <v>-5.4681489028896357E-2</v>
      </c>
      <c r="V71" s="1">
        <f ca="1">V11+NORMINV(RAND(),0,'Total-Smoothed'!$AG$2)</f>
        <v>6.5566875213271716E-2</v>
      </c>
      <c r="W71" s="1">
        <f ca="1">W11+NORMINV(RAND(),0,'Total-Smoothed'!$AG$2)</f>
        <v>0.14938122834986786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5.8524341660752516E-2</v>
      </c>
      <c r="E72" s="1">
        <f ca="1">E12+NORMINV(RAND(),0,'Total-Smoothed'!$AG$2)</f>
        <v>5.8710489491364481E-2</v>
      </c>
      <c r="F72" s="1">
        <f ca="1">F12+NORMINV(RAND(),0,'Total-Smoothed'!$AG$2)</f>
        <v>7.1585654698558876E-2</v>
      </c>
      <c r="G72" s="1">
        <f ca="1">G12+NORMINV(RAND(),0,'Total-Smoothed'!$AG$2)</f>
        <v>-1.6577436781077426E-2</v>
      </c>
      <c r="H72" s="1">
        <f ca="1">H12+NORMINV(RAND(),0,'Total-Smoothed'!$AG$2)</f>
        <v>4.8534960039537764E-2</v>
      </c>
      <c r="I72" s="1">
        <f ca="1">I12+NORMINV(RAND(),0,'Total-Smoothed'!$AG$2)</f>
        <v>9.302893849098999E-2</v>
      </c>
      <c r="J72" s="1">
        <f ca="1">J12+NORMINV(RAND(),0,'Total-Smoothed'!$AG$2)</f>
        <v>0.16966616316216368</v>
      </c>
      <c r="K72" s="1">
        <f ca="1">K12+NORMINV(RAND(),0,'Total-Smoothed'!$AG$2)</f>
        <v>0.88093923622634707</v>
      </c>
      <c r="L72" s="1">
        <f ca="1">L12+NORMINV(RAND(),0,'Total-Smoothed'!$AG$2)</f>
        <v>0.13501574373981784</v>
      </c>
      <c r="M72" s="1">
        <f ca="1">M12+NORMINV(RAND(),0,'Total-Smoothed'!$AG$2)</f>
        <v>0.17769958316587711</v>
      </c>
      <c r="N72" s="1">
        <f ca="1">N12+NORMINV(RAND(),0,'Total-Smoothed'!$AG$2)</f>
        <v>0.75000915507680022</v>
      </c>
      <c r="O72" s="1">
        <f ca="1">O12+NORMINV(RAND(),0,'Total-Smoothed'!$AG$2)</f>
        <v>-0.19694044526804982</v>
      </c>
      <c r="P72" s="1">
        <f ca="1">P12+NORMINV(RAND(),0,'Total-Smoothed'!$AG$2)</f>
        <v>-7.5109564620295582E-2</v>
      </c>
      <c r="Q72" s="1">
        <f ca="1">Q12+NORMINV(RAND(),0,'Total-Smoothed'!$AG$2)</f>
        <v>7.8203655812568079E-2</v>
      </c>
      <c r="R72" s="1">
        <f ca="1">R12+NORMINV(RAND(),0,'Total-Smoothed'!$AG$2)</f>
        <v>5.5071830418714399E-2</v>
      </c>
      <c r="S72" s="1">
        <f ca="1">S12+NORMINV(RAND(),0,'Total-Smoothed'!$AG$2)</f>
        <v>0.10403828735520732</v>
      </c>
      <c r="T72" s="1">
        <f ca="1">T12+NORMINV(RAND(),0,'Total-Smoothed'!$AG$2)</f>
        <v>-0.10364882202683322</v>
      </c>
      <c r="U72" s="1">
        <f ca="1">U12+NORMINV(RAND(),0,'Total-Smoothed'!$AG$2)</f>
        <v>0.11247294443136623</v>
      </c>
      <c r="V72" s="1">
        <f ca="1">V12+NORMINV(RAND(),0,'Total-Smoothed'!$AG$2)</f>
        <v>7.7303969273263315E-2</v>
      </c>
      <c r="W72" s="1">
        <f ca="1">W12+NORMINV(RAND(),0,'Total-Smoothed'!$AG$2)</f>
        <v>-7.4868864262393087E-2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-2.4939048578696114E-2</v>
      </c>
      <c r="E73" s="1">
        <f ca="1">E13+NORMINV(RAND(),0,'Total-Smoothed'!$AG$2)</f>
        <v>-8.7155574082531398E-2</v>
      </c>
      <c r="F73" s="1">
        <f ca="1">F13+NORMINV(RAND(),0,'Total-Smoothed'!$AG$2)</f>
        <v>3.2041339236587772E-2</v>
      </c>
      <c r="G73" s="1">
        <f ca="1">G13+NORMINV(RAND(),0,'Total-Smoothed'!$AG$2)</f>
        <v>0.50793681722053907</v>
      </c>
      <c r="H73" s="1">
        <f ca="1">H13+NORMINV(RAND(),0,'Total-Smoothed'!$AG$2)</f>
        <v>-2.8218418019727947E-2</v>
      </c>
      <c r="I73" s="1">
        <f ca="1">I13+NORMINV(RAND(),0,'Total-Smoothed'!$AG$2)</f>
        <v>-0.10913124149357518</v>
      </c>
      <c r="J73" s="1">
        <f ca="1">J13+NORMINV(RAND(),0,'Total-Smoothed'!$AG$2)</f>
        <v>-0.11767354385687903</v>
      </c>
      <c r="K73" s="1">
        <f ca="1">K13+NORMINV(RAND(),0,'Total-Smoothed'!$AG$2)</f>
        <v>0.50983199774268084</v>
      </c>
      <c r="L73" s="1">
        <f ca="1">L13+NORMINV(RAND(),0,'Total-Smoothed'!$AG$2)</f>
        <v>0.24142015006420517</v>
      </c>
      <c r="M73" s="1">
        <f ca="1">M13+NORMINV(RAND(),0,'Total-Smoothed'!$AG$2)</f>
        <v>0.23057865134632877</v>
      </c>
      <c r="N73" s="1">
        <f ca="1">N13+NORMINV(RAND(),0,'Total-Smoothed'!$AG$2)</f>
        <v>0.35344453003058618</v>
      </c>
      <c r="O73" s="1">
        <f ca="1">O13+NORMINV(RAND(),0,'Total-Smoothed'!$AG$2)</f>
        <v>0.12301877810022613</v>
      </c>
      <c r="P73" s="1">
        <f ca="1">P13+NORMINV(RAND(),0,'Total-Smoothed'!$AG$2)</f>
        <v>9.7037190616082306E-2</v>
      </c>
      <c r="Q73" s="1">
        <f ca="1">Q13+NORMINV(RAND(),0,'Total-Smoothed'!$AG$2)</f>
        <v>3.5702549847543716E-2</v>
      </c>
      <c r="R73" s="1">
        <f ca="1">R13+NORMINV(RAND(),0,'Total-Smoothed'!$AG$2)</f>
        <v>-8.3311391390000739E-2</v>
      </c>
      <c r="S73" s="1">
        <f ca="1">S13+NORMINV(RAND(),0,'Total-Smoothed'!$AG$2)</f>
        <v>-0.19412133940018766</v>
      </c>
      <c r="T73" s="1">
        <f ca="1">T13+NORMINV(RAND(),0,'Total-Smoothed'!$AG$2)</f>
        <v>2.5824717455441473E-2</v>
      </c>
      <c r="U73" s="1">
        <f ca="1">U13+NORMINV(RAND(),0,'Total-Smoothed'!$AG$2)</f>
        <v>0.15521317466245868</v>
      </c>
      <c r="V73" s="1">
        <f ca="1">V13+NORMINV(RAND(),0,'Total-Smoothed'!$AG$2)</f>
        <v>1.4957754793100062E-2</v>
      </c>
      <c r="W73" s="1">
        <f ca="1">W13+NORMINV(RAND(),0,'Total-Smoothed'!$AG$2)</f>
        <v>0.51918399549436645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0.13837854166400021</v>
      </c>
      <c r="E74" s="1">
        <f ca="1">E14+NORMINV(RAND(),0,'Total-Smoothed'!$AG$2)</f>
        <v>5.2426438210848879E-2</v>
      </c>
      <c r="F74" s="1">
        <f ca="1">F14+NORMINV(RAND(),0,'Total-Smoothed'!$AG$2)</f>
        <v>0.15063312234795895</v>
      </c>
      <c r="G74" s="1">
        <f ca="1">G14+NORMINV(RAND(),0,'Total-Smoothed'!$AG$2)</f>
        <v>0.53730298673348575</v>
      </c>
      <c r="H74" s="1">
        <f ca="1">H14+NORMINV(RAND(),0,'Total-Smoothed'!$AG$2)</f>
        <v>-6.5203911595033873E-2</v>
      </c>
      <c r="I74" s="1">
        <f ca="1">I14+NORMINV(RAND(),0,'Total-Smoothed'!$AG$2)</f>
        <v>9.0575028829146309E-2</v>
      </c>
      <c r="J74" s="1">
        <f ca="1">J14+NORMINV(RAND(),0,'Total-Smoothed'!$AG$2)</f>
        <v>-6.8151736171255181E-2</v>
      </c>
      <c r="K74" s="1">
        <f ca="1">K14+NORMINV(RAND(),0,'Total-Smoothed'!$AG$2)</f>
        <v>0.67999915813559175</v>
      </c>
      <c r="L74" s="1">
        <f ca="1">L14+NORMINV(RAND(),0,'Total-Smoothed'!$AG$2)</f>
        <v>0.49620149290023235</v>
      </c>
      <c r="M74" s="1">
        <f ca="1">M14+NORMINV(RAND(),0,'Total-Smoothed'!$AG$2)</f>
        <v>-4.786639805399609E-2</v>
      </c>
      <c r="N74" s="1">
        <f ca="1">N14+NORMINV(RAND(),0,'Total-Smoothed'!$AG$2)</f>
        <v>0.54144290114634286</v>
      </c>
      <c r="O74" s="1">
        <f ca="1">O14+NORMINV(RAND(),0,'Total-Smoothed'!$AG$2)</f>
        <v>-4.1479715252724135E-3</v>
      </c>
      <c r="P74" s="1">
        <f ca="1">P14+NORMINV(RAND(),0,'Total-Smoothed'!$AG$2)</f>
        <v>-2.5812354869917259E-2</v>
      </c>
      <c r="Q74" s="1">
        <f ca="1">Q14+NORMINV(RAND(),0,'Total-Smoothed'!$AG$2)</f>
        <v>-0.12104188907595165</v>
      </c>
      <c r="R74" s="1">
        <f ca="1">R14+NORMINV(RAND(),0,'Total-Smoothed'!$AG$2)</f>
        <v>6.46621589223699E-2</v>
      </c>
      <c r="S74" s="1">
        <f ca="1">S14+NORMINV(RAND(),0,'Total-Smoothed'!$AG$2)</f>
        <v>4.6895644514728177E-2</v>
      </c>
      <c r="T74" s="1">
        <f ca="1">T14+NORMINV(RAND(),0,'Total-Smoothed'!$AG$2)</f>
        <v>8.311153759113489E-2</v>
      </c>
      <c r="U74" s="1">
        <f ca="1">U14+NORMINV(RAND(),0,'Total-Smoothed'!$AG$2)</f>
        <v>2.9881806560707162E-2</v>
      </c>
      <c r="V74" s="1">
        <f ca="1">V14+NORMINV(RAND(),0,'Total-Smoothed'!$AG$2)</f>
        <v>1.6750202584556617E-2</v>
      </c>
      <c r="W74" s="1">
        <f ca="1">W14+NORMINV(RAND(),0,'Total-Smoothed'!$AG$2)</f>
        <v>0.24717724983068878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-4.3805014664798671E-2</v>
      </c>
      <c r="E75" s="1">
        <f ca="1">E15+NORMINV(RAND(),0,'Total-Smoothed'!$AG$2)</f>
        <v>2.1041601596476125E-2</v>
      </c>
      <c r="F75" s="1">
        <f ca="1">F15+NORMINV(RAND(),0,'Total-Smoothed'!$AG$2)</f>
        <v>-8.295676186968455E-2</v>
      </c>
      <c r="G75" s="1">
        <f ca="1">G15+NORMINV(RAND(),0,'Total-Smoothed'!$AG$2)</f>
        <v>0.1590374659396272</v>
      </c>
      <c r="H75" s="1">
        <f ca="1">H15+NORMINV(RAND(),0,'Total-Smoothed'!$AG$2)</f>
        <v>0.12533210771686315</v>
      </c>
      <c r="I75" s="1">
        <f ca="1">I15+NORMINV(RAND(),0,'Total-Smoothed'!$AG$2)</f>
        <v>-5.5234975240588256E-2</v>
      </c>
      <c r="J75" s="1">
        <f ca="1">J15+NORMINV(RAND(),0,'Total-Smoothed'!$AG$2)</f>
        <v>3.8903997912644997E-2</v>
      </c>
      <c r="K75" s="1">
        <f ca="1">K15+NORMINV(RAND(),0,'Total-Smoothed'!$AG$2)</f>
        <v>0.90958038420278464</v>
      </c>
      <c r="L75" s="1">
        <f ca="1">L15+NORMINV(RAND(),0,'Total-Smoothed'!$AG$2)</f>
        <v>2.8625331315064992E-2</v>
      </c>
      <c r="M75" s="1">
        <f ca="1">M15+NORMINV(RAND(),0,'Total-Smoothed'!$AG$2)</f>
        <v>0.10680303111507961</v>
      </c>
      <c r="N75" s="1">
        <f ca="1">N15+NORMINV(RAND(),0,'Total-Smoothed'!$AG$2)</f>
        <v>-0.13190132532170945</v>
      </c>
      <c r="O75" s="1">
        <f ca="1">O15+NORMINV(RAND(),0,'Total-Smoothed'!$AG$2)</f>
        <v>7.0398270987966222E-2</v>
      </c>
      <c r="P75" s="1">
        <f ca="1">P15+NORMINV(RAND(),0,'Total-Smoothed'!$AG$2)</f>
        <v>0.19836660607535186</v>
      </c>
      <c r="Q75" s="1">
        <f ca="1">Q15+NORMINV(RAND(),0,'Total-Smoothed'!$AG$2)</f>
        <v>-6.5544274730335486E-2</v>
      </c>
      <c r="R75" s="1">
        <f ca="1">R15+NORMINV(RAND(),0,'Total-Smoothed'!$AG$2)</f>
        <v>-3.0817239606787446E-2</v>
      </c>
      <c r="S75" s="1">
        <f ca="1">S15+NORMINV(RAND(),0,'Total-Smoothed'!$AG$2)</f>
        <v>-0.14289519466233438</v>
      </c>
      <c r="T75" s="1">
        <f ca="1">T15+NORMINV(RAND(),0,'Total-Smoothed'!$AG$2)</f>
        <v>8.7769971851663908E-2</v>
      </c>
      <c r="U75" s="1">
        <f ca="1">U15+NORMINV(RAND(),0,'Total-Smoothed'!$AG$2)</f>
        <v>-0.23306674250714216</v>
      </c>
      <c r="V75" s="1">
        <f ca="1">V15+NORMINV(RAND(),0,'Total-Smoothed'!$AG$2)</f>
        <v>-6.3619009877427649E-2</v>
      </c>
      <c r="W75" s="1">
        <f ca="1">W15+NORMINV(RAND(),0,'Total-Smoothed'!$AG$2)</f>
        <v>0.14250193606440761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1.6103636005383913E-2</v>
      </c>
      <c r="E76" s="1">
        <f ca="1">E16+NORMINV(RAND(),0,'Total-Smoothed'!$AG$2)</f>
        <v>4.8574337126712719E-2</v>
      </c>
      <c r="F76" s="1">
        <f ca="1">F16+NORMINV(RAND(),0,'Total-Smoothed'!$AG$2)</f>
        <v>-2.5665340358354757E-3</v>
      </c>
      <c r="G76" s="1">
        <f ca="1">G16+NORMINV(RAND(),0,'Total-Smoothed'!$AG$2)</f>
        <v>0.33157462816340572</v>
      </c>
      <c r="H76" s="1">
        <f ca="1">H16+NORMINV(RAND(),0,'Total-Smoothed'!$AG$2)</f>
        <v>-1.5316818345930721E-2</v>
      </c>
      <c r="I76" s="1">
        <f ca="1">I16+NORMINV(RAND(),0,'Total-Smoothed'!$AG$2)</f>
        <v>7.0602598807468428E-2</v>
      </c>
      <c r="J76" s="1">
        <f ca="1">J16+NORMINV(RAND(),0,'Total-Smoothed'!$AG$2)</f>
        <v>-5.4361997619488595E-2</v>
      </c>
      <c r="K76" s="1">
        <f ca="1">K16+NORMINV(RAND(),0,'Total-Smoothed'!$AG$2)</f>
        <v>0.63599127671441313</v>
      </c>
      <c r="L76" s="1">
        <f ca="1">L16+NORMINV(RAND(),0,'Total-Smoothed'!$AG$2)</f>
        <v>0.58586022357814205</v>
      </c>
      <c r="M76" s="1">
        <f ca="1">M16+NORMINV(RAND(),0,'Total-Smoothed'!$AG$2)</f>
        <v>-5.3988178308749933E-2</v>
      </c>
      <c r="N76" s="1">
        <f ca="1">N16+NORMINV(RAND(),0,'Total-Smoothed'!$AG$2)</f>
        <v>0.49429883657042589</v>
      </c>
      <c r="O76" s="1">
        <f ca="1">O16+NORMINV(RAND(),0,'Total-Smoothed'!$AG$2)</f>
        <v>0.11222095647606836</v>
      </c>
      <c r="P76" s="1">
        <f ca="1">P16+NORMINV(RAND(),0,'Total-Smoothed'!$AG$2)</f>
        <v>0.10291142409713848</v>
      </c>
      <c r="Q76" s="1">
        <f ca="1">Q16+NORMINV(RAND(),0,'Total-Smoothed'!$AG$2)</f>
        <v>2.6178246942884578E-2</v>
      </c>
      <c r="R76" s="1">
        <f ca="1">R16+NORMINV(RAND(),0,'Total-Smoothed'!$AG$2)</f>
        <v>-2.0418870602598917E-2</v>
      </c>
      <c r="S76" s="1">
        <f ca="1">S16+NORMINV(RAND(),0,'Total-Smoothed'!$AG$2)</f>
        <v>-0.15148780010341975</v>
      </c>
      <c r="T76" s="1">
        <f ca="1">T16+NORMINV(RAND(),0,'Total-Smoothed'!$AG$2)</f>
        <v>0.19516735098616461</v>
      </c>
      <c r="U76" s="1">
        <f ca="1">U16+NORMINV(RAND(),0,'Total-Smoothed'!$AG$2)</f>
        <v>2.0841014956809303E-2</v>
      </c>
      <c r="V76" s="1">
        <f ca="1">V16+NORMINV(RAND(),0,'Total-Smoothed'!$AG$2)</f>
        <v>0.25113388277515608</v>
      </c>
      <c r="W76" s="1">
        <f ca="1">W16+NORMINV(RAND(),0,'Total-Smoothed'!$AG$2)</f>
        <v>0.38596734535161104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2.8609357323257631E-2</v>
      </c>
      <c r="E77" s="1">
        <f ca="1">E17+NORMINV(RAND(),0,'Total-Smoothed'!$AG$2)</f>
        <v>0.18259228852664552</v>
      </c>
      <c r="F77" s="1">
        <f ca="1">F17+NORMINV(RAND(),0,'Total-Smoothed'!$AG$2)</f>
        <v>8.4107584979765629E-2</v>
      </c>
      <c r="G77" s="1">
        <f ca="1">G17+NORMINV(RAND(),0,'Total-Smoothed'!$AG$2)</f>
        <v>0.26171564762981925</v>
      </c>
      <c r="H77" s="1">
        <f ca="1">H17+NORMINV(RAND(),0,'Total-Smoothed'!$AG$2)</f>
        <v>8.5572959364736079E-2</v>
      </c>
      <c r="I77" s="1">
        <f ca="1">I17+NORMINV(RAND(),0,'Total-Smoothed'!$AG$2)</f>
        <v>7.0528613157004275E-2</v>
      </c>
      <c r="J77" s="1">
        <f ca="1">J17+NORMINV(RAND(),0,'Total-Smoothed'!$AG$2)</f>
        <v>0.18285267311099851</v>
      </c>
      <c r="K77" s="1">
        <f ca="1">K17+NORMINV(RAND(),0,'Total-Smoothed'!$AG$2)</f>
        <v>0.59719568007879476</v>
      </c>
      <c r="L77" s="1">
        <f ca="1">L17+NORMINV(RAND(),0,'Total-Smoothed'!$AG$2)</f>
        <v>0.15238851673158907</v>
      </c>
      <c r="M77" s="1">
        <f ca="1">M17+NORMINV(RAND(),0,'Total-Smoothed'!$AG$2)</f>
        <v>1.5319350211157361E-2</v>
      </c>
      <c r="N77" s="1">
        <f ca="1">N17+NORMINV(RAND(),0,'Total-Smoothed'!$AG$2)</f>
        <v>0.34149789540430991</v>
      </c>
      <c r="O77" s="1">
        <f ca="1">O17+NORMINV(RAND(),0,'Total-Smoothed'!$AG$2)</f>
        <v>-1.7891509167733528E-2</v>
      </c>
      <c r="P77" s="1">
        <f ca="1">P17+NORMINV(RAND(),0,'Total-Smoothed'!$AG$2)</f>
        <v>7.8541713695793311E-2</v>
      </c>
      <c r="Q77" s="1">
        <f ca="1">Q17+NORMINV(RAND(),0,'Total-Smoothed'!$AG$2)</f>
        <v>7.7927935363789322E-2</v>
      </c>
      <c r="R77" s="1">
        <f ca="1">R17+NORMINV(RAND(),0,'Total-Smoothed'!$AG$2)</f>
        <v>-4.2039970721805472E-2</v>
      </c>
      <c r="S77" s="1">
        <f ca="1">S17+NORMINV(RAND(),0,'Total-Smoothed'!$AG$2)</f>
        <v>-0.1074154884524087</v>
      </c>
      <c r="T77" s="1">
        <f ca="1">T17+NORMINV(RAND(),0,'Total-Smoothed'!$AG$2)</f>
        <v>-7.9911595775205485E-2</v>
      </c>
      <c r="U77" s="1">
        <f ca="1">U17+NORMINV(RAND(),0,'Total-Smoothed'!$AG$2)</f>
        <v>-8.1556572051501242E-2</v>
      </c>
      <c r="V77" s="1">
        <f ca="1">V17+NORMINV(RAND(),0,'Total-Smoothed'!$AG$2)</f>
        <v>6.6188674554037777E-3</v>
      </c>
      <c r="W77" s="1">
        <f ca="1">W17+NORMINV(RAND(),0,'Total-Smoothed'!$AG$2)</f>
        <v>0.25040500805819882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-0.1564387822203808</v>
      </c>
      <c r="E78" s="1">
        <f ca="1">E18+NORMINV(RAND(),0,'Total-Smoothed'!$AG$2)</f>
        <v>-0.13314605867559876</v>
      </c>
      <c r="F78" s="1">
        <f ca="1">F18+NORMINV(RAND(),0,'Total-Smoothed'!$AG$2)</f>
        <v>-6.6850643750519245E-2</v>
      </c>
      <c r="G78" s="1">
        <f ca="1">G18+NORMINV(RAND(),0,'Total-Smoothed'!$AG$2)</f>
        <v>0.38841608770665564</v>
      </c>
      <c r="H78" s="1">
        <f ca="1">H18+NORMINV(RAND(),0,'Total-Smoothed'!$AG$2)</f>
        <v>2.1843247199530257E-2</v>
      </c>
      <c r="I78" s="1">
        <f ca="1">I18+NORMINV(RAND(),0,'Total-Smoothed'!$AG$2)</f>
        <v>-1.414461428576191E-2</v>
      </c>
      <c r="J78" s="1">
        <f ca="1">J18+NORMINV(RAND(),0,'Total-Smoothed'!$AG$2)</f>
        <v>-1.723635454483354E-3</v>
      </c>
      <c r="K78" s="1">
        <f ca="1">K18+NORMINV(RAND(),0,'Total-Smoothed'!$AG$2)</f>
        <v>0.65276229246924378</v>
      </c>
      <c r="L78" s="1">
        <f ca="1">L18+NORMINV(RAND(),0,'Total-Smoothed'!$AG$2)</f>
        <v>0.25674723091039658</v>
      </c>
      <c r="M78" s="1">
        <f ca="1">M18+NORMINV(RAND(),0,'Total-Smoothed'!$AG$2)</f>
        <v>-9.9040120575282525E-2</v>
      </c>
      <c r="N78" s="1">
        <f ca="1">N18+NORMINV(RAND(),0,'Total-Smoothed'!$AG$2)</f>
        <v>0.41007971413855893</v>
      </c>
      <c r="O78" s="1">
        <f ca="1">O18+NORMINV(RAND(),0,'Total-Smoothed'!$AG$2)</f>
        <v>-7.9381875866421009E-2</v>
      </c>
      <c r="P78" s="1">
        <f ca="1">P18+NORMINV(RAND(),0,'Total-Smoothed'!$AG$2)</f>
        <v>-4.6619846084032746E-2</v>
      </c>
      <c r="Q78" s="1">
        <f ca="1">Q18+NORMINV(RAND(),0,'Total-Smoothed'!$AG$2)</f>
        <v>8.0082016043658014E-2</v>
      </c>
      <c r="R78" s="1">
        <f ca="1">R18+NORMINV(RAND(),0,'Total-Smoothed'!$AG$2)</f>
        <v>-1.6105798493068781E-2</v>
      </c>
      <c r="S78" s="1">
        <f ca="1">S18+NORMINV(RAND(),0,'Total-Smoothed'!$AG$2)</f>
        <v>-0.20989189252989079</v>
      </c>
      <c r="T78" s="1">
        <f ca="1">T18+NORMINV(RAND(),0,'Total-Smoothed'!$AG$2)</f>
        <v>0.12235942245214468</v>
      </c>
      <c r="U78" s="1">
        <f ca="1">U18+NORMINV(RAND(),0,'Total-Smoothed'!$AG$2)</f>
        <v>8.0713643657697454E-3</v>
      </c>
      <c r="V78" s="1">
        <f ca="1">V18+NORMINV(RAND(),0,'Total-Smoothed'!$AG$2)</f>
        <v>8.0075068212489525E-2</v>
      </c>
      <c r="W78" s="1">
        <f ca="1">W18+NORMINV(RAND(),0,'Total-Smoothed'!$AG$2)</f>
        <v>0.33492880671429498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-7.4397486516533818E-3</v>
      </c>
      <c r="E79" s="1">
        <f ca="1">E19+NORMINV(RAND(),0,'Total-Smoothed'!$AG$2)</f>
        <v>0.12774348513989384</v>
      </c>
      <c r="F79" s="1">
        <f ca="1">F19+NORMINV(RAND(),0,'Total-Smoothed'!$AG$2)</f>
        <v>-2.9157180981149274E-2</v>
      </c>
      <c r="G79" s="1">
        <f ca="1">G19+NORMINV(RAND(),0,'Total-Smoothed'!$AG$2)</f>
        <v>5.7005438257936469E-2</v>
      </c>
      <c r="H79" s="1">
        <f ca="1">H19+NORMINV(RAND(),0,'Total-Smoothed'!$AG$2)</f>
        <v>-1.6663442525576E-2</v>
      </c>
      <c r="I79" s="1">
        <f ca="1">I19+NORMINV(RAND(),0,'Total-Smoothed'!$AG$2)</f>
        <v>6.119820611348685E-2</v>
      </c>
      <c r="J79" s="1">
        <f ca="1">J19+NORMINV(RAND(),0,'Total-Smoothed'!$AG$2)</f>
        <v>0.31142619272308597</v>
      </c>
      <c r="K79" s="1">
        <f ca="1">K19+NORMINV(RAND(),0,'Total-Smoothed'!$AG$2)</f>
        <v>0.95313829600722988</v>
      </c>
      <c r="L79" s="1">
        <f ca="1">L19+NORMINV(RAND(),0,'Total-Smoothed'!$AG$2)</f>
        <v>0.20631560790798087</v>
      </c>
      <c r="M79" s="1">
        <f ca="1">M19+NORMINV(RAND(),0,'Total-Smoothed'!$AG$2)</f>
        <v>6.691747100936761E-2</v>
      </c>
      <c r="N79" s="1">
        <f ca="1">N19+NORMINV(RAND(),0,'Total-Smoothed'!$AG$2)</f>
        <v>0.12434635688257276</v>
      </c>
      <c r="O79" s="1">
        <f ca="1">O19+NORMINV(RAND(),0,'Total-Smoothed'!$AG$2)</f>
        <v>6.0119047363927348E-2</v>
      </c>
      <c r="P79" s="1">
        <f ca="1">P19+NORMINV(RAND(),0,'Total-Smoothed'!$AG$2)</f>
        <v>9.6178580398412469E-2</v>
      </c>
      <c r="Q79" s="1">
        <f ca="1">Q19+NORMINV(RAND(),0,'Total-Smoothed'!$AG$2)</f>
        <v>0.16093559947525227</v>
      </c>
      <c r="R79" s="1">
        <f ca="1">R19+NORMINV(RAND(),0,'Total-Smoothed'!$AG$2)</f>
        <v>-6.0584342188025303E-2</v>
      </c>
      <c r="S79" s="1">
        <f ca="1">S19+NORMINV(RAND(),0,'Total-Smoothed'!$AG$2)</f>
        <v>-0.19934789790386548</v>
      </c>
      <c r="T79" s="1">
        <f ca="1">T19+NORMINV(RAND(),0,'Total-Smoothed'!$AG$2)</f>
        <v>-9.9751592699795805E-2</v>
      </c>
      <c r="U79" s="1">
        <f ca="1">U19+NORMINV(RAND(),0,'Total-Smoothed'!$AG$2)</f>
        <v>0.13383515230588913</v>
      </c>
      <c r="V79" s="1">
        <f ca="1">V19+NORMINV(RAND(),0,'Total-Smoothed'!$AG$2)</f>
        <v>9.4801217833035023E-2</v>
      </c>
      <c r="W79" s="1">
        <f ca="1">W19+NORMINV(RAND(),0,'Total-Smoothed'!$AG$2)</f>
        <v>-3.9646053096632328E-2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5.7214576562408623E-2</v>
      </c>
      <c r="E80" s="1">
        <f ca="1">E20+NORMINV(RAND(),0,'Total-Smoothed'!$AG$2)</f>
        <v>3.3542139930827462E-2</v>
      </c>
      <c r="F80" s="1">
        <f ca="1">F20+NORMINV(RAND(),0,'Total-Smoothed'!$AG$2)</f>
        <v>-3.1310388266532832E-3</v>
      </c>
      <c r="G80" s="1">
        <f ca="1">G20+NORMINV(RAND(),0,'Total-Smoothed'!$AG$2)</f>
        <v>-2.8277633816252763E-2</v>
      </c>
      <c r="H80" s="1">
        <f ca="1">H20+NORMINV(RAND(),0,'Total-Smoothed'!$AG$2)</f>
        <v>-0.13243499663055788</v>
      </c>
      <c r="I80" s="1">
        <f ca="1">I20+NORMINV(RAND(),0,'Total-Smoothed'!$AG$2)</f>
        <v>4.7267365256262801E-2</v>
      </c>
      <c r="J80" s="1">
        <f ca="1">J20+NORMINV(RAND(),0,'Total-Smoothed'!$AG$2)</f>
        <v>-0.14957093485428288</v>
      </c>
      <c r="K80" s="1">
        <f ca="1">K20+NORMINV(RAND(),0,'Total-Smoothed'!$AG$2)</f>
        <v>0.71236702132220187</v>
      </c>
      <c r="L80" s="1">
        <f ca="1">L20+NORMINV(RAND(),0,'Total-Smoothed'!$AG$2)</f>
        <v>8.2247559631488665E-2</v>
      </c>
      <c r="M80" s="1">
        <f ca="1">M20+NORMINV(RAND(),0,'Total-Smoothed'!$AG$2)</f>
        <v>-7.5528365238626355E-2</v>
      </c>
      <c r="N80" s="1">
        <f ca="1">N20+NORMINV(RAND(),0,'Total-Smoothed'!$AG$2)</f>
        <v>-1.0738312864396887E-2</v>
      </c>
      <c r="O80" s="1">
        <f ca="1">O20+NORMINV(RAND(),0,'Total-Smoothed'!$AG$2)</f>
        <v>4.0648494340979308E-2</v>
      </c>
      <c r="P80" s="1">
        <f ca="1">P20+NORMINV(RAND(),0,'Total-Smoothed'!$AG$2)</f>
        <v>-0.12751843148918948</v>
      </c>
      <c r="Q80" s="1">
        <f ca="1">Q20+NORMINV(RAND(),0,'Total-Smoothed'!$AG$2)</f>
        <v>0.22558431397544942</v>
      </c>
      <c r="R80" s="1">
        <f ca="1">R20+NORMINV(RAND(),0,'Total-Smoothed'!$AG$2)</f>
        <v>0.30156138531323962</v>
      </c>
      <c r="S80" s="1">
        <f ca="1">S20+NORMINV(RAND(),0,'Total-Smoothed'!$AG$2)</f>
        <v>0.11898061810310211</v>
      </c>
      <c r="T80" s="1">
        <f ca="1">T20+NORMINV(RAND(),0,'Total-Smoothed'!$AG$2)</f>
        <v>0.10362035464835842</v>
      </c>
      <c r="U80" s="1">
        <f ca="1">U20+NORMINV(RAND(),0,'Total-Smoothed'!$AG$2)</f>
        <v>0.14598822994277261</v>
      </c>
      <c r="V80" s="1">
        <f ca="1">V20+NORMINV(RAND(),0,'Total-Smoothed'!$AG$2)</f>
        <v>9.0826987736270445E-2</v>
      </c>
      <c r="W80" s="1">
        <f ca="1">W20+NORMINV(RAND(),0,'Total-Smoothed'!$AG$2)</f>
        <v>0.24690866179850682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-8.1575005834709433E-3</v>
      </c>
      <c r="E81" s="1">
        <f ca="1">E21+NORMINV(RAND(),0,'Total-Smoothed'!$AG$2)</f>
        <v>9.0799501147826884E-3</v>
      </c>
      <c r="F81" s="1">
        <f ca="1">F21+NORMINV(RAND(),0,'Total-Smoothed'!$AG$2)</f>
        <v>-0.18225187828370937</v>
      </c>
      <c r="G81" s="1">
        <f ca="1">G21+NORMINV(RAND(),0,'Total-Smoothed'!$AG$2)</f>
        <v>3.6975426813755763E-2</v>
      </c>
      <c r="H81" s="1">
        <f ca="1">H21+NORMINV(RAND(),0,'Total-Smoothed'!$AG$2)</f>
        <v>0.22656662067589917</v>
      </c>
      <c r="I81" s="1">
        <f ca="1">I21+NORMINV(RAND(),0,'Total-Smoothed'!$AG$2)</f>
        <v>0.13108858709201418</v>
      </c>
      <c r="J81" s="1">
        <f ca="1">J21+NORMINV(RAND(),0,'Total-Smoothed'!$AG$2)</f>
        <v>-0.21585332139681476</v>
      </c>
      <c r="K81" s="1">
        <f ca="1">K21+NORMINV(RAND(),0,'Total-Smoothed'!$AG$2)</f>
        <v>1.0060737489297193</v>
      </c>
      <c r="L81" s="1">
        <f ca="1">L21+NORMINV(RAND(),0,'Total-Smoothed'!$AG$2)</f>
        <v>1.3874467656965827E-2</v>
      </c>
      <c r="M81" s="1">
        <f ca="1">M21+NORMINV(RAND(),0,'Total-Smoothed'!$AG$2)</f>
        <v>-8.1043818084696004E-2</v>
      </c>
      <c r="N81" s="1">
        <f ca="1">N21+NORMINV(RAND(),0,'Total-Smoothed'!$AG$2)</f>
        <v>8.447298905054404E-2</v>
      </c>
      <c r="O81" s="1">
        <f ca="1">O21+NORMINV(RAND(),0,'Total-Smoothed'!$AG$2)</f>
        <v>-2.0123886239450037E-3</v>
      </c>
      <c r="P81" s="1">
        <f ca="1">P21+NORMINV(RAND(),0,'Total-Smoothed'!$AG$2)</f>
        <v>2.5226566137130629E-2</v>
      </c>
      <c r="Q81" s="1">
        <f ca="1">Q21+NORMINV(RAND(),0,'Total-Smoothed'!$AG$2)</f>
        <v>-4.6011470219514225E-2</v>
      </c>
      <c r="R81" s="1">
        <f ca="1">R21+NORMINV(RAND(),0,'Total-Smoothed'!$AG$2)</f>
        <v>-2.6606350438828176E-2</v>
      </c>
      <c r="S81" s="1">
        <f ca="1">S21+NORMINV(RAND(),0,'Total-Smoothed'!$AG$2)</f>
        <v>-3.8648633756726503E-2</v>
      </c>
      <c r="T81" s="1">
        <f ca="1">T21+NORMINV(RAND(),0,'Total-Smoothed'!$AG$2)</f>
        <v>0.19857172897945163</v>
      </c>
      <c r="U81" s="1">
        <f ca="1">U21+NORMINV(RAND(),0,'Total-Smoothed'!$AG$2)</f>
        <v>1.1245015619552731E-2</v>
      </c>
      <c r="V81" s="1">
        <f ca="1">V21+NORMINV(RAND(),0,'Total-Smoothed'!$AG$2)</f>
        <v>4.4353096108088089E-2</v>
      </c>
      <c r="W81" s="1">
        <f ca="1">W21+NORMINV(RAND(),0,'Total-Smoothed'!$AG$2)</f>
        <v>5.5643479999775987E-2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-2.6619107451442255E-2</v>
      </c>
      <c r="E82" s="1">
        <f ca="1">E22+NORMINV(RAND(),0,'Total-Smoothed'!$AG$2)</f>
        <v>0.3300711430387</v>
      </c>
      <c r="F82" s="1">
        <f ca="1">F22+NORMINV(RAND(),0,'Total-Smoothed'!$AG$2)</f>
        <v>0.15105057089368856</v>
      </c>
      <c r="G82" s="1">
        <f ca="1">G22+NORMINV(RAND(),0,'Total-Smoothed'!$AG$2)</f>
        <v>-0.10404716424750743</v>
      </c>
      <c r="H82" s="1">
        <f ca="1">H22+NORMINV(RAND(),0,'Total-Smoothed'!$AG$2)</f>
        <v>5.6540721649385617E-2</v>
      </c>
      <c r="I82" s="1">
        <f ca="1">I22+NORMINV(RAND(),0,'Total-Smoothed'!$AG$2)</f>
        <v>0.18187220491504028</v>
      </c>
      <c r="J82" s="1">
        <f ca="1">J22+NORMINV(RAND(),0,'Total-Smoothed'!$AG$2)</f>
        <v>-3.4437994913445714E-2</v>
      </c>
      <c r="K82" s="1">
        <f ca="1">K22+NORMINV(RAND(),0,'Total-Smoothed'!$AG$2)</f>
        <v>0.93382822240733065</v>
      </c>
      <c r="L82" s="1">
        <f ca="1">L22+NORMINV(RAND(),0,'Total-Smoothed'!$AG$2)</f>
        <v>2.0762090463885489E-2</v>
      </c>
      <c r="M82" s="1">
        <f ca="1">M22+NORMINV(RAND(),0,'Total-Smoothed'!$AG$2)</f>
        <v>-7.5796223652872585E-2</v>
      </c>
      <c r="N82" s="1">
        <f ca="1">N22+NORMINV(RAND(),0,'Total-Smoothed'!$AG$2)</f>
        <v>0.25357823099495852</v>
      </c>
      <c r="O82" s="1">
        <f ca="1">O22+NORMINV(RAND(),0,'Total-Smoothed'!$AG$2)</f>
        <v>6.0780052906507891E-3</v>
      </c>
      <c r="P82" s="1">
        <f ca="1">P22+NORMINV(RAND(),0,'Total-Smoothed'!$AG$2)</f>
        <v>9.3848982159301139E-2</v>
      </c>
      <c r="Q82" s="1">
        <f ca="1">Q22+NORMINV(RAND(),0,'Total-Smoothed'!$AG$2)</f>
        <v>-0.11030309173260183</v>
      </c>
      <c r="R82" s="1">
        <f ca="1">R22+NORMINV(RAND(),0,'Total-Smoothed'!$AG$2)</f>
        <v>-0.10930403873865731</v>
      </c>
      <c r="S82" s="1">
        <f ca="1">S22+NORMINV(RAND(),0,'Total-Smoothed'!$AG$2)</f>
        <v>0.18381578596827713</v>
      </c>
      <c r="T82" s="1">
        <f ca="1">T22+NORMINV(RAND(),0,'Total-Smoothed'!$AG$2)</f>
        <v>2.0165215485353157E-2</v>
      </c>
      <c r="U82" s="1">
        <f ca="1">U22+NORMINV(RAND(),0,'Total-Smoothed'!$AG$2)</f>
        <v>-9.7028058331834255E-2</v>
      </c>
      <c r="V82" s="1">
        <f ca="1">V22+NORMINV(RAND(),0,'Total-Smoothed'!$AG$2)</f>
        <v>1.5758875459867358E-2</v>
      </c>
      <c r="W82" s="1">
        <f ca="1">W22+NORMINV(RAND(),0,'Total-Smoothed'!$AG$2)</f>
        <v>-1.2006004019055131E-2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8.9137713472854596E-2</v>
      </c>
      <c r="E83" s="1">
        <f ca="1">E23+NORMINV(RAND(),0,'Total-Smoothed'!$AG$2)</f>
        <v>-7.842018709118135E-3</v>
      </c>
      <c r="F83" s="1">
        <f ca="1">F23+NORMINV(RAND(),0,'Total-Smoothed'!$AG$2)</f>
        <v>8.3647538430653048E-2</v>
      </c>
      <c r="G83" s="1">
        <f ca="1">G23+NORMINV(RAND(),0,'Total-Smoothed'!$AG$2)</f>
        <v>0.20528809551695901</v>
      </c>
      <c r="H83" s="1">
        <f ca="1">H23+NORMINV(RAND(),0,'Total-Smoothed'!$AG$2)</f>
        <v>-7.0286091174086379E-2</v>
      </c>
      <c r="I83" s="1">
        <f ca="1">I23+NORMINV(RAND(),0,'Total-Smoothed'!$AG$2)</f>
        <v>0.19601613406536827</v>
      </c>
      <c r="J83" s="1">
        <f ca="1">J23+NORMINV(RAND(),0,'Total-Smoothed'!$AG$2)</f>
        <v>0.1856980061785321</v>
      </c>
      <c r="K83" s="1">
        <f ca="1">K23+NORMINV(RAND(),0,'Total-Smoothed'!$AG$2)</f>
        <v>1.0222453566507459</v>
      </c>
      <c r="L83" s="1">
        <f ca="1">L23+NORMINV(RAND(),0,'Total-Smoothed'!$AG$2)</f>
        <v>0.20631105069052011</v>
      </c>
      <c r="M83" s="1">
        <f ca="1">M23+NORMINV(RAND(),0,'Total-Smoothed'!$AG$2)</f>
        <v>7.8895377068005174E-2</v>
      </c>
      <c r="N83" s="1">
        <f ca="1">N23+NORMINV(RAND(),0,'Total-Smoothed'!$AG$2)</f>
        <v>0.35045104118384762</v>
      </c>
      <c r="O83" s="1">
        <f ca="1">O23+NORMINV(RAND(),0,'Total-Smoothed'!$AG$2)</f>
        <v>-7.136096626057653E-2</v>
      </c>
      <c r="P83" s="1">
        <f ca="1">P23+NORMINV(RAND(),0,'Total-Smoothed'!$AG$2)</f>
        <v>-9.1424891171849008E-3</v>
      </c>
      <c r="Q83" s="1">
        <f ca="1">Q23+NORMINV(RAND(),0,'Total-Smoothed'!$AG$2)</f>
        <v>5.4228141940200827E-2</v>
      </c>
      <c r="R83" s="1">
        <f ca="1">R23+NORMINV(RAND(),0,'Total-Smoothed'!$AG$2)</f>
        <v>0.22932949377416964</v>
      </c>
      <c r="S83" s="1">
        <f ca="1">S23+NORMINV(RAND(),0,'Total-Smoothed'!$AG$2)</f>
        <v>-9.8497262006063124E-2</v>
      </c>
      <c r="T83" s="1">
        <f ca="1">T23+NORMINV(RAND(),0,'Total-Smoothed'!$AG$2)</f>
        <v>0.14170719364378168</v>
      </c>
      <c r="U83" s="1">
        <f ca="1">U23+NORMINV(RAND(),0,'Total-Smoothed'!$AG$2)</f>
        <v>0.20187892608418079</v>
      </c>
      <c r="V83" s="1">
        <f ca="1">V23+NORMINV(RAND(),0,'Total-Smoothed'!$AG$2)</f>
        <v>-2.8264557462112053E-2</v>
      </c>
      <c r="W83" s="1">
        <f ca="1">W23+NORMINV(RAND(),0,'Total-Smoothed'!$AG$2)</f>
        <v>1.1325288931821807E-2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9.2042242616268879E-2</v>
      </c>
      <c r="E84" s="1">
        <f ca="1">E24+NORMINV(RAND(),0,'Total-Smoothed'!$AG$2)</f>
        <v>4.6084739270451751E-3</v>
      </c>
      <c r="F84" s="1">
        <f ca="1">F24+NORMINV(RAND(),0,'Total-Smoothed'!$AG$2)</f>
        <v>-0.15300474513413598</v>
      </c>
      <c r="G84" s="1">
        <f ca="1">G24+NORMINV(RAND(),0,'Total-Smoothed'!$AG$2)</f>
        <v>3.7334351354159794E-2</v>
      </c>
      <c r="H84" s="1">
        <f ca="1">H24+NORMINV(RAND(),0,'Total-Smoothed'!$AG$2)</f>
        <v>-5.3895575667360807E-2</v>
      </c>
      <c r="I84" s="1">
        <f ca="1">I24+NORMINV(RAND(),0,'Total-Smoothed'!$AG$2)</f>
        <v>-1.334452748908737E-2</v>
      </c>
      <c r="J84" s="1">
        <f ca="1">J24+NORMINV(RAND(),0,'Total-Smoothed'!$AG$2)</f>
        <v>-4.5200116593089437E-2</v>
      </c>
      <c r="K84" s="1">
        <f ca="1">K24+NORMINV(RAND(),0,'Total-Smoothed'!$AG$2)</f>
        <v>0.87652835849497723</v>
      </c>
      <c r="L84" s="1">
        <f ca="1">L24+NORMINV(RAND(),0,'Total-Smoothed'!$AG$2)</f>
        <v>0.15968136711401329</v>
      </c>
      <c r="M84" s="1">
        <f ca="1">M24+NORMINV(RAND(),0,'Total-Smoothed'!$AG$2)</f>
        <v>-9.593309615248706E-2</v>
      </c>
      <c r="N84" s="1">
        <f ca="1">N24+NORMINV(RAND(),0,'Total-Smoothed'!$AG$2)</f>
        <v>0.17978842445984516</v>
      </c>
      <c r="O84" s="1">
        <f ca="1">O24+NORMINV(RAND(),0,'Total-Smoothed'!$AG$2)</f>
        <v>-3.861059451861476E-2</v>
      </c>
      <c r="P84" s="1">
        <f ca="1">P24+NORMINV(RAND(),0,'Total-Smoothed'!$AG$2)</f>
        <v>6.9784126190876136E-2</v>
      </c>
      <c r="Q84" s="1">
        <f ca="1">Q24+NORMINV(RAND(),0,'Total-Smoothed'!$AG$2)</f>
        <v>-0.14348105983656814</v>
      </c>
      <c r="R84" s="1">
        <f ca="1">R24+NORMINV(RAND(),0,'Total-Smoothed'!$AG$2)</f>
        <v>4.0491025285426099E-2</v>
      </c>
      <c r="S84" s="1">
        <f ca="1">S24+NORMINV(RAND(),0,'Total-Smoothed'!$AG$2)</f>
        <v>4.3440115594115952E-2</v>
      </c>
      <c r="T84" s="1">
        <f ca="1">T24+NORMINV(RAND(),0,'Total-Smoothed'!$AG$2)</f>
        <v>9.1572133088155067E-2</v>
      </c>
      <c r="U84" s="1">
        <f ca="1">U24+NORMINV(RAND(),0,'Total-Smoothed'!$AG$2)</f>
        <v>-3.8817992376103422E-2</v>
      </c>
      <c r="V84" s="1">
        <f ca="1">V24+NORMINV(RAND(),0,'Total-Smoothed'!$AG$2)</f>
        <v>-2.3294506864361998E-2</v>
      </c>
      <c r="W84" s="1">
        <f ca="1">W24+NORMINV(RAND(),0,'Total-Smoothed'!$AG$2)</f>
        <v>8.2128385745509722E-2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6.9827845778458797E-2</v>
      </c>
      <c r="E85" s="1">
        <f ca="1">E25+NORMINV(RAND(),0,'Total-Smoothed'!$AG$2)</f>
        <v>-6.5988473654769925E-2</v>
      </c>
      <c r="F85" s="1">
        <f ca="1">F25+NORMINV(RAND(),0,'Total-Smoothed'!$AG$2)</f>
        <v>-0.10349106137334167</v>
      </c>
      <c r="G85" s="1">
        <f ca="1">G25+NORMINV(RAND(),0,'Total-Smoothed'!$AG$2)</f>
        <v>1.0131544535773289</v>
      </c>
      <c r="H85" s="1">
        <f ca="1">H25+NORMINV(RAND(),0,'Total-Smoothed'!$AG$2)</f>
        <v>1.0622719613475835</v>
      </c>
      <c r="I85" s="1">
        <f ca="1">I25+NORMINV(RAND(),0,'Total-Smoothed'!$AG$2)</f>
        <v>0.22927963471453466</v>
      </c>
      <c r="J85" s="1">
        <f ca="1">J25+NORMINV(RAND(),0,'Total-Smoothed'!$AG$2)</f>
        <v>0.95004977132401724</v>
      </c>
      <c r="K85" s="1">
        <f ca="1">K25+NORMINV(RAND(),0,'Total-Smoothed'!$AG$2)</f>
        <v>8.6139390378225322E-2</v>
      </c>
      <c r="L85" s="1">
        <f ca="1">L25+NORMINV(RAND(),0,'Total-Smoothed'!$AG$2)</f>
        <v>1.1059765214422426</v>
      </c>
      <c r="M85" s="1">
        <f ca="1">M25+NORMINV(RAND(),0,'Total-Smoothed'!$AG$2)</f>
        <v>0.93342821416356225</v>
      </c>
      <c r="N85" s="1">
        <f ca="1">N25+NORMINV(RAND(),0,'Total-Smoothed'!$AG$2)</f>
        <v>0.94927197451064926</v>
      </c>
      <c r="O85" s="1">
        <f ca="1">O25+NORMINV(RAND(),0,'Total-Smoothed'!$AG$2)</f>
        <v>9.3437383641636021E-2</v>
      </c>
      <c r="P85" s="1">
        <f ca="1">P25+NORMINV(RAND(),0,'Total-Smoothed'!$AG$2)</f>
        <v>0.19694849480827817</v>
      </c>
      <c r="Q85" s="1">
        <f ca="1">Q25+NORMINV(RAND(),0,'Total-Smoothed'!$AG$2)</f>
        <v>0.21503713435996874</v>
      </c>
      <c r="R85" s="1">
        <f ca="1">R25+NORMINV(RAND(),0,'Total-Smoothed'!$AG$2)</f>
        <v>9.2591728221837338E-2</v>
      </c>
      <c r="S85" s="1">
        <f ca="1">S25+NORMINV(RAND(),0,'Total-Smoothed'!$AG$2)</f>
        <v>4.0011061106236964E-2</v>
      </c>
      <c r="T85" s="1">
        <f ca="1">T25+NORMINV(RAND(),0,'Total-Smoothed'!$AG$2)</f>
        <v>0.95483605618063605</v>
      </c>
      <c r="U85" s="1">
        <f ca="1">U25+NORMINV(RAND(),0,'Total-Smoothed'!$AG$2)</f>
        <v>0.42465755540097927</v>
      </c>
      <c r="V85" s="1">
        <f ca="1">V25+NORMINV(RAND(),0,'Total-Smoothed'!$AG$2)</f>
        <v>1.1177534430180451</v>
      </c>
      <c r="W85" s="1">
        <f ca="1">W25+NORMINV(RAND(),0,'Total-Smoothed'!$AG$2)</f>
        <v>1.0294197925105495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1.0333755409699394</v>
      </c>
      <c r="E86" s="1">
        <f ca="1">E26+NORMINV(RAND(),0,'Total-Smoothed'!$AG$2)</f>
        <v>0.98534395877771774</v>
      </c>
      <c r="F86" s="1">
        <f ca="1">F26+NORMINV(RAND(),0,'Total-Smoothed'!$AG$2)</f>
        <v>-7.6722194242425448E-2</v>
      </c>
      <c r="G86" s="1">
        <f ca="1">G26+NORMINV(RAND(),0,'Total-Smoothed'!$AG$2)</f>
        <v>-5.47936677561114E-2</v>
      </c>
      <c r="H86" s="1">
        <f ca="1">H26+NORMINV(RAND(),0,'Total-Smoothed'!$AG$2)</f>
        <v>-0.16326537471867311</v>
      </c>
      <c r="I86" s="1">
        <f ca="1">I26+NORMINV(RAND(),0,'Total-Smoothed'!$AG$2)</f>
        <v>-6.8965919853155158E-2</v>
      </c>
      <c r="J86" s="1">
        <f ca="1">J26+NORMINV(RAND(),0,'Total-Smoothed'!$AG$2)</f>
        <v>4.7633117589593592E-2</v>
      </c>
      <c r="K86" s="1">
        <f ca="1">K26+NORMINV(RAND(),0,'Total-Smoothed'!$AG$2)</f>
        <v>0.18402141534665786</v>
      </c>
      <c r="L86" s="1">
        <f ca="1">L26+NORMINV(RAND(),0,'Total-Smoothed'!$AG$2)</f>
        <v>0.42855457680534859</v>
      </c>
      <c r="M86" s="1">
        <f ca="1">M26+NORMINV(RAND(),0,'Total-Smoothed'!$AG$2)</f>
        <v>0.12455189944912548</v>
      </c>
      <c r="N86" s="1">
        <f ca="1">N26+NORMINV(RAND(),0,'Total-Smoothed'!$AG$2)</f>
        <v>1.0183072855120399</v>
      </c>
      <c r="O86" s="1">
        <f ca="1">O26+NORMINV(RAND(),0,'Total-Smoothed'!$AG$2)</f>
        <v>-6.9171832682348569E-2</v>
      </c>
      <c r="P86" s="1">
        <f ca="1">P26+NORMINV(RAND(),0,'Total-Smoothed'!$AG$2)</f>
        <v>0.20221943309196255</v>
      </c>
      <c r="Q86" s="1">
        <f ca="1">Q26+NORMINV(RAND(),0,'Total-Smoothed'!$AG$2)</f>
        <v>-9.4485808130058913E-2</v>
      </c>
      <c r="R86" s="1">
        <f ca="1">R26+NORMINV(RAND(),0,'Total-Smoothed'!$AG$2)</f>
        <v>0.15737172952019593</v>
      </c>
      <c r="S86" s="1">
        <f ca="1">S26+NORMINV(RAND(),0,'Total-Smoothed'!$AG$2)</f>
        <v>4.4048476753122685E-2</v>
      </c>
      <c r="T86" s="1">
        <f ca="1">T26+NORMINV(RAND(),0,'Total-Smoothed'!$AG$2)</f>
        <v>0.14554375060598487</v>
      </c>
      <c r="U86" s="1">
        <f ca="1">U26+NORMINV(RAND(),0,'Total-Smoothed'!$AG$2)</f>
        <v>-6.7699746567855643E-2</v>
      </c>
      <c r="V86" s="1">
        <f ca="1">V26+NORMINV(RAND(),0,'Total-Smoothed'!$AG$2)</f>
        <v>0.10458777849551544</v>
      </c>
      <c r="W86" s="1">
        <f ca="1">W26+NORMINV(RAND(),0,'Total-Smoothed'!$AG$2)</f>
        <v>0.84572894672172994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0.89506720710096788</v>
      </c>
      <c r="E87" s="1">
        <f ca="1">E27+NORMINV(RAND(),0,'Total-Smoothed'!$AG$2)</f>
        <v>9.4599945934279658E-2</v>
      </c>
      <c r="F87" s="1">
        <f ca="1">F27+NORMINV(RAND(),0,'Total-Smoothed'!$AG$2)</f>
        <v>1.099413924700668</v>
      </c>
      <c r="G87" s="1">
        <f ca="1">G27+NORMINV(RAND(),0,'Total-Smoothed'!$AG$2)</f>
        <v>0.99638217977141053</v>
      </c>
      <c r="H87" s="1">
        <f ca="1">H27+NORMINV(RAND(),0,'Total-Smoothed'!$AG$2)</f>
        <v>-8.7420896992091886E-3</v>
      </c>
      <c r="I87" s="1">
        <f ca="1">I27+NORMINV(RAND(),0,'Total-Smoothed'!$AG$2)</f>
        <v>0.28139563754350222</v>
      </c>
      <c r="J87" s="1">
        <f ca="1">J27+NORMINV(RAND(),0,'Total-Smoothed'!$AG$2)</f>
        <v>0.16605705995596576</v>
      </c>
      <c r="K87" s="1">
        <f ca="1">K27+NORMINV(RAND(),0,'Total-Smoothed'!$AG$2)</f>
        <v>0.75646854323812918</v>
      </c>
      <c r="L87" s="1">
        <f ca="1">L27+NORMINV(RAND(),0,'Total-Smoothed'!$AG$2)</f>
        <v>1.1613825842000649</v>
      </c>
      <c r="M87" s="1">
        <f ca="1">M27+NORMINV(RAND(),0,'Total-Smoothed'!$AG$2)</f>
        <v>0.13270256915353651</v>
      </c>
      <c r="N87" s="1">
        <f ca="1">N27+NORMINV(RAND(),0,'Total-Smoothed'!$AG$2)</f>
        <v>0.975519957666384</v>
      </c>
      <c r="O87" s="1">
        <f ca="1">O27+NORMINV(RAND(),0,'Total-Smoothed'!$AG$2)</f>
        <v>-2.6781943975661415E-2</v>
      </c>
      <c r="P87" s="1">
        <f ca="1">P27+NORMINV(RAND(),0,'Total-Smoothed'!$AG$2)</f>
        <v>-0.14587544981735809</v>
      </c>
      <c r="Q87" s="1">
        <f ca="1">Q27+NORMINV(RAND(),0,'Total-Smoothed'!$AG$2)</f>
        <v>0.24011698600626619</v>
      </c>
      <c r="R87" s="1">
        <f ca="1">R27+NORMINV(RAND(),0,'Total-Smoothed'!$AG$2)</f>
        <v>0.96375800803949596</v>
      </c>
      <c r="S87" s="1">
        <f ca="1">S27+NORMINV(RAND(),0,'Total-Smoothed'!$AG$2)</f>
        <v>3.4979111158571587E-2</v>
      </c>
      <c r="T87" s="1">
        <f ca="1">T27+NORMINV(RAND(),0,'Total-Smoothed'!$AG$2)</f>
        <v>1.0828806840193752</v>
      </c>
      <c r="U87" s="1">
        <f ca="1">U27+NORMINV(RAND(),0,'Total-Smoothed'!$AG$2)</f>
        <v>0.72470021872624169</v>
      </c>
      <c r="V87" s="1">
        <f ca="1">V27+NORMINV(RAND(),0,'Total-Smoothed'!$AG$2)</f>
        <v>1.0817036070768273</v>
      </c>
      <c r="W87" s="1">
        <f ca="1">W27+NORMINV(RAND(),0,'Total-Smoothed'!$AG$2)</f>
        <v>1.0987595064686506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0.93894476014738204</v>
      </c>
      <c r="E88" s="1">
        <f ca="1">E28+NORMINV(RAND(),0,'Total-Smoothed'!$AG$2)</f>
        <v>0.89997596836437599</v>
      </c>
      <c r="F88" s="1">
        <f ca="1">F28+NORMINV(RAND(),0,'Total-Smoothed'!$AG$2)</f>
        <v>3.0852509218609478E-2</v>
      </c>
      <c r="G88" s="1">
        <f ca="1">G28+NORMINV(RAND(),0,'Total-Smoothed'!$AG$2)</f>
        <v>1.0651710830905166</v>
      </c>
      <c r="H88" s="1">
        <f ca="1">H28+NORMINV(RAND(),0,'Total-Smoothed'!$AG$2)</f>
        <v>0.84480508353339945</v>
      </c>
      <c r="I88" s="1">
        <f ca="1">I28+NORMINV(RAND(),0,'Total-Smoothed'!$AG$2)</f>
        <v>0.33312765976388259</v>
      </c>
      <c r="J88" s="1">
        <f ca="1">J28+NORMINV(RAND(),0,'Total-Smoothed'!$AG$2)</f>
        <v>1.0090943133258621</v>
      </c>
      <c r="K88" s="1">
        <f ca="1">K28+NORMINV(RAND(),0,'Total-Smoothed'!$AG$2)</f>
        <v>0.77975466234613489</v>
      </c>
      <c r="L88" s="1">
        <f ca="1">L28+NORMINV(RAND(),0,'Total-Smoothed'!$AG$2)</f>
        <v>0.6399380837424915</v>
      </c>
      <c r="M88" s="1">
        <f ca="1">M28+NORMINV(RAND(),0,'Total-Smoothed'!$AG$2)</f>
        <v>0.2363534827115738</v>
      </c>
      <c r="N88" s="1">
        <f ca="1">N28+NORMINV(RAND(),0,'Total-Smoothed'!$AG$2)</f>
        <v>-0.17533703488250224</v>
      </c>
      <c r="O88" s="1">
        <f ca="1">O28+NORMINV(RAND(),0,'Total-Smoothed'!$AG$2)</f>
        <v>0.44901474241614037</v>
      </c>
      <c r="P88" s="1">
        <f ca="1">P28+NORMINV(RAND(),0,'Total-Smoothed'!$AG$2)</f>
        <v>0.15704738057521603</v>
      </c>
      <c r="Q88" s="1">
        <f ca="1">Q28+NORMINV(RAND(),0,'Total-Smoothed'!$AG$2)</f>
        <v>-0.10237285404414083</v>
      </c>
      <c r="R88" s="1">
        <f ca="1">R28+NORMINV(RAND(),0,'Total-Smoothed'!$AG$2)</f>
        <v>0.66408333226137439</v>
      </c>
      <c r="S88" s="1">
        <f ca="1">S28+NORMINV(RAND(),0,'Total-Smoothed'!$AG$2)</f>
        <v>-3.1429361661124026E-2</v>
      </c>
      <c r="T88" s="1">
        <f ca="1">T28+NORMINV(RAND(),0,'Total-Smoothed'!$AG$2)</f>
        <v>0.1920841516540352</v>
      </c>
      <c r="U88" s="1">
        <f ca="1">U28+NORMINV(RAND(),0,'Total-Smoothed'!$AG$2)</f>
        <v>0.1200157250435767</v>
      </c>
      <c r="V88" s="1">
        <f ca="1">V28+NORMINV(RAND(),0,'Total-Smoothed'!$AG$2)</f>
        <v>1.0932475667577168</v>
      </c>
      <c r="W88" s="1">
        <f ca="1">W28+NORMINV(RAND(),0,'Total-Smoothed'!$AG$2)</f>
        <v>1.1847740798103981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-1.0904380772615706E-2</v>
      </c>
      <c r="E89" s="1">
        <f ca="1">E29+NORMINV(RAND(),0,'Total-Smoothed'!$AG$2)</f>
        <v>0.4463851154049856</v>
      </c>
      <c r="F89" s="1">
        <f ca="1">F29+NORMINV(RAND(),0,'Total-Smoothed'!$AG$2)</f>
        <v>0.16370047207946353</v>
      </c>
      <c r="G89" s="1">
        <f ca="1">G29+NORMINV(RAND(),0,'Total-Smoothed'!$AG$2)</f>
        <v>0.38926305938638578</v>
      </c>
      <c r="H89" s="1">
        <f ca="1">H29+NORMINV(RAND(),0,'Total-Smoothed'!$AG$2)</f>
        <v>2.8369942920490124E-3</v>
      </c>
      <c r="I89" s="1">
        <f ca="1">I29+NORMINV(RAND(),0,'Total-Smoothed'!$AG$2)</f>
        <v>0.15942673105709088</v>
      </c>
      <c r="J89" s="1">
        <f ca="1">J29+NORMINV(RAND(),0,'Total-Smoothed'!$AG$2)</f>
        <v>0.17803634525793732</v>
      </c>
      <c r="K89" s="1">
        <f ca="1">K29+NORMINV(RAND(),0,'Total-Smoothed'!$AG$2)</f>
        <v>4.1598143941995611E-2</v>
      </c>
      <c r="L89" s="1">
        <f ca="1">L29+NORMINV(RAND(),0,'Total-Smoothed'!$AG$2)</f>
        <v>0.92162883800456541</v>
      </c>
      <c r="M89" s="1">
        <f ca="1">M29+NORMINV(RAND(),0,'Total-Smoothed'!$AG$2)</f>
        <v>0.18730158182919995</v>
      </c>
      <c r="N89" s="1">
        <f ca="1">N29+NORMINV(RAND(),0,'Total-Smoothed'!$AG$2)</f>
        <v>0.88631600294933066</v>
      </c>
      <c r="O89" s="1">
        <f ca="1">O29+NORMINV(RAND(),0,'Total-Smoothed'!$AG$2)</f>
        <v>5.4123981722025039E-2</v>
      </c>
      <c r="P89" s="1">
        <f ca="1">P29+NORMINV(RAND(),0,'Total-Smoothed'!$AG$2)</f>
        <v>2.7172675443411908E-3</v>
      </c>
      <c r="Q89" s="1">
        <f ca="1">Q29+NORMINV(RAND(),0,'Total-Smoothed'!$AG$2)</f>
        <v>-0.11549736162208582</v>
      </c>
      <c r="R89" s="1">
        <f ca="1">R29+NORMINV(RAND(),0,'Total-Smoothed'!$AG$2)</f>
        <v>0.989144534086283</v>
      </c>
      <c r="S89" s="1">
        <f ca="1">S29+NORMINV(RAND(),0,'Total-Smoothed'!$AG$2)</f>
        <v>0.12210852964857019</v>
      </c>
      <c r="T89" s="1">
        <f ca="1">T29+NORMINV(RAND(),0,'Total-Smoothed'!$AG$2)</f>
        <v>0.15726771960864128</v>
      </c>
      <c r="U89" s="1">
        <f ca="1">U29+NORMINV(RAND(),0,'Total-Smoothed'!$AG$2)</f>
        <v>3.2306154079819627E-2</v>
      </c>
      <c r="V89" s="1">
        <f ca="1">V29+NORMINV(RAND(),0,'Total-Smoothed'!$AG$2)</f>
        <v>0.40046397307951265</v>
      </c>
      <c r="W89" s="1">
        <f ca="1">W29+NORMINV(RAND(),0,'Total-Smoothed'!$AG$2)</f>
        <v>-8.1003759183132795E-3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1.0294405182610684</v>
      </c>
      <c r="E90" s="1">
        <f ca="1">E30+NORMINV(RAND(),0,'Total-Smoothed'!$AG$2)</f>
        <v>0.25435975496235519</v>
      </c>
      <c r="F90" s="1">
        <f ca="1">F30+NORMINV(RAND(),0,'Total-Smoothed'!$AG$2)</f>
        <v>-1.6273918124679036E-2</v>
      </c>
      <c r="G90" s="1">
        <f ca="1">G30+NORMINV(RAND(),0,'Total-Smoothed'!$AG$2)</f>
        <v>0.85584688412593635</v>
      </c>
      <c r="H90" s="1">
        <f ca="1">H30+NORMINV(RAND(),0,'Total-Smoothed'!$AG$2)</f>
        <v>0.2277894067357433</v>
      </c>
      <c r="I90" s="1">
        <f ca="1">I30+NORMINV(RAND(),0,'Total-Smoothed'!$AG$2)</f>
        <v>1.9902981034371832E-2</v>
      </c>
      <c r="J90" s="1">
        <f ca="1">J30+NORMINV(RAND(),0,'Total-Smoothed'!$AG$2)</f>
        <v>-8.2889644868573129E-2</v>
      </c>
      <c r="K90" s="1">
        <f ca="1">K30+NORMINV(RAND(),0,'Total-Smoothed'!$AG$2)</f>
        <v>0.34149121056313392</v>
      </c>
      <c r="L90" s="1">
        <f ca="1">L30+NORMINV(RAND(),0,'Total-Smoothed'!$AG$2)</f>
        <v>1.0566497849880394</v>
      </c>
      <c r="M90" s="1">
        <f ca="1">M30+NORMINV(RAND(),0,'Total-Smoothed'!$AG$2)</f>
        <v>3.9002660580209826E-2</v>
      </c>
      <c r="N90" s="1">
        <f ca="1">N30+NORMINV(RAND(),0,'Total-Smoothed'!$AG$2)</f>
        <v>0.87259574574276921</v>
      </c>
      <c r="O90" s="1">
        <f ca="1">O30+NORMINV(RAND(),0,'Total-Smoothed'!$AG$2)</f>
        <v>8.7705952433817028E-2</v>
      </c>
      <c r="P90" s="1">
        <f ca="1">P30+NORMINV(RAND(),0,'Total-Smoothed'!$AG$2)</f>
        <v>-6.3505561508834643E-2</v>
      </c>
      <c r="Q90" s="1">
        <f ca="1">Q30+NORMINV(RAND(),0,'Total-Smoothed'!$AG$2)</f>
        <v>-9.4332516339227457E-2</v>
      </c>
      <c r="R90" s="1">
        <f ca="1">R30+NORMINV(RAND(),0,'Total-Smoothed'!$AG$2)</f>
        <v>1.0444307269234041</v>
      </c>
      <c r="S90" s="1">
        <f ca="1">S30+NORMINV(RAND(),0,'Total-Smoothed'!$AG$2)</f>
        <v>-0.20066937219822201</v>
      </c>
      <c r="T90" s="1">
        <f ca="1">T30+NORMINV(RAND(),0,'Total-Smoothed'!$AG$2)</f>
        <v>8.2510989135337345E-2</v>
      </c>
      <c r="U90" s="1">
        <f ca="1">U30+NORMINV(RAND(),0,'Total-Smoothed'!$AG$2)</f>
        <v>-6.1248944946107407E-2</v>
      </c>
      <c r="V90" s="1">
        <f ca="1">V30+NORMINV(RAND(),0,'Total-Smoothed'!$AG$2)</f>
        <v>0.14167303158511232</v>
      </c>
      <c r="W90" s="1">
        <f ca="1">W30+NORMINV(RAND(),0,'Total-Smoothed'!$AG$2)</f>
        <v>-0.11925712556312187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0.93946679799064714</v>
      </c>
      <c r="E91" s="1">
        <f ca="1">E31+NORMINV(RAND(),0,'Total-Smoothed'!$AG$2)</f>
        <v>0.86857887712688986</v>
      </c>
      <c r="F91" s="1">
        <f ca="1">F31+NORMINV(RAND(),0,'Total-Smoothed'!$AG$2)</f>
        <v>0.1002516126565175</v>
      </c>
      <c r="G91" s="1">
        <f ca="1">G31+NORMINV(RAND(),0,'Total-Smoothed'!$AG$2)</f>
        <v>3.7980412087469093E-2</v>
      </c>
      <c r="H91" s="1">
        <f ca="1">H31+NORMINV(RAND(),0,'Total-Smoothed'!$AG$2)</f>
        <v>1.0306737852077155</v>
      </c>
      <c r="I91" s="1">
        <f ca="1">I31+NORMINV(RAND(),0,'Total-Smoothed'!$AG$2)</f>
        <v>0.30242733238107489</v>
      </c>
      <c r="J91" s="1">
        <f ca="1">J31+NORMINV(RAND(),0,'Total-Smoothed'!$AG$2)</f>
        <v>1.0063785827746352</v>
      </c>
      <c r="K91" s="1">
        <f ca="1">K31+NORMINV(RAND(),0,'Total-Smoothed'!$AG$2)</f>
        <v>0.8786020384038673</v>
      </c>
      <c r="L91" s="1">
        <f ca="1">L31+NORMINV(RAND(),0,'Total-Smoothed'!$AG$2)</f>
        <v>3.3155739386247343E-2</v>
      </c>
      <c r="M91" s="1">
        <f ca="1">M31+NORMINV(RAND(),0,'Total-Smoothed'!$AG$2)</f>
        <v>-0.11280910946393538</v>
      </c>
      <c r="N91" s="1">
        <f ca="1">N31+NORMINV(RAND(),0,'Total-Smoothed'!$AG$2)</f>
        <v>0.34619660527393026</v>
      </c>
      <c r="O91" s="1">
        <f ca="1">O31+NORMINV(RAND(),0,'Total-Smoothed'!$AG$2)</f>
        <v>0.49300348298516</v>
      </c>
      <c r="P91" s="1">
        <f ca="1">P31+NORMINV(RAND(),0,'Total-Smoothed'!$AG$2)</f>
        <v>9.4977540889459033E-2</v>
      </c>
      <c r="Q91" s="1">
        <f ca="1">Q31+NORMINV(RAND(),0,'Total-Smoothed'!$AG$2)</f>
        <v>0.25544956255351425</v>
      </c>
      <c r="R91" s="1">
        <f ca="1">R31+NORMINV(RAND(),0,'Total-Smoothed'!$AG$2)</f>
        <v>1.0717220960312896E-2</v>
      </c>
      <c r="S91" s="1">
        <f ca="1">S31+NORMINV(RAND(),0,'Total-Smoothed'!$AG$2)</f>
        <v>0.23468649869970348</v>
      </c>
      <c r="T91" s="1">
        <f ca="1">T31+NORMINV(RAND(),0,'Total-Smoothed'!$AG$2)</f>
        <v>2.9533896816521923E-2</v>
      </c>
      <c r="U91" s="1">
        <f ca="1">U31+NORMINV(RAND(),0,'Total-Smoothed'!$AG$2)</f>
        <v>-0.15754870568278653</v>
      </c>
      <c r="V91" s="1">
        <f ca="1">V31+NORMINV(RAND(),0,'Total-Smoothed'!$AG$2)</f>
        <v>-6.3062716653826956E-3</v>
      </c>
      <c r="W91" s="1">
        <f ca="1">W31+NORMINV(RAND(),0,'Total-Smoothed'!$AG$2)</f>
        <v>0.72596799203186657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4.742387123821809E-2</v>
      </c>
      <c r="E92" s="1">
        <f ca="1">E32+NORMINV(RAND(),0,'Total-Smoothed'!$AG$2)</f>
        <v>4.3596761369686265E-2</v>
      </c>
      <c r="F92" s="1">
        <f ca="1">F32+NORMINV(RAND(),0,'Total-Smoothed'!$AG$2)</f>
        <v>0.12522454918346909</v>
      </c>
      <c r="G92" s="1">
        <f ca="1">G32+NORMINV(RAND(),0,'Total-Smoothed'!$AG$2)</f>
        <v>0.18664906031403686</v>
      </c>
      <c r="H92" s="1">
        <f ca="1">H32+NORMINV(RAND(),0,'Total-Smoothed'!$AG$2)</f>
        <v>7.1139362055451072E-2</v>
      </c>
      <c r="I92" s="1">
        <f ca="1">I32+NORMINV(RAND(),0,'Total-Smoothed'!$AG$2)</f>
        <v>0.64322199496393007</v>
      </c>
      <c r="J92" s="1">
        <f ca="1">J32+NORMINV(RAND(),0,'Total-Smoothed'!$AG$2)</f>
        <v>0.96319149734617637</v>
      </c>
      <c r="K92" s="1">
        <f ca="1">K32+NORMINV(RAND(),0,'Total-Smoothed'!$AG$2)</f>
        <v>0.85529284869598421</v>
      </c>
      <c r="L92" s="1">
        <f ca="1">L32+NORMINV(RAND(),0,'Total-Smoothed'!$AG$2)</f>
        <v>-2.2933439337453057E-3</v>
      </c>
      <c r="M92" s="1">
        <f ca="1">M32+NORMINV(RAND(),0,'Total-Smoothed'!$AG$2)</f>
        <v>-9.7823449883658403E-2</v>
      </c>
      <c r="N92" s="1">
        <f ca="1">N32+NORMINV(RAND(),0,'Total-Smoothed'!$AG$2)</f>
        <v>1.6383482818854059E-2</v>
      </c>
      <c r="O92" s="1">
        <f ca="1">O32+NORMINV(RAND(),0,'Total-Smoothed'!$AG$2)</f>
        <v>8.4556323198777608E-2</v>
      </c>
      <c r="P92" s="1">
        <f ca="1">P32+NORMINV(RAND(),0,'Total-Smoothed'!$AG$2)</f>
        <v>0.84443168924899203</v>
      </c>
      <c r="Q92" s="1">
        <f ca="1">Q32+NORMINV(RAND(),0,'Total-Smoothed'!$AG$2)</f>
        <v>4.8944074546808346E-2</v>
      </c>
      <c r="R92" s="1">
        <f ca="1">R32+NORMINV(RAND(),0,'Total-Smoothed'!$AG$2)</f>
        <v>0.97129145526293037</v>
      </c>
      <c r="S92" s="1">
        <f ca="1">S32+NORMINV(RAND(),0,'Total-Smoothed'!$AG$2)</f>
        <v>-0.14944314155114533</v>
      </c>
      <c r="T92" s="1">
        <f ca="1">T32+NORMINV(RAND(),0,'Total-Smoothed'!$AG$2)</f>
        <v>1.0343278476514315</v>
      </c>
      <c r="U92" s="1">
        <f ca="1">U32+NORMINV(RAND(),0,'Total-Smoothed'!$AG$2)</f>
        <v>7.7385780715348851E-2</v>
      </c>
      <c r="V92" s="1">
        <f ca="1">V32+NORMINV(RAND(),0,'Total-Smoothed'!$AG$2)</f>
        <v>0.88393488836307899</v>
      </c>
      <c r="W92" s="1">
        <f ca="1">W32+NORMINV(RAND(),0,'Total-Smoothed'!$AG$2)</f>
        <v>-8.6840466278356437E-3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0.1013945790366575</v>
      </c>
      <c r="E93" s="1">
        <f ca="1">E33+NORMINV(RAND(),0,'Total-Smoothed'!$AG$2)</f>
        <v>0.91390623495203616</v>
      </c>
      <c r="F93" s="1">
        <f ca="1">F33+NORMINV(RAND(),0,'Total-Smoothed'!$AG$2)</f>
        <v>-3.5318436304327308E-2</v>
      </c>
      <c r="G93" s="1">
        <f ca="1">G33+NORMINV(RAND(),0,'Total-Smoothed'!$AG$2)</f>
        <v>5.6834384173370105E-2</v>
      </c>
      <c r="H93" s="1">
        <f ca="1">H33+NORMINV(RAND(),0,'Total-Smoothed'!$AG$2)</f>
        <v>-3.5426148845628131E-3</v>
      </c>
      <c r="I93" s="1">
        <f ca="1">I33+NORMINV(RAND(),0,'Total-Smoothed'!$AG$2)</f>
        <v>0.23380424416530765</v>
      </c>
      <c r="J93" s="1">
        <f ca="1">J33+NORMINV(RAND(),0,'Total-Smoothed'!$AG$2)</f>
        <v>0.7593792824363963</v>
      </c>
      <c r="K93" s="1">
        <f ca="1">K33+NORMINV(RAND(),0,'Total-Smoothed'!$AG$2)</f>
        <v>1.0096822708280444</v>
      </c>
      <c r="L93" s="1">
        <f ca="1">L33+NORMINV(RAND(),0,'Total-Smoothed'!$AG$2)</f>
        <v>-0.15264495475932974</v>
      </c>
      <c r="M93" s="1">
        <f ca="1">M33+NORMINV(RAND(),0,'Total-Smoothed'!$AG$2)</f>
        <v>6.1619353644050315E-2</v>
      </c>
      <c r="N93" s="1">
        <f ca="1">N33+NORMINV(RAND(),0,'Total-Smoothed'!$AG$2)</f>
        <v>1.5118256599085316E-2</v>
      </c>
      <c r="O93" s="1">
        <f ca="1">O33+NORMINV(RAND(),0,'Total-Smoothed'!$AG$2)</f>
        <v>0.11667191070750951</v>
      </c>
      <c r="P93" s="1">
        <f ca="1">P33+NORMINV(RAND(),0,'Total-Smoothed'!$AG$2)</f>
        <v>-4.1056050302640867E-2</v>
      </c>
      <c r="Q93" s="1">
        <f ca="1">Q33+NORMINV(RAND(),0,'Total-Smoothed'!$AG$2)</f>
        <v>0.21904320445874773</v>
      </c>
      <c r="R93" s="1">
        <f ca="1">R33+NORMINV(RAND(),0,'Total-Smoothed'!$AG$2)</f>
        <v>0.14176630635489845</v>
      </c>
      <c r="S93" s="1">
        <f ca="1">S33+NORMINV(RAND(),0,'Total-Smoothed'!$AG$2)</f>
        <v>0.14896372247289594</v>
      </c>
      <c r="T93" s="1">
        <f ca="1">T33+NORMINV(RAND(),0,'Total-Smoothed'!$AG$2)</f>
        <v>5.3240895455736043E-2</v>
      </c>
      <c r="U93" s="1">
        <f ca="1">U33+NORMINV(RAND(),0,'Total-Smoothed'!$AG$2)</f>
        <v>6.6315664775706759E-2</v>
      </c>
      <c r="V93" s="1">
        <f ca="1">V33+NORMINV(RAND(),0,'Total-Smoothed'!$AG$2)</f>
        <v>-7.2832705160904648E-2</v>
      </c>
      <c r="W93" s="1">
        <f ca="1">W33+NORMINV(RAND(),0,'Total-Smoothed'!$AG$2)</f>
        <v>0.14151416822760177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0.26424815394276846</v>
      </c>
      <c r="E94" s="1">
        <f ca="1">E34+NORMINV(RAND(),0,'Total-Smoothed'!$AG$2)</f>
        <v>-0.13482987732568605</v>
      </c>
      <c r="F94" s="1">
        <f ca="1">F34+NORMINV(RAND(),0,'Total-Smoothed'!$AG$2)</f>
        <v>-1.8006602018174826E-2</v>
      </c>
      <c r="G94" s="1">
        <f ca="1">G34+NORMINV(RAND(),0,'Total-Smoothed'!$AG$2)</f>
        <v>-6.092669571353071E-3</v>
      </c>
      <c r="H94" s="1">
        <f ca="1">H34+NORMINV(RAND(),0,'Total-Smoothed'!$AG$2)</f>
        <v>0.86957052164905746</v>
      </c>
      <c r="I94" s="1">
        <f ca="1">I34+NORMINV(RAND(),0,'Total-Smoothed'!$AG$2)</f>
        <v>0.86279158043970627</v>
      </c>
      <c r="J94" s="1">
        <f ca="1">J34+NORMINV(RAND(),0,'Total-Smoothed'!$AG$2)</f>
        <v>1.0279228135193208</v>
      </c>
      <c r="K94" s="1">
        <f ca="1">K34+NORMINV(RAND(),0,'Total-Smoothed'!$AG$2)</f>
        <v>0.75674692873182126</v>
      </c>
      <c r="L94" s="1">
        <f ca="1">L34+NORMINV(RAND(),0,'Total-Smoothed'!$AG$2)</f>
        <v>0.1568901358563724</v>
      </c>
      <c r="M94" s="1">
        <f ca="1">M34+NORMINV(RAND(),0,'Total-Smoothed'!$AG$2)</f>
        <v>-8.1216474206068215E-2</v>
      </c>
      <c r="N94" s="1">
        <f ca="1">N34+NORMINV(RAND(),0,'Total-Smoothed'!$AG$2)</f>
        <v>4.3821186393433853E-2</v>
      </c>
      <c r="O94" s="1">
        <f ca="1">O34+NORMINV(RAND(),0,'Total-Smoothed'!$AG$2)</f>
        <v>0.14184003335856377</v>
      </c>
      <c r="P94" s="1">
        <f ca="1">P34+NORMINV(RAND(),0,'Total-Smoothed'!$AG$2)</f>
        <v>0.68956390082240748</v>
      </c>
      <c r="Q94" s="1">
        <f ca="1">Q34+NORMINV(RAND(),0,'Total-Smoothed'!$AG$2)</f>
        <v>-0.13978037259471515</v>
      </c>
      <c r="R94" s="1">
        <f ca="1">R34+NORMINV(RAND(),0,'Total-Smoothed'!$AG$2)</f>
        <v>0.32840657313235655</v>
      </c>
      <c r="S94" s="1">
        <f ca="1">S34+NORMINV(RAND(),0,'Total-Smoothed'!$AG$2)</f>
        <v>-0.11319057726107849</v>
      </c>
      <c r="T94" s="1">
        <f ca="1">T34+NORMINV(RAND(),0,'Total-Smoothed'!$AG$2)</f>
        <v>9.3563889367898834E-2</v>
      </c>
      <c r="U94" s="1">
        <f ca="1">U34+NORMINV(RAND(),0,'Total-Smoothed'!$AG$2)</f>
        <v>0.13623407547884905</v>
      </c>
      <c r="V94" s="1">
        <f ca="1">V34+NORMINV(RAND(),0,'Total-Smoothed'!$AG$2)</f>
        <v>1.0180473672938206</v>
      </c>
      <c r="W94" s="1">
        <f ca="1">W34+NORMINV(RAND(),0,'Total-Smoothed'!$AG$2)</f>
        <v>0.8149235150188936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8.1397398647142599E-2</v>
      </c>
      <c r="E95" s="1">
        <f ca="1">E35+NORMINV(RAND(),0,'Total-Smoothed'!$AG$2)</f>
        <v>0.31608028544198696</v>
      </c>
      <c r="F95" s="1">
        <f ca="1">F35+NORMINV(RAND(),0,'Total-Smoothed'!$AG$2)</f>
        <v>-2.5457567015612328E-2</v>
      </c>
      <c r="G95" s="1">
        <f ca="1">G35+NORMINV(RAND(),0,'Total-Smoothed'!$AG$2)</f>
        <v>-8.4336063809398606E-2</v>
      </c>
      <c r="H95" s="1">
        <f ca="1">H35+NORMINV(RAND(),0,'Total-Smoothed'!$AG$2)</f>
        <v>3.8829809974392275E-2</v>
      </c>
      <c r="I95" s="1">
        <f ca="1">I35+NORMINV(RAND(),0,'Total-Smoothed'!$AG$2)</f>
        <v>0.2189064313547425</v>
      </c>
      <c r="J95" s="1">
        <f ca="1">J35+NORMINV(RAND(),0,'Total-Smoothed'!$AG$2)</f>
        <v>1.1371290410978157</v>
      </c>
      <c r="K95" s="1">
        <f ca="1">K35+NORMINV(RAND(),0,'Total-Smoothed'!$AG$2)</f>
        <v>1.2059516300181161</v>
      </c>
      <c r="L95" s="1">
        <f ca="1">L35+NORMINV(RAND(),0,'Total-Smoothed'!$AG$2)</f>
        <v>3.9639086014335891E-2</v>
      </c>
      <c r="M95" s="1">
        <f ca="1">M35+NORMINV(RAND(),0,'Total-Smoothed'!$AG$2)</f>
        <v>0.11446586448076859</v>
      </c>
      <c r="N95" s="1">
        <f ca="1">N35+NORMINV(RAND(),0,'Total-Smoothed'!$AG$2)</f>
        <v>-2.2712293282448184E-2</v>
      </c>
      <c r="O95" s="1">
        <f ca="1">O35+NORMINV(RAND(),0,'Total-Smoothed'!$AG$2)</f>
        <v>-8.1733093723135759E-3</v>
      </c>
      <c r="P95" s="1">
        <f ca="1">P35+NORMINV(RAND(),0,'Total-Smoothed'!$AG$2)</f>
        <v>7.4861318743038238E-2</v>
      </c>
      <c r="Q95" s="1">
        <f ca="1">Q35+NORMINV(RAND(),0,'Total-Smoothed'!$AG$2)</f>
        <v>0.82611141124051468</v>
      </c>
      <c r="R95" s="1">
        <f ca="1">R35+NORMINV(RAND(),0,'Total-Smoothed'!$AG$2)</f>
        <v>0.69924543109794302</v>
      </c>
      <c r="S95" s="1">
        <f ca="1">S35+NORMINV(RAND(),0,'Total-Smoothed'!$AG$2)</f>
        <v>0.19018628574832627</v>
      </c>
      <c r="T95" s="1">
        <f ca="1">T35+NORMINV(RAND(),0,'Total-Smoothed'!$AG$2)</f>
        <v>1.629059959005548E-2</v>
      </c>
      <c r="U95" s="1">
        <f ca="1">U35+NORMINV(RAND(),0,'Total-Smoothed'!$AG$2)</f>
        <v>0.16381713509905099</v>
      </c>
      <c r="V95" s="1">
        <f ca="1">V35+NORMINV(RAND(),0,'Total-Smoothed'!$AG$2)</f>
        <v>0.29319200027662062</v>
      </c>
      <c r="W95" s="1">
        <f ca="1">W35+NORMINV(RAND(),0,'Total-Smoothed'!$AG$2)</f>
        <v>3.5478048606092216E-2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0.18642843152165703</v>
      </c>
      <c r="E96" s="1">
        <f ca="1">E36+NORMINV(RAND(),0,'Total-Smoothed'!$AG$2)</f>
        <v>0.33492494554371111</v>
      </c>
      <c r="F96" s="1">
        <f ca="1">F36+NORMINV(RAND(),0,'Total-Smoothed'!$AG$2)</f>
        <v>0.28897711938708676</v>
      </c>
      <c r="G96" s="1">
        <f ca="1">G36+NORMINV(RAND(),0,'Total-Smoothed'!$AG$2)</f>
        <v>-0.11108589023225113</v>
      </c>
      <c r="H96" s="1">
        <f ca="1">H36+NORMINV(RAND(),0,'Total-Smoothed'!$AG$2)</f>
        <v>0.87212382218814843</v>
      </c>
      <c r="I96" s="1">
        <f ca="1">I36+NORMINV(RAND(),0,'Total-Smoothed'!$AG$2)</f>
        <v>0.70717461744670651</v>
      </c>
      <c r="J96" s="1">
        <f ca="1">J36+NORMINV(RAND(),0,'Total-Smoothed'!$AG$2)</f>
        <v>1.0648439834627075</v>
      </c>
      <c r="K96" s="1">
        <f ca="1">K36+NORMINV(RAND(),0,'Total-Smoothed'!$AG$2)</f>
        <v>0.98949700119267214</v>
      </c>
      <c r="L96" s="1">
        <f ca="1">L36+NORMINV(RAND(),0,'Total-Smoothed'!$AG$2)</f>
        <v>-0.10048913324387727</v>
      </c>
      <c r="M96" s="1">
        <f ca="1">M36+NORMINV(RAND(),0,'Total-Smoothed'!$AG$2)</f>
        <v>-5.1229933554490646E-2</v>
      </c>
      <c r="N96" s="1">
        <f ca="1">N36+NORMINV(RAND(),0,'Total-Smoothed'!$AG$2)</f>
        <v>-5.0085696058779994E-2</v>
      </c>
      <c r="O96" s="1">
        <f ca="1">O36+NORMINV(RAND(),0,'Total-Smoothed'!$AG$2)</f>
        <v>0.15527987169346669</v>
      </c>
      <c r="P96" s="1">
        <f ca="1">P36+NORMINV(RAND(),0,'Total-Smoothed'!$AG$2)</f>
        <v>0.97084008069039229</v>
      </c>
      <c r="Q96" s="1">
        <f ca="1">Q36+NORMINV(RAND(),0,'Total-Smoothed'!$AG$2)</f>
        <v>1.0174378156673731</v>
      </c>
      <c r="R96" s="1">
        <f ca="1">R36+NORMINV(RAND(),0,'Total-Smoothed'!$AG$2)</f>
        <v>0.69290492685224447</v>
      </c>
      <c r="S96" s="1">
        <f ca="1">S36+NORMINV(RAND(),0,'Total-Smoothed'!$AG$2)</f>
        <v>2.025984308788727E-2</v>
      </c>
      <c r="T96" s="1">
        <f ca="1">T36+NORMINV(RAND(),0,'Total-Smoothed'!$AG$2)</f>
        <v>1.0709083312816767</v>
      </c>
      <c r="U96" s="1">
        <f ca="1">U36+NORMINV(RAND(),0,'Total-Smoothed'!$AG$2)</f>
        <v>-1.2549754101460905E-2</v>
      </c>
      <c r="V96" s="1">
        <f ca="1">V36+NORMINV(RAND(),0,'Total-Smoothed'!$AG$2)</f>
        <v>2.4368995652604905E-2</v>
      </c>
      <c r="W96" s="1">
        <f ca="1">W36+NORMINV(RAND(),0,'Total-Smoothed'!$AG$2)</f>
        <v>0.8956529462380417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0.19934397813562338</v>
      </c>
      <c r="E97" s="1">
        <f ca="1">E37+NORMINV(RAND(),0,'Total-Smoothed'!$AG$2)</f>
        <v>-0.14050630541369055</v>
      </c>
      <c r="F97" s="1">
        <f ca="1">F37+NORMINV(RAND(),0,'Total-Smoothed'!$AG$2)</f>
        <v>1.0876027902099095</v>
      </c>
      <c r="G97" s="1">
        <f ca="1">G37+NORMINV(RAND(),0,'Total-Smoothed'!$AG$2)</f>
        <v>0.6528858672341622</v>
      </c>
      <c r="H97" s="1">
        <f ca="1">H37+NORMINV(RAND(),0,'Total-Smoothed'!$AG$2)</f>
        <v>0.33033614951243861</v>
      </c>
      <c r="I97" s="1">
        <f ca="1">I37+NORMINV(RAND(),0,'Total-Smoothed'!$AG$2)</f>
        <v>0.15694459616381501</v>
      </c>
      <c r="J97" s="1">
        <f ca="1">J37+NORMINV(RAND(),0,'Total-Smoothed'!$AG$2)</f>
        <v>5.3017261419894948E-2</v>
      </c>
      <c r="K97" s="1">
        <f ca="1">K37+NORMINV(RAND(),0,'Total-Smoothed'!$AG$2)</f>
        <v>0.91702106524936011</v>
      </c>
      <c r="L97" s="1">
        <f ca="1">L37+NORMINV(RAND(),0,'Total-Smoothed'!$AG$2)</f>
        <v>8.9349053596479711E-3</v>
      </c>
      <c r="M97" s="1">
        <f ca="1">M37+NORMINV(RAND(),0,'Total-Smoothed'!$AG$2)</f>
        <v>2.7702088827646035E-2</v>
      </c>
      <c r="N97" s="1">
        <f ca="1">N37+NORMINV(RAND(),0,'Total-Smoothed'!$AG$2)</f>
        <v>0.13879326434380168</v>
      </c>
      <c r="O97" s="1">
        <f ca="1">O37+NORMINV(RAND(),0,'Total-Smoothed'!$AG$2)</f>
        <v>2.3604131740922359E-2</v>
      </c>
      <c r="P97" s="1">
        <f ca="1">P37+NORMINV(RAND(),0,'Total-Smoothed'!$AG$2)</f>
        <v>0.24174456258001664</v>
      </c>
      <c r="Q97" s="1">
        <f ca="1">Q37+NORMINV(RAND(),0,'Total-Smoothed'!$AG$2)</f>
        <v>1.0556444340791806</v>
      </c>
      <c r="R97" s="1">
        <f ca="1">R37+NORMINV(RAND(),0,'Total-Smoothed'!$AG$2)</f>
        <v>0.51711411010160713</v>
      </c>
      <c r="S97" s="1">
        <f ca="1">S37+NORMINV(RAND(),0,'Total-Smoothed'!$AG$2)</f>
        <v>8.2104221646829012E-2</v>
      </c>
      <c r="T97" s="1">
        <f ca="1">T37+NORMINV(RAND(),0,'Total-Smoothed'!$AG$2)</f>
        <v>1.135581673607079</v>
      </c>
      <c r="U97" s="1">
        <f ca="1">U37+NORMINV(RAND(),0,'Total-Smoothed'!$AG$2)</f>
        <v>0.92608720858971982</v>
      </c>
      <c r="V97" s="1">
        <f ca="1">V37+NORMINV(RAND(),0,'Total-Smoothed'!$AG$2)</f>
        <v>-4.2884252618395069E-3</v>
      </c>
      <c r="W97" s="1">
        <f ca="1">W37+NORMINV(RAND(),0,'Total-Smoothed'!$AG$2)</f>
        <v>0.7994931926778539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8.5096888778564084E-2</v>
      </c>
      <c r="E98" s="1">
        <f ca="1">E38+NORMINV(RAND(),0,'Total-Smoothed'!$AG$2)</f>
        <v>1.2013003014736729</v>
      </c>
      <c r="F98" s="1">
        <f ca="1">F38+NORMINV(RAND(),0,'Total-Smoothed'!$AG$2)</f>
        <v>0.82621001353371992</v>
      </c>
      <c r="G98" s="1">
        <f ca="1">G38+NORMINV(RAND(),0,'Total-Smoothed'!$AG$2)</f>
        <v>6.0996340178261055E-2</v>
      </c>
      <c r="H98" s="1">
        <f ca="1">H38+NORMINV(RAND(),0,'Total-Smoothed'!$AG$2)</f>
        <v>-0.1190182010099874</v>
      </c>
      <c r="I98" s="1">
        <f ca="1">I38+NORMINV(RAND(),0,'Total-Smoothed'!$AG$2)</f>
        <v>0.1438858406637662</v>
      </c>
      <c r="J98" s="1">
        <f ca="1">J38+NORMINV(RAND(),0,'Total-Smoothed'!$AG$2)</f>
        <v>0.10428148912457595</v>
      </c>
      <c r="K98" s="1">
        <f ca="1">K38+NORMINV(RAND(),0,'Total-Smoothed'!$AG$2)</f>
        <v>0.86469630951123566</v>
      </c>
      <c r="L98" s="1">
        <f ca="1">L38+NORMINV(RAND(),0,'Total-Smoothed'!$AG$2)</f>
        <v>-6.4859241681812188E-2</v>
      </c>
      <c r="M98" s="1">
        <f ca="1">M38+NORMINV(RAND(),0,'Total-Smoothed'!$AG$2)</f>
        <v>-1.6073625022294896E-2</v>
      </c>
      <c r="N98" s="1">
        <f ca="1">N38+NORMINV(RAND(),0,'Total-Smoothed'!$AG$2)</f>
        <v>0.57653660865542555</v>
      </c>
      <c r="O98" s="1">
        <f ca="1">O38+NORMINV(RAND(),0,'Total-Smoothed'!$AG$2)</f>
        <v>-9.3244725004427043E-2</v>
      </c>
      <c r="P98" s="1">
        <f ca="1">P38+NORMINV(RAND(),0,'Total-Smoothed'!$AG$2)</f>
        <v>5.0391878026850856E-2</v>
      </c>
      <c r="Q98" s="1">
        <f ca="1">Q38+NORMINV(RAND(),0,'Total-Smoothed'!$AG$2)</f>
        <v>1.0761321434193398</v>
      </c>
      <c r="R98" s="1">
        <f ca="1">R38+NORMINV(RAND(),0,'Total-Smoothed'!$AG$2)</f>
        <v>0.17950602401213953</v>
      </c>
      <c r="S98" s="1">
        <f ca="1">S38+NORMINV(RAND(),0,'Total-Smoothed'!$AG$2)</f>
        <v>0.24820301931095728</v>
      </c>
      <c r="T98" s="1">
        <f ca="1">T38+NORMINV(RAND(),0,'Total-Smoothed'!$AG$2)</f>
        <v>0.93572585093933669</v>
      </c>
      <c r="U98" s="1">
        <f ca="1">U38+NORMINV(RAND(),0,'Total-Smoothed'!$AG$2)</f>
        <v>0.98097329065041916</v>
      </c>
      <c r="V98" s="1">
        <f ca="1">V38+NORMINV(RAND(),0,'Total-Smoothed'!$AG$2)</f>
        <v>1.6864497945763009E-2</v>
      </c>
      <c r="W98" s="1">
        <f ca="1">W38+NORMINV(RAND(),0,'Total-Smoothed'!$AG$2)</f>
        <v>8.0397239039533441E-2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1.1178605193899733</v>
      </c>
      <c r="E99" s="1">
        <f ca="1">E39+NORMINV(RAND(),0,'Total-Smoothed'!$AG$2)</f>
        <v>1.1001492107360433</v>
      </c>
      <c r="F99" s="1">
        <f ca="1">F39+NORMINV(RAND(),0,'Total-Smoothed'!$AG$2)</f>
        <v>0.39997068965204308</v>
      </c>
      <c r="G99" s="1">
        <f ca="1">G39+NORMINV(RAND(),0,'Total-Smoothed'!$AG$2)</f>
        <v>1.1085225025988179</v>
      </c>
      <c r="H99" s="1">
        <f ca="1">H39+NORMINV(RAND(),0,'Total-Smoothed'!$AG$2)</f>
        <v>0.7276428759093847</v>
      </c>
      <c r="I99" s="1">
        <f ca="1">I39+NORMINV(RAND(),0,'Total-Smoothed'!$AG$2)</f>
        <v>1.0219251829790528</v>
      </c>
      <c r="J99" s="1">
        <f ca="1">J39+NORMINV(RAND(),0,'Total-Smoothed'!$AG$2)</f>
        <v>0.99705611520702697</v>
      </c>
      <c r="K99" s="1">
        <f ca="1">K39+NORMINV(RAND(),0,'Total-Smoothed'!$AG$2)</f>
        <v>0.16969433300607059</v>
      </c>
      <c r="L99" s="1">
        <f ca="1">L39+NORMINV(RAND(),0,'Total-Smoothed'!$AG$2)</f>
        <v>-0.15068828913698962</v>
      </c>
      <c r="M99" s="1">
        <f ca="1">M39+NORMINV(RAND(),0,'Total-Smoothed'!$AG$2)</f>
        <v>0.95107833279250609</v>
      </c>
      <c r="N99" s="1">
        <f ca="1">N39+NORMINV(RAND(),0,'Total-Smoothed'!$AG$2)</f>
        <v>0.12625309644866922</v>
      </c>
      <c r="O99" s="1">
        <f ca="1">O39+NORMINV(RAND(),0,'Total-Smoothed'!$AG$2)</f>
        <v>0.69263051711530643</v>
      </c>
      <c r="P99" s="1">
        <f ca="1">P39+NORMINV(RAND(),0,'Total-Smoothed'!$AG$2)</f>
        <v>0.26192205120126444</v>
      </c>
      <c r="Q99" s="1">
        <f ca="1">Q39+NORMINV(RAND(),0,'Total-Smoothed'!$AG$2)</f>
        <v>0.91865031345577575</v>
      </c>
      <c r="R99" s="1">
        <f ca="1">R39+NORMINV(RAND(),0,'Total-Smoothed'!$AG$2)</f>
        <v>0.17998298160090614</v>
      </c>
      <c r="S99" s="1">
        <f ca="1">S39+NORMINV(RAND(),0,'Total-Smoothed'!$AG$2)</f>
        <v>4.6123113486306086E-2</v>
      </c>
      <c r="T99" s="1">
        <f ca="1">T39+NORMINV(RAND(),0,'Total-Smoothed'!$AG$2)</f>
        <v>0.94587206400968316</v>
      </c>
      <c r="U99" s="1">
        <f ca="1">U39+NORMINV(RAND(),0,'Total-Smoothed'!$AG$2)</f>
        <v>0.85927084287209132</v>
      </c>
      <c r="V99" s="1">
        <f ca="1">V39+NORMINV(RAND(),0,'Total-Smoothed'!$AG$2)</f>
        <v>3.6197027001975149E-2</v>
      </c>
      <c r="W99" s="1">
        <f ca="1">W39+NORMINV(RAND(),0,'Total-Smoothed'!$AG$2)</f>
        <v>1.0281986845150837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6.7649035502158825E-2</v>
      </c>
      <c r="E100" s="1">
        <f ca="1">E40+NORMINV(RAND(),0,'Total-Smoothed'!$AG$2)</f>
        <v>0.75169106775304551</v>
      </c>
      <c r="F100" s="1">
        <f ca="1">F40+NORMINV(RAND(),0,'Total-Smoothed'!$AG$2)</f>
        <v>5.9878750194469733E-2</v>
      </c>
      <c r="G100" s="1">
        <f ca="1">G40+NORMINV(RAND(),0,'Total-Smoothed'!$AG$2)</f>
        <v>9.2302313497687555E-2</v>
      </c>
      <c r="H100" s="1">
        <f ca="1">H40+NORMINV(RAND(),0,'Total-Smoothed'!$AG$2)</f>
        <v>0.96632553891411799</v>
      </c>
      <c r="I100" s="1">
        <f ca="1">I40+NORMINV(RAND(),0,'Total-Smoothed'!$AG$2)</f>
        <v>0.71202741866563746</v>
      </c>
      <c r="J100" s="1">
        <f ca="1">J40+NORMINV(RAND(),0,'Total-Smoothed'!$AG$2)</f>
        <v>1.0748817863503692</v>
      </c>
      <c r="K100" s="1">
        <f ca="1">K40+NORMINV(RAND(),0,'Total-Smoothed'!$AG$2)</f>
        <v>0.69446873617212657</v>
      </c>
      <c r="L100" s="1">
        <f ca="1">L40+NORMINV(RAND(),0,'Total-Smoothed'!$AG$2)</f>
        <v>0.13535817792382235</v>
      </c>
      <c r="M100" s="1">
        <f ca="1">M40+NORMINV(RAND(),0,'Total-Smoothed'!$AG$2)</f>
        <v>1.0421994297260384</v>
      </c>
      <c r="N100" s="1">
        <f ca="1">N40+NORMINV(RAND(),0,'Total-Smoothed'!$AG$2)</f>
        <v>0.9765136969703816</v>
      </c>
      <c r="O100" s="1">
        <f ca="1">O40+NORMINV(RAND(),0,'Total-Smoothed'!$AG$2)</f>
        <v>8.2788089097970918E-2</v>
      </c>
      <c r="P100" s="1">
        <f ca="1">P40+NORMINV(RAND(),0,'Total-Smoothed'!$AG$2)</f>
        <v>0.87675576158791313</v>
      </c>
      <c r="Q100" s="1">
        <f ca="1">Q40+NORMINV(RAND(),0,'Total-Smoothed'!$AG$2)</f>
        <v>-4.4755679239637428E-2</v>
      </c>
      <c r="R100" s="1">
        <f ca="1">R40+NORMINV(RAND(),0,'Total-Smoothed'!$AG$2)</f>
        <v>0.10326208336736187</v>
      </c>
      <c r="S100" s="1">
        <f ca="1">S40+NORMINV(RAND(),0,'Total-Smoothed'!$AG$2)</f>
        <v>1.0408736029686443</v>
      </c>
      <c r="T100" s="1">
        <f ca="1">T40+NORMINV(RAND(),0,'Total-Smoothed'!$AG$2)</f>
        <v>1.0414275317592461</v>
      </c>
      <c r="U100" s="1">
        <f ca="1">U40+NORMINV(RAND(),0,'Total-Smoothed'!$AG$2)</f>
        <v>1.0555402658192548</v>
      </c>
      <c r="V100" s="1">
        <f ca="1">V40+NORMINV(RAND(),0,'Total-Smoothed'!$AG$2)</f>
        <v>-1.2373258063895502E-2</v>
      </c>
      <c r="W100" s="1">
        <f ca="1">W40+NORMINV(RAND(),0,'Total-Smoothed'!$AG$2)</f>
        <v>0.98937486944357467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9.7701168311824696E-2</v>
      </c>
      <c r="E101" s="1">
        <f ca="1">E41+NORMINV(RAND(),0,'Total-Smoothed'!$AG$2)</f>
        <v>0.12070278193863396</v>
      </c>
      <c r="F101" s="1">
        <f ca="1">F41+NORMINV(RAND(),0,'Total-Smoothed'!$AG$2)</f>
        <v>0.92664932276345435</v>
      </c>
      <c r="G101" s="1">
        <f ca="1">G41+NORMINV(RAND(),0,'Total-Smoothed'!$AG$2)</f>
        <v>1.8517573130064635E-2</v>
      </c>
      <c r="H101" s="1">
        <f ca="1">H41+NORMINV(RAND(),0,'Total-Smoothed'!$AG$2)</f>
        <v>0.31131932432611803</v>
      </c>
      <c r="I101" s="1">
        <f ca="1">I41+NORMINV(RAND(),0,'Total-Smoothed'!$AG$2)</f>
        <v>7.6990480863623728E-2</v>
      </c>
      <c r="J101" s="1">
        <f ca="1">J41+NORMINV(RAND(),0,'Total-Smoothed'!$AG$2)</f>
        <v>-5.4095275718080964E-3</v>
      </c>
      <c r="K101" s="1">
        <f ca="1">K41+NORMINV(RAND(),0,'Total-Smoothed'!$AG$2)</f>
        <v>1.0104500000173973</v>
      </c>
      <c r="L101" s="1">
        <f ca="1">L41+NORMINV(RAND(),0,'Total-Smoothed'!$AG$2)</f>
        <v>0.11049761945737734</v>
      </c>
      <c r="M101" s="1">
        <f ca="1">M41+NORMINV(RAND(),0,'Total-Smoothed'!$AG$2)</f>
        <v>5.6853608291294704E-3</v>
      </c>
      <c r="N101" s="1">
        <f ca="1">N41+NORMINV(RAND(),0,'Total-Smoothed'!$AG$2)</f>
        <v>0.86953050193250503</v>
      </c>
      <c r="O101" s="1">
        <f ca="1">O41+NORMINV(RAND(),0,'Total-Smoothed'!$AG$2)</f>
        <v>8.8432428960533632E-2</v>
      </c>
      <c r="P101" s="1">
        <f ca="1">P41+NORMINV(RAND(),0,'Total-Smoothed'!$AG$2)</f>
        <v>-0.19955194058363002</v>
      </c>
      <c r="Q101" s="1">
        <f ca="1">Q41+NORMINV(RAND(),0,'Total-Smoothed'!$AG$2)</f>
        <v>0.92543129564323612</v>
      </c>
      <c r="R101" s="1">
        <f ca="1">R41+NORMINV(RAND(),0,'Total-Smoothed'!$AG$2)</f>
        <v>7.9113953258163061E-2</v>
      </c>
      <c r="S101" s="1">
        <f ca="1">S41+NORMINV(RAND(),0,'Total-Smoothed'!$AG$2)</f>
        <v>0.26104824778223368</v>
      </c>
      <c r="T101" s="1">
        <f ca="1">T41+NORMINV(RAND(),0,'Total-Smoothed'!$AG$2)</f>
        <v>0.31910371515714142</v>
      </c>
      <c r="U101" s="1">
        <f ca="1">U41+NORMINV(RAND(),0,'Total-Smoothed'!$AG$2)</f>
        <v>1.1141850854296467</v>
      </c>
      <c r="V101" s="1">
        <f ca="1">V41+NORMINV(RAND(),0,'Total-Smoothed'!$AG$2)</f>
        <v>3.5778065349025825E-3</v>
      </c>
      <c r="W101" s="1">
        <f ca="1">W41+NORMINV(RAND(),0,'Total-Smoothed'!$AG$2)</f>
        <v>-0.13373039551624874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0.11295814083828168</v>
      </c>
      <c r="E102" s="1">
        <f ca="1">E42+NORMINV(RAND(),0,'Total-Smoothed'!$AG$2)</f>
        <v>1.0772636953752113</v>
      </c>
      <c r="F102" s="1">
        <f ca="1">F42+NORMINV(RAND(),0,'Total-Smoothed'!$AG$2)</f>
        <v>0.81386518913945138</v>
      </c>
      <c r="G102" s="1">
        <f ca="1">G42+NORMINV(RAND(),0,'Total-Smoothed'!$AG$2)</f>
        <v>2.1015644688827211E-2</v>
      </c>
      <c r="H102" s="1">
        <f ca="1">H42+NORMINV(RAND(),0,'Total-Smoothed'!$AG$2)</f>
        <v>0.74638470830133297</v>
      </c>
      <c r="I102" s="1">
        <f ca="1">I42+NORMINV(RAND(),0,'Total-Smoothed'!$AG$2)</f>
        <v>5.9802552271893752E-3</v>
      </c>
      <c r="J102" s="1">
        <f ca="1">J42+NORMINV(RAND(),0,'Total-Smoothed'!$AG$2)</f>
        <v>0.88943898819135148</v>
      </c>
      <c r="K102" s="1">
        <f ca="1">K42+NORMINV(RAND(),0,'Total-Smoothed'!$AG$2)</f>
        <v>0.94998039702539194</v>
      </c>
      <c r="L102" s="1">
        <f ca="1">L42+NORMINV(RAND(),0,'Total-Smoothed'!$AG$2)</f>
        <v>8.7587554256395625E-2</v>
      </c>
      <c r="M102" s="1">
        <f ca="1">M42+NORMINV(RAND(),0,'Total-Smoothed'!$AG$2)</f>
        <v>-3.5414005570790046E-2</v>
      </c>
      <c r="N102" s="1">
        <f ca="1">N42+NORMINV(RAND(),0,'Total-Smoothed'!$AG$2)</f>
        <v>2.9615882972835379E-3</v>
      </c>
      <c r="O102" s="1">
        <f ca="1">O42+NORMINV(RAND(),0,'Total-Smoothed'!$AG$2)</f>
        <v>0.10010122902867191</v>
      </c>
      <c r="P102" s="1">
        <f ca="1">P42+NORMINV(RAND(),0,'Total-Smoothed'!$AG$2)</f>
        <v>-5.9638198864791298E-2</v>
      </c>
      <c r="Q102" s="1">
        <f ca="1">Q42+NORMINV(RAND(),0,'Total-Smoothed'!$AG$2)</f>
        <v>0.74010105242877522</v>
      </c>
      <c r="R102" s="1">
        <f ca="1">R42+NORMINV(RAND(),0,'Total-Smoothed'!$AG$2)</f>
        <v>0.12527846584351193</v>
      </c>
      <c r="S102" s="1">
        <f ca="1">S42+NORMINV(RAND(),0,'Total-Smoothed'!$AG$2)</f>
        <v>8.9341131945652977E-2</v>
      </c>
      <c r="T102" s="1">
        <f ca="1">T42+NORMINV(RAND(),0,'Total-Smoothed'!$AG$2)</f>
        <v>0.11685193352368445</v>
      </c>
      <c r="U102" s="1">
        <f ca="1">U42+NORMINV(RAND(),0,'Total-Smoothed'!$AG$2)</f>
        <v>-5.1052181806806617E-2</v>
      </c>
      <c r="V102" s="1">
        <f ca="1">V42+NORMINV(RAND(),0,'Total-Smoothed'!$AG$2)</f>
        <v>9.1555414692283732E-2</v>
      </c>
      <c r="W102" s="1">
        <f ca="1">W42+NORMINV(RAND(),0,'Total-Smoothed'!$AG$2)</f>
        <v>-1.2377902030069853E-3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4.6115483831062056E-3</v>
      </c>
      <c r="E103" s="1">
        <f ca="1">E43+NORMINV(RAND(),0,'Total-Smoothed'!$AG$2)</f>
        <v>-5.4431272519852601E-2</v>
      </c>
      <c r="F103" s="1">
        <f ca="1">F43+NORMINV(RAND(),0,'Total-Smoothed'!$AG$2)</f>
        <v>0.10760312357027089</v>
      </c>
      <c r="G103" s="1">
        <f ca="1">G43+NORMINV(RAND(),0,'Total-Smoothed'!$AG$2)</f>
        <v>-8.2059557666643204E-2</v>
      </c>
      <c r="H103" s="1">
        <f ca="1">H43+NORMINV(RAND(),0,'Total-Smoothed'!$AG$2)</f>
        <v>1.0908475827438804</v>
      </c>
      <c r="I103" s="1">
        <f ca="1">I43+NORMINV(RAND(),0,'Total-Smoothed'!$AG$2)</f>
        <v>3.2547270959161795E-2</v>
      </c>
      <c r="J103" s="1">
        <f ca="1">J43+NORMINV(RAND(),0,'Total-Smoothed'!$AG$2)</f>
        <v>1.056880061731658</v>
      </c>
      <c r="K103" s="1">
        <f ca="1">K43+NORMINV(RAND(),0,'Total-Smoothed'!$AG$2)</f>
        <v>0.94177257807573178</v>
      </c>
      <c r="L103" s="1">
        <f ca="1">L43+NORMINV(RAND(),0,'Total-Smoothed'!$AG$2)</f>
        <v>1.0449857122943016</v>
      </c>
      <c r="M103" s="1">
        <f ca="1">M43+NORMINV(RAND(),0,'Total-Smoothed'!$AG$2)</f>
        <v>0.13191368036170689</v>
      </c>
      <c r="N103" s="1">
        <f ca="1">N43+NORMINV(RAND(),0,'Total-Smoothed'!$AG$2)</f>
        <v>0.87521311702310534</v>
      </c>
      <c r="O103" s="1">
        <f ca="1">O43+NORMINV(RAND(),0,'Total-Smoothed'!$AG$2)</f>
        <v>1.5297794521993997E-2</v>
      </c>
      <c r="P103" s="1">
        <f ca="1">P43+NORMINV(RAND(),0,'Total-Smoothed'!$AG$2)</f>
        <v>0.59962456510094631</v>
      </c>
      <c r="Q103" s="1">
        <f ca="1">Q43+NORMINV(RAND(),0,'Total-Smoothed'!$AG$2)</f>
        <v>0.10720591597971119</v>
      </c>
      <c r="R103" s="1">
        <f ca="1">R43+NORMINV(RAND(),0,'Total-Smoothed'!$AG$2)</f>
        <v>1.0215762008878551</v>
      </c>
      <c r="S103" s="1">
        <f ca="1">S43+NORMINV(RAND(),0,'Total-Smoothed'!$AG$2)</f>
        <v>1.2344605421582098</v>
      </c>
      <c r="T103" s="1">
        <f ca="1">T43+NORMINV(RAND(),0,'Total-Smoothed'!$AG$2)</f>
        <v>0.25489039795634388</v>
      </c>
      <c r="U103" s="1">
        <f ca="1">U43+NORMINV(RAND(),0,'Total-Smoothed'!$AG$2)</f>
        <v>0.11715320377047411</v>
      </c>
      <c r="V103" s="1">
        <f ca="1">V43+NORMINV(RAND(),0,'Total-Smoothed'!$AG$2)</f>
        <v>-3.3532762543064878E-2</v>
      </c>
      <c r="W103" s="1">
        <f ca="1">W43+NORMINV(RAND(),0,'Total-Smoothed'!$AG$2)</f>
        <v>-5.7842329008616616E-3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-3.5448313965940038E-2</v>
      </c>
      <c r="E104" s="1">
        <f ca="1">E44+NORMINV(RAND(),0,'Total-Smoothed'!$AG$2)</f>
        <v>-0.14683553678088165</v>
      </c>
      <c r="F104" s="1">
        <f ca="1">F44+NORMINV(RAND(),0,'Total-Smoothed'!$AG$2)</f>
        <v>4.645749603605541E-2</v>
      </c>
      <c r="G104" s="1">
        <f ca="1">G44+NORMINV(RAND(),0,'Total-Smoothed'!$AG$2)</f>
        <v>0.23904983944950331</v>
      </c>
      <c r="H104" s="1">
        <f ca="1">H44+NORMINV(RAND(),0,'Total-Smoothed'!$AG$2)</f>
        <v>0.89570703318340339</v>
      </c>
      <c r="I104" s="1">
        <f ca="1">I44+NORMINV(RAND(),0,'Total-Smoothed'!$AG$2)</f>
        <v>-3.1216917297774413E-2</v>
      </c>
      <c r="J104" s="1">
        <f ca="1">J44+NORMINV(RAND(),0,'Total-Smoothed'!$AG$2)</f>
        <v>0.76356072560319577</v>
      </c>
      <c r="K104" s="1">
        <f ca="1">K44+NORMINV(RAND(),0,'Total-Smoothed'!$AG$2)</f>
        <v>0.80307085522573463</v>
      </c>
      <c r="L104" s="1">
        <f ca="1">L44+NORMINV(RAND(),0,'Total-Smoothed'!$AG$2)</f>
        <v>0.92178416601097513</v>
      </c>
      <c r="M104" s="1">
        <f ca="1">M44+NORMINV(RAND(),0,'Total-Smoothed'!$AG$2)</f>
        <v>0.81825160799409324</v>
      </c>
      <c r="N104" s="1">
        <f ca="1">N44+NORMINV(RAND(),0,'Total-Smoothed'!$AG$2)</f>
        <v>0.99493339038713025</v>
      </c>
      <c r="O104" s="1">
        <f ca="1">O44+NORMINV(RAND(),0,'Total-Smoothed'!$AG$2)</f>
        <v>0.27710963182412274</v>
      </c>
      <c r="P104" s="1">
        <f ca="1">P44+NORMINV(RAND(),0,'Total-Smoothed'!$AG$2)</f>
        <v>1.0281684659164518</v>
      </c>
      <c r="Q104" s="1">
        <f ca="1">Q44+NORMINV(RAND(),0,'Total-Smoothed'!$AG$2)</f>
        <v>4.0523716997023021E-2</v>
      </c>
      <c r="R104" s="1">
        <f ca="1">R44+NORMINV(RAND(),0,'Total-Smoothed'!$AG$2)</f>
        <v>1.0654206775481929</v>
      </c>
      <c r="S104" s="1">
        <f ca="1">S44+NORMINV(RAND(),0,'Total-Smoothed'!$AG$2)</f>
        <v>1.0266298256508972</v>
      </c>
      <c r="T104" s="1">
        <f ca="1">T44+NORMINV(RAND(),0,'Total-Smoothed'!$AG$2)</f>
        <v>1.0455060319458136</v>
      </c>
      <c r="U104" s="1">
        <f ca="1">U44+NORMINV(RAND(),0,'Total-Smoothed'!$AG$2)</f>
        <v>0.89275906259612992</v>
      </c>
      <c r="V104" s="1">
        <f ca="1">V44+NORMINV(RAND(),0,'Total-Smoothed'!$AG$2)</f>
        <v>4.7341211569098068E-2</v>
      </c>
      <c r="W104" s="1">
        <f ca="1">W44+NORMINV(RAND(),0,'Total-Smoothed'!$AG$2)</f>
        <v>-9.5659458359676999E-2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-5.4740256149024231E-2</v>
      </c>
      <c r="E105" s="1">
        <f ca="1">E45+NORMINV(RAND(),0,'Total-Smoothed'!$AG$2)</f>
        <v>1.0368733753133732</v>
      </c>
      <c r="F105" s="1">
        <f ca="1">F45+NORMINV(RAND(),0,'Total-Smoothed'!$AG$2)</f>
        <v>-0.15672764843222697</v>
      </c>
      <c r="G105" s="1">
        <f ca="1">G45+NORMINV(RAND(),0,'Total-Smoothed'!$AG$2)</f>
        <v>-6.1284799245171988E-2</v>
      </c>
      <c r="H105" s="1">
        <f ca="1">H45+NORMINV(RAND(),0,'Total-Smoothed'!$AG$2)</f>
        <v>0.92774165149715937</v>
      </c>
      <c r="I105" s="1">
        <f ca="1">I45+NORMINV(RAND(),0,'Total-Smoothed'!$AG$2)</f>
        <v>4.4528456924158716E-2</v>
      </c>
      <c r="J105" s="1">
        <f ca="1">J45+NORMINV(RAND(),0,'Total-Smoothed'!$AG$2)</f>
        <v>0.9966440140562608</v>
      </c>
      <c r="K105" s="1">
        <f ca="1">K45+NORMINV(RAND(),0,'Total-Smoothed'!$AG$2)</f>
        <v>0.92776643435311823</v>
      </c>
      <c r="L105" s="1">
        <f ca="1">L45+NORMINV(RAND(),0,'Total-Smoothed'!$AG$2)</f>
        <v>-1.307509199227614E-2</v>
      </c>
      <c r="M105" s="1">
        <f ca="1">M45+NORMINV(RAND(),0,'Total-Smoothed'!$AG$2)</f>
        <v>-2.2271992430412339E-2</v>
      </c>
      <c r="N105" s="1">
        <f ca="1">N45+NORMINV(RAND(),0,'Total-Smoothed'!$AG$2)</f>
        <v>0.14005770357916822</v>
      </c>
      <c r="O105" s="1">
        <f ca="1">O45+NORMINV(RAND(),0,'Total-Smoothed'!$AG$2)</f>
        <v>-1.6209695517858426E-4</v>
      </c>
      <c r="P105" s="1">
        <f ca="1">P45+NORMINV(RAND(),0,'Total-Smoothed'!$AG$2)</f>
        <v>1.0970499303997805</v>
      </c>
      <c r="Q105" s="1">
        <f ca="1">Q45+NORMINV(RAND(),0,'Total-Smoothed'!$AG$2)</f>
        <v>0.19653369665471737</v>
      </c>
      <c r="R105" s="1">
        <f ca="1">R45+NORMINV(RAND(),0,'Total-Smoothed'!$AG$2)</f>
        <v>0.59505340734151646</v>
      </c>
      <c r="S105" s="1">
        <f ca="1">S45+NORMINV(RAND(),0,'Total-Smoothed'!$AG$2)</f>
        <v>1.0334452349068073</v>
      </c>
      <c r="T105" s="1">
        <f ca="1">T45+NORMINV(RAND(),0,'Total-Smoothed'!$AG$2)</f>
        <v>-0.11721067430975228</v>
      </c>
      <c r="U105" s="1">
        <f ca="1">U45+NORMINV(RAND(),0,'Total-Smoothed'!$AG$2)</f>
        <v>8.532354448160627E-2</v>
      </c>
      <c r="V105" s="1">
        <f ca="1">V45+NORMINV(RAND(),0,'Total-Smoothed'!$AG$2)</f>
        <v>-0.12308801254071108</v>
      </c>
      <c r="W105" s="1">
        <f ca="1">W45+NORMINV(RAND(),0,'Total-Smoothed'!$AG$2)</f>
        <v>7.9641493444237543E-2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0.27341603675267057</v>
      </c>
      <c r="E106" s="1">
        <f ca="1">E46+NORMINV(RAND(),0,'Total-Smoothed'!$AG$2)</f>
        <v>2.2912037571125851E-2</v>
      </c>
      <c r="F106" s="1">
        <f ca="1">F46+NORMINV(RAND(),0,'Total-Smoothed'!$AG$2)</f>
        <v>0.11806807145632806</v>
      </c>
      <c r="G106" s="1">
        <f ca="1">G46+NORMINV(RAND(),0,'Total-Smoothed'!$AG$2)</f>
        <v>0.10210172896329574</v>
      </c>
      <c r="H106" s="1">
        <f ca="1">H46+NORMINV(RAND(),0,'Total-Smoothed'!$AG$2)</f>
        <v>4.0104737387933326E-2</v>
      </c>
      <c r="I106" s="1">
        <f ca="1">I46+NORMINV(RAND(),0,'Total-Smoothed'!$AG$2)</f>
        <v>0.84691037816860437</v>
      </c>
      <c r="J106" s="1">
        <f ca="1">J46+NORMINV(RAND(),0,'Total-Smoothed'!$AG$2)</f>
        <v>1.1480077725541837</v>
      </c>
      <c r="K106" s="1">
        <f ca="1">K46+NORMINV(RAND(),0,'Total-Smoothed'!$AG$2)</f>
        <v>0.97708076139773437</v>
      </c>
      <c r="L106" s="1">
        <f ca="1">L46+NORMINV(RAND(),0,'Total-Smoothed'!$AG$2)</f>
        <v>0.14608954223475451</v>
      </c>
      <c r="M106" s="1">
        <f ca="1">M46+NORMINV(RAND(),0,'Total-Smoothed'!$AG$2)</f>
        <v>0.77770113644639538</v>
      </c>
      <c r="N106" s="1">
        <f ca="1">N46+NORMINV(RAND(),0,'Total-Smoothed'!$AG$2)</f>
        <v>0.1289380703591525</v>
      </c>
      <c r="O106" s="1">
        <f ca="1">O46+NORMINV(RAND(),0,'Total-Smoothed'!$AG$2)</f>
        <v>7.1249378325381169E-2</v>
      </c>
      <c r="P106" s="1">
        <f ca="1">P46+NORMINV(RAND(),0,'Total-Smoothed'!$AG$2)</f>
        <v>0.82019923194833266</v>
      </c>
      <c r="Q106" s="1">
        <f ca="1">Q46+NORMINV(RAND(),0,'Total-Smoothed'!$AG$2)</f>
        <v>1.7121215668467828E-2</v>
      </c>
      <c r="R106" s="1">
        <f ca="1">R46+NORMINV(RAND(),0,'Total-Smoothed'!$AG$2)</f>
        <v>0.81269372275085761</v>
      </c>
      <c r="S106" s="1">
        <f ca="1">S46+NORMINV(RAND(),0,'Total-Smoothed'!$AG$2)</f>
        <v>0.96116598643245998</v>
      </c>
      <c r="T106" s="1">
        <f ca="1">T46+NORMINV(RAND(),0,'Total-Smoothed'!$AG$2)</f>
        <v>1.1226077084169837</v>
      </c>
      <c r="U106" s="1">
        <f ca="1">U46+NORMINV(RAND(),0,'Total-Smoothed'!$AG$2)</f>
        <v>1.0116849196753275</v>
      </c>
      <c r="V106" s="1">
        <f ca="1">V46+NORMINV(RAND(),0,'Total-Smoothed'!$AG$2)</f>
        <v>-2.9814083865495288E-2</v>
      </c>
      <c r="W106" s="1">
        <f ca="1">W46+NORMINV(RAND(),0,'Total-Smoothed'!$AG$2)</f>
        <v>6.2308753879862525E-2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0.77808151867731135</v>
      </c>
      <c r="E107" s="1">
        <f ca="1">E47+NORMINV(RAND(),0,'Total-Smoothed'!$AG$2)</f>
        <v>-0.10140082292147887</v>
      </c>
      <c r="F107" s="1">
        <f ca="1">F47+NORMINV(RAND(),0,'Total-Smoothed'!$AG$2)</f>
        <v>-4.4378762634932872E-2</v>
      </c>
      <c r="G107" s="1">
        <f ca="1">G47+NORMINV(RAND(),0,'Total-Smoothed'!$AG$2)</f>
        <v>0.23768548941087103</v>
      </c>
      <c r="H107" s="1">
        <f ca="1">H47+NORMINV(RAND(),0,'Total-Smoothed'!$AG$2)</f>
        <v>0.16794873973946395</v>
      </c>
      <c r="I107" s="1">
        <f ca="1">I47+NORMINV(RAND(),0,'Total-Smoothed'!$AG$2)</f>
        <v>0.93164388821267141</v>
      </c>
      <c r="J107" s="1">
        <f ca="1">J47+NORMINV(RAND(),0,'Total-Smoothed'!$AG$2)</f>
        <v>1.0023353816669582</v>
      </c>
      <c r="K107" s="1">
        <f ca="1">K47+NORMINV(RAND(),0,'Total-Smoothed'!$AG$2)</f>
        <v>0.33187678728777958</v>
      </c>
      <c r="L107" s="1">
        <f ca="1">L47+NORMINV(RAND(),0,'Total-Smoothed'!$AG$2)</f>
        <v>0.91740445616046273</v>
      </c>
      <c r="M107" s="1">
        <f ca="1">M47+NORMINV(RAND(),0,'Total-Smoothed'!$AG$2)</f>
        <v>0.83188736484285886</v>
      </c>
      <c r="N107" s="1">
        <f ca="1">N47+NORMINV(RAND(),0,'Total-Smoothed'!$AG$2)</f>
        <v>1.0488822451296791</v>
      </c>
      <c r="O107" s="1">
        <f ca="1">O47+NORMINV(RAND(),0,'Total-Smoothed'!$AG$2)</f>
        <v>7.1230910786421152E-3</v>
      </c>
      <c r="P107" s="1">
        <f ca="1">P47+NORMINV(RAND(),0,'Total-Smoothed'!$AG$2)</f>
        <v>0.87046862065422981</v>
      </c>
      <c r="Q107" s="1">
        <f ca="1">Q47+NORMINV(RAND(),0,'Total-Smoothed'!$AG$2)</f>
        <v>-0.19152700151195348</v>
      </c>
      <c r="R107" s="1">
        <f ca="1">R47+NORMINV(RAND(),0,'Total-Smoothed'!$AG$2)</f>
        <v>0.98119131368147183</v>
      </c>
      <c r="S107" s="1">
        <f ca="1">S47+NORMINV(RAND(),0,'Total-Smoothed'!$AG$2)</f>
        <v>0.84097223316367264</v>
      </c>
      <c r="T107" s="1">
        <f ca="1">T47+NORMINV(RAND(),0,'Total-Smoothed'!$AG$2)</f>
        <v>0.93720679861254508</v>
      </c>
      <c r="U107" s="1">
        <f ca="1">U47+NORMINV(RAND(),0,'Total-Smoothed'!$AG$2)</f>
        <v>0.95237648697413002</v>
      </c>
      <c r="V107" s="1">
        <f ca="1">V47+NORMINV(RAND(),0,'Total-Smoothed'!$AG$2)</f>
        <v>0.23345192408530202</v>
      </c>
      <c r="W107" s="1">
        <f ca="1">W47+NORMINV(RAND(),0,'Total-Smoothed'!$AG$2)</f>
        <v>0.34862738278816702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4.9640570638406517E-2</v>
      </c>
      <c r="E108" s="1">
        <f ca="1">E48+NORMINV(RAND(),0,'Total-Smoothed'!$AG$2)</f>
        <v>1.0932106439222815</v>
      </c>
      <c r="F108" s="1">
        <f ca="1">F48+NORMINV(RAND(),0,'Total-Smoothed'!$AG$2)</f>
        <v>-9.7515240912912415E-2</v>
      </c>
      <c r="G108" s="1">
        <f ca="1">G48+NORMINV(RAND(),0,'Total-Smoothed'!$AG$2)</f>
        <v>2.6635943500084622E-2</v>
      </c>
      <c r="H108" s="1">
        <f ca="1">H48+NORMINV(RAND(),0,'Total-Smoothed'!$AG$2)</f>
        <v>0.14794461074664822</v>
      </c>
      <c r="I108" s="1">
        <f ca="1">I48+NORMINV(RAND(),0,'Total-Smoothed'!$AG$2)</f>
        <v>7.3120531165288216E-2</v>
      </c>
      <c r="J108" s="1">
        <f ca="1">J48+NORMINV(RAND(),0,'Total-Smoothed'!$AG$2)</f>
        <v>0.97958367915230748</v>
      </c>
      <c r="K108" s="1">
        <f ca="1">K48+NORMINV(RAND(),0,'Total-Smoothed'!$AG$2)</f>
        <v>0.21017364539666974</v>
      </c>
      <c r="L108" s="1">
        <f ca="1">L48+NORMINV(RAND(),0,'Total-Smoothed'!$AG$2)</f>
        <v>0.33844075960663689</v>
      </c>
      <c r="M108" s="1">
        <f ca="1">M48+NORMINV(RAND(),0,'Total-Smoothed'!$AG$2)</f>
        <v>0.92347223668227685</v>
      </c>
      <c r="N108" s="1">
        <f ca="1">N48+NORMINV(RAND(),0,'Total-Smoothed'!$AG$2)</f>
        <v>0.92512041158055591</v>
      </c>
      <c r="O108" s="1">
        <f ca="1">O48+NORMINV(RAND(),0,'Total-Smoothed'!$AG$2)</f>
        <v>-8.4874368864905042E-2</v>
      </c>
      <c r="P108" s="1">
        <f ca="1">P48+NORMINV(RAND(),0,'Total-Smoothed'!$AG$2)</f>
        <v>0.57688178054392236</v>
      </c>
      <c r="Q108" s="1">
        <f ca="1">Q48+NORMINV(RAND(),0,'Total-Smoothed'!$AG$2)</f>
        <v>-2.0609890450816487E-2</v>
      </c>
      <c r="R108" s="1">
        <f ca="1">R48+NORMINV(RAND(),0,'Total-Smoothed'!$AG$2)</f>
        <v>-6.818977154834624E-2</v>
      </c>
      <c r="S108" s="1">
        <f ca="1">S48+NORMINV(RAND(),0,'Total-Smoothed'!$AG$2)</f>
        <v>0.87422566376674271</v>
      </c>
      <c r="T108" s="1">
        <f ca="1">T48+NORMINV(RAND(),0,'Total-Smoothed'!$AG$2)</f>
        <v>4.0997007505048061E-2</v>
      </c>
      <c r="U108" s="1">
        <f ca="1">U48+NORMINV(RAND(),0,'Total-Smoothed'!$AG$2)</f>
        <v>1.0939133515153134</v>
      </c>
      <c r="V108" s="1">
        <f ca="1">V48+NORMINV(RAND(),0,'Total-Smoothed'!$AG$2)</f>
        <v>8.2369728542647527E-2</v>
      </c>
      <c r="W108" s="1">
        <f ca="1">W48+NORMINV(RAND(),0,'Total-Smoothed'!$AG$2)</f>
        <v>-1.0955346511505351E-2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3.7761801867431277E-2</v>
      </c>
      <c r="E111" s="1">
        <f ca="1">(E61+0.6*(F61+D61)+0.15*G1)/(1+2*0.6+0.15)</f>
        <v>4.4267848638268652E-2</v>
      </c>
      <c r="F111" s="1">
        <f ca="1">(F61+0.6*(G61+E61)+0.15*(D61+H61))/(1+2*0.6+2*0.15)</f>
        <v>0.10106165279696928</v>
      </c>
      <c r="G111" s="1">
        <f t="shared" ref="G111:H126" ca="1" si="10">(G61+0.6*(H61+F61)+0.15*(E61+I61))/(1+2*0.6+2*0.15)</f>
        <v>0.12801284470413066</v>
      </c>
      <c r="H111" s="1">
        <f ca="1">(H61+0.6*(I61+G61)+0.15*(F61+J61))/(1+2*0.6+2*0.15)</f>
        <v>8.4091355240634658E-2</v>
      </c>
      <c r="I111" s="1">
        <f t="shared" ref="I111:U126" ca="1" si="11">(I61+0.6*(J61+H61)+0.15*(G61+K61))/(1+2*0.6+2*0.15)</f>
        <v>3.9853447067760596E-2</v>
      </c>
      <c r="J111" s="1">
        <f t="shared" ca="1" si="11"/>
        <v>0.17185374744957524</v>
      </c>
      <c r="K111" s="1">
        <f t="shared" ca="1" si="11"/>
        <v>0.37641637936439193</v>
      </c>
      <c r="L111" s="1">
        <f t="shared" ca="1" si="11"/>
        <v>0.30595279011333076</v>
      </c>
      <c r="M111" s="1">
        <f t="shared" ca="1" si="11"/>
        <v>0.24129075970079167</v>
      </c>
      <c r="N111" s="1">
        <f t="shared" ca="1" si="11"/>
        <v>0.2381037706158203</v>
      </c>
      <c r="O111" s="1">
        <f t="shared" ca="1" si="11"/>
        <v>0.10681306961364204</v>
      </c>
      <c r="P111" s="1">
        <f t="shared" ca="1" si="11"/>
        <v>5.5465805040061378E-3</v>
      </c>
      <c r="Q111" s="1">
        <f t="shared" ca="1" si="11"/>
        <v>2.6166916750735673E-2</v>
      </c>
      <c r="R111" s="1">
        <f t="shared" ca="1" si="11"/>
        <v>0.10749423703717023</v>
      </c>
      <c r="S111" s="1">
        <f t="shared" ca="1" si="11"/>
        <v>0.10473614158443263</v>
      </c>
      <c r="T111" s="1">
        <f t="shared" ca="1" si="11"/>
        <v>1.7940790428897312E-2</v>
      </c>
      <c r="U111" s="1">
        <f t="shared" ca="1" si="11"/>
        <v>-7.4395345544616423E-2</v>
      </c>
      <c r="V111" s="1">
        <f ca="1">(V61+0.6*(W61+U61)+0.15*T1)/(1+2*0.6+0.15)</f>
        <v>-7.5013601744429323E-2</v>
      </c>
      <c r="W111" s="1">
        <f ca="1">(W61+0.6*(V61)+0.15*U61)/(1+0.6+0.15)</f>
        <v>-8.8278124454503597E-3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0.45142130844469353</v>
      </c>
      <c r="E112" s="1">
        <f t="shared" ref="E112:E158" ca="1" si="13">(E62+0.6*(F62+D62)+0.15*G2)/(1+2*0.6+0.15)</f>
        <v>0.3994194549758226</v>
      </c>
      <c r="F112" s="1">
        <f t="shared" ref="F112:U127" ca="1" si="14">(F62+0.6*(G62+E62)+0.15*(D62+H62))/(1+2*0.6+2*0.15)</f>
        <v>0.36217513262495793</v>
      </c>
      <c r="G112" s="1">
        <f t="shared" ca="1" si="10"/>
        <v>0.24383449299626547</v>
      </c>
      <c r="H112" s="1">
        <f t="shared" ca="1" si="10"/>
        <v>0.13809704932091277</v>
      </c>
      <c r="I112" s="1">
        <f t="shared" ca="1" si="11"/>
        <v>0.13680316926826919</v>
      </c>
      <c r="J112" s="1">
        <f t="shared" ca="1" si="11"/>
        <v>0.32565880994055962</v>
      </c>
      <c r="K112" s="1">
        <f t="shared" ca="1" si="11"/>
        <v>0.56351100017213307</v>
      </c>
      <c r="L112" s="1">
        <f t="shared" ca="1" si="11"/>
        <v>0.48740327270723649</v>
      </c>
      <c r="M112" s="1">
        <f t="shared" ca="1" si="11"/>
        <v>0.34776120108539532</v>
      </c>
      <c r="N112" s="1">
        <f t="shared" ca="1" si="11"/>
        <v>0.3711823444542573</v>
      </c>
      <c r="O112" s="1">
        <f t="shared" ca="1" si="11"/>
        <v>0.2486746099213139</v>
      </c>
      <c r="P112" s="1">
        <f t="shared" ca="1" si="11"/>
        <v>0.11208255253473638</v>
      </c>
      <c r="Q112" s="1">
        <f t="shared" ca="1" si="11"/>
        <v>7.4824106485291503E-2</v>
      </c>
      <c r="R112" s="1">
        <f t="shared" ca="1" si="11"/>
        <v>8.6187085940290287E-2</v>
      </c>
      <c r="S112" s="1">
        <f t="shared" ca="1" si="11"/>
        <v>0.14158792326337397</v>
      </c>
      <c r="T112" s="1">
        <f t="shared" ca="1" si="11"/>
        <v>0.1186870568091101</v>
      </c>
      <c r="U112" s="1">
        <f t="shared" ca="1" si="11"/>
        <v>9.7083195855204502E-2</v>
      </c>
      <c r="V112" s="1">
        <f t="shared" ref="V112:V158" ca="1" si="15">(V62+0.6*(W62+U62)+0.15*T2)/(1+2*0.6+0.15)</f>
        <v>0.12621459063057827</v>
      </c>
      <c r="W112" s="1">
        <f t="shared" ref="W112:W157" ca="1" si="16">(W62+0.6*(V62)+0.15*U62)/(1+0.6+0.15)</f>
        <v>0.16337229354705338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-4.1452313776744624E-4</v>
      </c>
      <c r="E113" s="1">
        <f t="shared" ca="1" si="13"/>
        <v>-2.6802840738482207E-2</v>
      </c>
      <c r="F113" s="1">
        <f t="shared" ca="1" si="14"/>
        <v>5.7993474487503995E-3</v>
      </c>
      <c r="G113" s="1">
        <f t="shared" ca="1" si="10"/>
        <v>5.6728880201100416E-2</v>
      </c>
      <c r="H113" s="1">
        <f t="shared" ca="1" si="10"/>
        <v>5.0506433952342021E-2</v>
      </c>
      <c r="I113" s="1">
        <f t="shared" ca="1" si="11"/>
        <v>7.5606938474572158E-2</v>
      </c>
      <c r="J113" s="1">
        <f t="shared" ca="1" si="11"/>
        <v>0.2532232517800489</v>
      </c>
      <c r="K113" s="1">
        <f t="shared" ca="1" si="11"/>
        <v>0.4376330750665649</v>
      </c>
      <c r="L113" s="1">
        <f t="shared" ca="1" si="11"/>
        <v>0.2979682873236868</v>
      </c>
      <c r="M113" s="1">
        <f t="shared" ca="1" si="11"/>
        <v>0.12226458435397718</v>
      </c>
      <c r="N113" s="1">
        <f t="shared" ca="1" si="11"/>
        <v>6.260408226954095E-2</v>
      </c>
      <c r="O113" s="1">
        <f t="shared" ca="1" si="11"/>
        <v>2.5022386616643723E-2</v>
      </c>
      <c r="P113" s="1">
        <f t="shared" ca="1" si="11"/>
        <v>3.1071062866046151E-2</v>
      </c>
      <c r="Q113" s="1">
        <f t="shared" ca="1" si="11"/>
        <v>4.6618323710047455E-2</v>
      </c>
      <c r="R113" s="1">
        <f t="shared" ca="1" si="11"/>
        <v>3.1285440996933825E-2</v>
      </c>
      <c r="S113" s="1">
        <f t="shared" ca="1" si="11"/>
        <v>4.0615908697687296E-2</v>
      </c>
      <c r="T113" s="1">
        <f t="shared" ca="1" si="11"/>
        <v>5.6482231801129032E-2</v>
      </c>
      <c r="U113" s="1">
        <f t="shared" ca="1" si="11"/>
        <v>5.4489383402905919E-2</v>
      </c>
      <c r="V113" s="1">
        <f t="shared" ca="1" si="15"/>
        <v>5.9619881226463251E-2</v>
      </c>
      <c r="W113" s="1">
        <f t="shared" ca="1" si="16"/>
        <v>9.9611325259327685E-2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8.1808617917786278E-2</v>
      </c>
      <c r="E114" s="1">
        <f t="shared" ca="1" si="13"/>
        <v>8.2046845920928022E-2</v>
      </c>
      <c r="F114" s="1">
        <f t="shared" ca="1" si="14"/>
        <v>0.14939660422044268</v>
      </c>
      <c r="G114" s="1">
        <f t="shared" ca="1" si="10"/>
        <v>0.19292850961998345</v>
      </c>
      <c r="H114" s="1">
        <f t="shared" ca="1" si="10"/>
        <v>0.19011212606248512</v>
      </c>
      <c r="I114" s="1">
        <f t="shared" ca="1" si="11"/>
        <v>0.15152095248825598</v>
      </c>
      <c r="J114" s="1">
        <f t="shared" ca="1" si="11"/>
        <v>0.28276383083152706</v>
      </c>
      <c r="K114" s="1">
        <f t="shared" ca="1" si="11"/>
        <v>0.46520381244571718</v>
      </c>
      <c r="L114" s="1">
        <f t="shared" ca="1" si="11"/>
        <v>0.38600448844087581</v>
      </c>
      <c r="M114" s="1">
        <f t="shared" ca="1" si="11"/>
        <v>0.32436057595041368</v>
      </c>
      <c r="N114" s="1">
        <f t="shared" ca="1" si="11"/>
        <v>0.32452983305313193</v>
      </c>
      <c r="O114" s="1">
        <f t="shared" ca="1" si="11"/>
        <v>0.17555222453316544</v>
      </c>
      <c r="P114" s="1">
        <f t="shared" ca="1" si="11"/>
        <v>5.1697773293036819E-2</v>
      </c>
      <c r="Q114" s="1">
        <f t="shared" ca="1" si="11"/>
        <v>3.281128470923432E-2</v>
      </c>
      <c r="R114" s="1">
        <f t="shared" ca="1" si="11"/>
        <v>1.6443537186025352E-2</v>
      </c>
      <c r="S114" s="1">
        <f t="shared" ca="1" si="11"/>
        <v>-1.1260657705115251E-4</v>
      </c>
      <c r="T114" s="1">
        <f t="shared" ca="1" si="11"/>
        <v>6.3509085890617739E-3</v>
      </c>
      <c r="U114" s="1">
        <f t="shared" ca="1" si="11"/>
        <v>3.8684035719401558E-2</v>
      </c>
      <c r="V114" s="1">
        <f t="shared" ca="1" si="15"/>
        <v>6.5414495815295931E-2</v>
      </c>
      <c r="W114" s="1">
        <f t="shared" ca="1" si="16"/>
        <v>7.1236368388493163E-2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0.22914008577294534</v>
      </c>
      <c r="E115" s="1">
        <f t="shared" ca="1" si="13"/>
        <v>0.2282361184007041</v>
      </c>
      <c r="F115" s="1">
        <f t="shared" ca="1" si="14"/>
        <v>0.28633297587970474</v>
      </c>
      <c r="G115" s="1">
        <f t="shared" ca="1" si="10"/>
        <v>0.2337378862793924</v>
      </c>
      <c r="H115" s="1">
        <f t="shared" ca="1" si="10"/>
        <v>9.515288434276209E-2</v>
      </c>
      <c r="I115" s="1">
        <f t="shared" ca="1" si="11"/>
        <v>5.3652875540793385E-2</v>
      </c>
      <c r="J115" s="1">
        <f t="shared" ca="1" si="11"/>
        <v>0.21937575494454187</v>
      </c>
      <c r="K115" s="1">
        <f t="shared" ca="1" si="11"/>
        <v>0.41255855410405717</v>
      </c>
      <c r="L115" s="1">
        <f t="shared" ca="1" si="11"/>
        <v>0.34029342436074972</v>
      </c>
      <c r="M115" s="1">
        <f t="shared" ca="1" si="11"/>
        <v>0.24915886434473516</v>
      </c>
      <c r="N115" s="1">
        <f t="shared" ca="1" si="11"/>
        <v>0.28059608990382517</v>
      </c>
      <c r="O115" s="1">
        <f t="shared" ca="1" si="11"/>
        <v>0.17915128029858873</v>
      </c>
      <c r="P115" s="1">
        <f t="shared" ca="1" si="11"/>
        <v>6.2006345506429437E-2</v>
      </c>
      <c r="Q115" s="1">
        <f t="shared" ca="1" si="11"/>
        <v>4.3897109155193396E-2</v>
      </c>
      <c r="R115" s="1">
        <f t="shared" ca="1" si="11"/>
        <v>9.1934753572980352E-2</v>
      </c>
      <c r="S115" s="1">
        <f t="shared" ca="1" si="11"/>
        <v>0.12571297691520536</v>
      </c>
      <c r="T115" s="1">
        <f t="shared" ca="1" si="11"/>
        <v>6.3672460819248863E-2</v>
      </c>
      <c r="U115" s="1">
        <f t="shared" ca="1" si="11"/>
        <v>5.6503297553922402E-2</v>
      </c>
      <c r="V115" s="1">
        <f t="shared" ca="1" si="15"/>
        <v>0.13420737373869734</v>
      </c>
      <c r="W115" s="1">
        <f t="shared" ca="1" si="16"/>
        <v>0.18223465931562563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0.40868591717073566</v>
      </c>
      <c r="E116" s="1">
        <f t="shared" ca="1" si="13"/>
        <v>0.37287312197287992</v>
      </c>
      <c r="F116" s="1">
        <f t="shared" ca="1" si="14"/>
        <v>0.32652912603364626</v>
      </c>
      <c r="G116" s="1">
        <f t="shared" ca="1" si="10"/>
        <v>0.22430334546385536</v>
      </c>
      <c r="H116" s="1">
        <f t="shared" ca="1" si="10"/>
        <v>9.6897295738690617E-2</v>
      </c>
      <c r="I116" s="1">
        <f t="shared" ca="1" si="11"/>
        <v>4.5000360712048083E-2</v>
      </c>
      <c r="J116" s="1">
        <f t="shared" ca="1" si="11"/>
        <v>0.20753083729461314</v>
      </c>
      <c r="K116" s="1">
        <f t="shared" ca="1" si="11"/>
        <v>0.43603894459120396</v>
      </c>
      <c r="L116" s="1">
        <f t="shared" ca="1" si="11"/>
        <v>0.37364113485863831</v>
      </c>
      <c r="M116" s="1">
        <f t="shared" ca="1" si="11"/>
        <v>0.33695887013043757</v>
      </c>
      <c r="N116" s="1">
        <f t="shared" ca="1" si="11"/>
        <v>0.42428436277197346</v>
      </c>
      <c r="O116" s="1">
        <f t="shared" ca="1" si="11"/>
        <v>0.29138496232811262</v>
      </c>
      <c r="P116" s="1">
        <f t="shared" ca="1" si="11"/>
        <v>9.399486099211582E-2</v>
      </c>
      <c r="Q116" s="1">
        <f t="shared" ca="1" si="11"/>
        <v>-1.354950029554948E-2</v>
      </c>
      <c r="R116" s="1">
        <f t="shared" ca="1" si="11"/>
        <v>-2.8052625787074004E-2</v>
      </c>
      <c r="S116" s="1">
        <f t="shared" ca="1" si="11"/>
        <v>1.9076040284444668E-2</v>
      </c>
      <c r="T116" s="1">
        <f t="shared" ca="1" si="11"/>
        <v>6.4391947800397933E-2</v>
      </c>
      <c r="U116" s="1">
        <f t="shared" ca="1" si="11"/>
        <v>0.12044215243109083</v>
      </c>
      <c r="V116" s="1">
        <f t="shared" ca="1" si="15"/>
        <v>0.156530881405192</v>
      </c>
      <c r="W116" s="1">
        <f t="shared" ca="1" si="16"/>
        <v>0.17135792035475747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6.1840721773492598E-2</v>
      </c>
      <c r="E117" s="1">
        <f t="shared" ca="1" si="13"/>
        <v>5.3323185510297529E-2</v>
      </c>
      <c r="F117" s="1">
        <f t="shared" ca="1" si="14"/>
        <v>0.11902199790048913</v>
      </c>
      <c r="G117" s="1">
        <f t="shared" ca="1" si="10"/>
        <v>0.17155433767962075</v>
      </c>
      <c r="H117" s="1">
        <f t="shared" ca="1" si="10"/>
        <v>0.14842970372346592</v>
      </c>
      <c r="I117" s="1">
        <f t="shared" ca="1" si="11"/>
        <v>0.15384882767026925</v>
      </c>
      <c r="J117" s="1">
        <f t="shared" ca="1" si="11"/>
        <v>0.28796075481080941</v>
      </c>
      <c r="K117" s="1">
        <f t="shared" ca="1" si="11"/>
        <v>0.45981821542911955</v>
      </c>
      <c r="L117" s="1">
        <f t="shared" ca="1" si="11"/>
        <v>0.3369100186054273</v>
      </c>
      <c r="M117" s="1">
        <f t="shared" ca="1" si="11"/>
        <v>0.17209333835376439</v>
      </c>
      <c r="N117" s="1">
        <f t="shared" ca="1" si="11"/>
        <v>0.17718507753892854</v>
      </c>
      <c r="O117" s="1">
        <f t="shared" ca="1" si="11"/>
        <v>0.13782214399579501</v>
      </c>
      <c r="P117" s="1">
        <f t="shared" ca="1" si="11"/>
        <v>7.8048184540093463E-2</v>
      </c>
      <c r="Q117" s="1">
        <f t="shared" ca="1" si="11"/>
        <v>6.2936971375167336E-2</v>
      </c>
      <c r="R117" s="1">
        <f t="shared" ca="1" si="11"/>
        <v>0.10654612925671111</v>
      </c>
      <c r="S117" s="1">
        <f t="shared" ca="1" si="11"/>
        <v>0.13547164212744545</v>
      </c>
      <c r="T117" s="1">
        <f t="shared" ca="1" si="11"/>
        <v>9.7021783880982884E-2</v>
      </c>
      <c r="U117" s="1">
        <f t="shared" ca="1" si="11"/>
        <v>6.714049074587887E-2</v>
      </c>
      <c r="V117" s="1">
        <f t="shared" ca="1" si="15"/>
        <v>8.4212245060922702E-2</v>
      </c>
      <c r="W117" s="1">
        <f t="shared" ca="1" si="16"/>
        <v>9.9535566533262704E-2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1.5044444043221803E-2</v>
      </c>
      <c r="E118" s="1">
        <f t="shared" ca="1" si="13"/>
        <v>7.4437909984727213E-2</v>
      </c>
      <c r="F118" s="1">
        <f t="shared" ca="1" si="14"/>
        <v>8.9700970730127311E-2</v>
      </c>
      <c r="G118" s="1">
        <f t="shared" ca="1" si="10"/>
        <v>4.9151096463521268E-2</v>
      </c>
      <c r="H118" s="1">
        <f t="shared" ca="1" si="10"/>
        <v>1.3176253295120177E-2</v>
      </c>
      <c r="I118" s="1">
        <f t="shared" ca="1" si="11"/>
        <v>5.2405687184313807E-2</v>
      </c>
      <c r="J118" s="1">
        <f t="shared" ca="1" si="11"/>
        <v>0.27748916239111659</v>
      </c>
      <c r="K118" s="1">
        <f t="shared" ca="1" si="11"/>
        <v>0.46700666745793501</v>
      </c>
      <c r="L118" s="1">
        <f t="shared" ca="1" si="11"/>
        <v>0.34670311600220816</v>
      </c>
      <c r="M118" s="1">
        <f t="shared" ca="1" si="11"/>
        <v>0.25197359966566418</v>
      </c>
      <c r="N118" s="1">
        <f t="shared" ca="1" si="11"/>
        <v>0.29968960186278965</v>
      </c>
      <c r="O118" s="1">
        <f t="shared" ca="1" si="11"/>
        <v>0.21809523199430711</v>
      </c>
      <c r="P118" s="1">
        <f t="shared" ca="1" si="11"/>
        <v>0.12477085928391762</v>
      </c>
      <c r="Q118" s="1">
        <f t="shared" ca="1" si="11"/>
        <v>0.11652288813301812</v>
      </c>
      <c r="R118" s="1">
        <f t="shared" ca="1" si="11"/>
        <v>0.10779347320265857</v>
      </c>
      <c r="S118" s="1">
        <f t="shared" ca="1" si="11"/>
        <v>6.7505373656604334E-2</v>
      </c>
      <c r="T118" s="1">
        <f t="shared" ca="1" si="11"/>
        <v>5.9416419243122867E-2</v>
      </c>
      <c r="U118" s="1">
        <f t="shared" ca="1" si="11"/>
        <v>8.1772062035322751E-2</v>
      </c>
      <c r="V118" s="1">
        <f t="shared" ca="1" si="15"/>
        <v>9.9687097906071484E-2</v>
      </c>
      <c r="W118" s="1">
        <f t="shared" ca="1" si="16"/>
        <v>0.1032308511456136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-2.0103212859611348E-3</v>
      </c>
      <c r="E119" s="1">
        <f t="shared" ca="1" si="13"/>
        <v>-1.4480438989870035E-2</v>
      </c>
      <c r="F119" s="1">
        <f t="shared" ca="1" si="14"/>
        <v>-1.3721099993496601E-2</v>
      </c>
      <c r="G119" s="1">
        <f t="shared" ca="1" si="10"/>
        <v>2.7743887994821231E-2</v>
      </c>
      <c r="H119" s="1">
        <f t="shared" ca="1" si="10"/>
        <v>8.8830751194186472E-2</v>
      </c>
      <c r="I119" s="1">
        <f t="shared" ca="1" si="11"/>
        <v>0.10737349603978745</v>
      </c>
      <c r="J119" s="1">
        <f t="shared" ca="1" si="11"/>
        <v>0.2322121142980019</v>
      </c>
      <c r="K119" s="1">
        <f t="shared" ca="1" si="11"/>
        <v>0.36080973254614968</v>
      </c>
      <c r="L119" s="1">
        <f t="shared" ca="1" si="11"/>
        <v>0.20799872655568397</v>
      </c>
      <c r="M119" s="1">
        <f t="shared" ca="1" si="11"/>
        <v>0.14706970274615591</v>
      </c>
      <c r="N119" s="1">
        <f t="shared" ca="1" si="11"/>
        <v>0.22973429610911703</v>
      </c>
      <c r="O119" s="1">
        <f t="shared" ca="1" si="11"/>
        <v>0.17728050479671403</v>
      </c>
      <c r="P119" s="1">
        <f t="shared" ca="1" si="11"/>
        <v>9.5484571618657268E-2</v>
      </c>
      <c r="Q119" s="1">
        <f t="shared" ca="1" si="11"/>
        <v>5.1320056319991925E-2</v>
      </c>
      <c r="R119" s="1">
        <f t="shared" ca="1" si="11"/>
        <v>1.1383382651842735E-2</v>
      </c>
      <c r="S119" s="1">
        <f t="shared" ca="1" si="11"/>
        <v>1.8013232422175358E-2</v>
      </c>
      <c r="T119" s="1">
        <f t="shared" ca="1" si="11"/>
        <v>1.5403843079714218E-2</v>
      </c>
      <c r="U119" s="1">
        <f t="shared" ca="1" si="11"/>
        <v>-3.9608101922474102E-3</v>
      </c>
      <c r="V119" s="1">
        <f t="shared" ca="1" si="15"/>
        <v>-2.5706331457769061E-2</v>
      </c>
      <c r="W119" s="1">
        <f t="shared" ca="1" si="16"/>
        <v>-3.7658084888443945E-2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5.1106890983518977E-3</v>
      </c>
      <c r="E120" s="1">
        <f t="shared" ca="1" si="13"/>
        <v>1.5550554517721325E-2</v>
      </c>
      <c r="F120" s="1">
        <f t="shared" ca="1" si="14"/>
        <v>-4.6300364603322465E-2</v>
      </c>
      <c r="G120" s="1">
        <f t="shared" ca="1" si="10"/>
        <v>-2.3249738599537346E-2</v>
      </c>
      <c r="H120" s="1">
        <f t="shared" ca="1" si="10"/>
        <v>6.288655406528619E-2</v>
      </c>
      <c r="I120" s="1">
        <f t="shared" ca="1" si="11"/>
        <v>0.15012803306408085</v>
      </c>
      <c r="J120" s="1">
        <f t="shared" ca="1" si="11"/>
        <v>0.32703429939280798</v>
      </c>
      <c r="K120" s="1">
        <f t="shared" ca="1" si="11"/>
        <v>0.50326791248683578</v>
      </c>
      <c r="L120" s="1">
        <f t="shared" ca="1" si="11"/>
        <v>0.3939763839856355</v>
      </c>
      <c r="M120" s="1">
        <f t="shared" ca="1" si="11"/>
        <v>0.35766722964014663</v>
      </c>
      <c r="N120" s="1">
        <f t="shared" ca="1" si="11"/>
        <v>0.40856716480963085</v>
      </c>
      <c r="O120" s="1">
        <f t="shared" ca="1" si="11"/>
        <v>0.27033374170604574</v>
      </c>
      <c r="P120" s="1">
        <f t="shared" ca="1" si="11"/>
        <v>0.14444068604929397</v>
      </c>
      <c r="Q120" s="1">
        <f t="shared" ca="1" si="11"/>
        <v>0.10599734582810727</v>
      </c>
      <c r="R120" s="1">
        <f t="shared" ca="1" si="11"/>
        <v>0.10137772845419038</v>
      </c>
      <c r="S120" s="1">
        <f t="shared" ca="1" si="11"/>
        <v>0.10417289737094344</v>
      </c>
      <c r="T120" s="1">
        <f t="shared" ca="1" si="11"/>
        <v>5.4310719292426778E-2</v>
      </c>
      <c r="U120" s="1">
        <f t="shared" ca="1" si="11"/>
        <v>1.213461858813325E-4</v>
      </c>
      <c r="V120" s="1">
        <f t="shared" ca="1" si="15"/>
        <v>-5.2971822917722376E-3</v>
      </c>
      <c r="W120" s="1">
        <f t="shared" ca="1" si="16"/>
        <v>3.6793299292933408E-2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1.0983148655321401E-2</v>
      </c>
      <c r="E121" s="1">
        <f t="shared" ca="1" si="13"/>
        <v>1.2383174677206222E-2</v>
      </c>
      <c r="F121" s="1">
        <f t="shared" ca="1" si="14"/>
        <v>4.852405792764776E-2</v>
      </c>
      <c r="G121" s="1">
        <f t="shared" ca="1" si="10"/>
        <v>7.3852703561233607E-2</v>
      </c>
      <c r="H121" s="1">
        <f t="shared" ca="1" si="10"/>
        <v>9.4164970188328617E-2</v>
      </c>
      <c r="I121" s="1">
        <f t="shared" ca="1" si="11"/>
        <v>0.12539417299330405</v>
      </c>
      <c r="J121" s="1">
        <f t="shared" ca="1" si="11"/>
        <v>0.2558184250520309</v>
      </c>
      <c r="K121" s="1">
        <f t="shared" ca="1" si="11"/>
        <v>0.43247432561625077</v>
      </c>
      <c r="L121" s="1">
        <f t="shared" ca="1" si="11"/>
        <v>0.39102979875969196</v>
      </c>
      <c r="M121" s="1">
        <f t="shared" ca="1" si="11"/>
        <v>0.33797862332816397</v>
      </c>
      <c r="N121" s="1">
        <f t="shared" ca="1" si="11"/>
        <v>0.36458662670201691</v>
      </c>
      <c r="O121" s="1">
        <f t="shared" ca="1" si="11"/>
        <v>0.19559688774238465</v>
      </c>
      <c r="P121" s="1">
        <f t="shared" ca="1" si="11"/>
        <v>1.3446866403510505E-3</v>
      </c>
      <c r="Q121" s="1">
        <f t="shared" ca="1" si="11"/>
        <v>-7.0376818379767322E-2</v>
      </c>
      <c r="R121" s="1">
        <f t="shared" ca="1" si="11"/>
        <v>-7.8580157839888171E-2</v>
      </c>
      <c r="S121" s="1">
        <f t="shared" ca="1" si="11"/>
        <v>-5.000655507993057E-2</v>
      </c>
      <c r="T121" s="1">
        <f t="shared" ca="1" si="11"/>
        <v>-2.1103018346589359E-2</v>
      </c>
      <c r="U121" s="1">
        <f t="shared" ca="1" si="11"/>
        <v>3.6671854819167017E-3</v>
      </c>
      <c r="V121" s="1">
        <f t="shared" ca="1" si="15"/>
        <v>5.2270944172704087E-2</v>
      </c>
      <c r="W121" s="1">
        <f t="shared" ca="1" si="16"/>
        <v>0.10315378864199796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5.9707704891631457E-2</v>
      </c>
      <c r="E122" s="1">
        <f t="shared" ca="1" si="13"/>
        <v>6.0372973322106928E-2</v>
      </c>
      <c r="F122" s="1">
        <f t="shared" ca="1" si="14"/>
        <v>4.5169752631909858E-2</v>
      </c>
      <c r="G122" s="1">
        <f t="shared" ca="1" si="10"/>
        <v>3.1302338503653486E-2</v>
      </c>
      <c r="H122" s="1">
        <f t="shared" ca="1" si="10"/>
        <v>5.2237453497837469E-2</v>
      </c>
      <c r="I122" s="1">
        <f t="shared" ca="1" si="11"/>
        <v>0.1414415529315205</v>
      </c>
      <c r="J122" s="1">
        <f t="shared" ca="1" si="11"/>
        <v>0.31263186942378768</v>
      </c>
      <c r="K122" s="1">
        <f t="shared" ca="1" si="11"/>
        <v>0.44174306344642644</v>
      </c>
      <c r="L122" s="1">
        <f t="shared" ca="1" si="11"/>
        <v>0.36326013324439876</v>
      </c>
      <c r="M122" s="1">
        <f t="shared" ca="1" si="11"/>
        <v>0.32452573643983695</v>
      </c>
      <c r="N122" s="1">
        <f t="shared" ca="1" si="11"/>
        <v>0.29898022587336992</v>
      </c>
      <c r="O122" s="1">
        <f t="shared" ca="1" si="11"/>
        <v>9.8553917941047883E-2</v>
      </c>
      <c r="P122" s="1">
        <f t="shared" ca="1" si="11"/>
        <v>-1.0235796187702966E-2</v>
      </c>
      <c r="Q122" s="1">
        <f t="shared" ca="1" si="11"/>
        <v>2.0898276641877194E-2</v>
      </c>
      <c r="R122" s="1">
        <f t="shared" ca="1" si="11"/>
        <v>5.5041295328924121E-2</v>
      </c>
      <c r="S122" s="1">
        <f t="shared" ca="1" si="11"/>
        <v>4.1397432970770462E-2</v>
      </c>
      <c r="T122" s="1">
        <f t="shared" ca="1" si="11"/>
        <v>1.8445714799563029E-2</v>
      </c>
      <c r="U122" s="1">
        <f t="shared" ca="1" si="11"/>
        <v>4.0416578497258562E-2</v>
      </c>
      <c r="V122" s="1">
        <f t="shared" ca="1" si="15"/>
        <v>4.268783718070094E-2</v>
      </c>
      <c r="W122" s="1">
        <f t="shared" ca="1" si="16"/>
        <v>-6.6374520192743819E-3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-4.1386395510129591E-2</v>
      </c>
      <c r="E123" s="1">
        <f t="shared" ca="1" si="13"/>
        <v>-7.6358296543814512E-3</v>
      </c>
      <c r="F123" s="1">
        <f t="shared" ca="1" si="14"/>
        <v>0.11061458605185151</v>
      </c>
      <c r="G123" s="1">
        <f t="shared" ca="1" si="10"/>
        <v>0.19231501904569559</v>
      </c>
      <c r="H123" s="1">
        <f t="shared" ca="1" si="10"/>
        <v>7.9288038689362683E-2</v>
      </c>
      <c r="I123" s="1">
        <f t="shared" ca="1" si="11"/>
        <v>-1.7600438550022569E-2</v>
      </c>
      <c r="J123" s="1">
        <f t="shared" ca="1" si="11"/>
        <v>6.1890867879702369E-2</v>
      </c>
      <c r="K123" s="1">
        <f t="shared" ca="1" si="11"/>
        <v>0.24091882917799584</v>
      </c>
      <c r="L123" s="1">
        <f t="shared" ca="1" si="11"/>
        <v>0.28841287497746682</v>
      </c>
      <c r="M123" s="1">
        <f t="shared" ca="1" si="11"/>
        <v>0.27297003031185579</v>
      </c>
      <c r="N123" s="1">
        <f t="shared" ca="1" si="11"/>
        <v>0.24654863552022493</v>
      </c>
      <c r="O123" s="1">
        <f t="shared" ca="1" si="11"/>
        <v>0.17329999626692322</v>
      </c>
      <c r="P123" s="1">
        <f t="shared" ca="1" si="11"/>
        <v>9.3115983272332808E-2</v>
      </c>
      <c r="Q123" s="1">
        <f t="shared" ca="1" si="11"/>
        <v>1.330905807527937E-2</v>
      </c>
      <c r="R123" s="1">
        <f t="shared" ca="1" si="11"/>
        <v>-6.3973351564343417E-2</v>
      </c>
      <c r="S123" s="1">
        <f t="shared" ca="1" si="11"/>
        <v>-7.9990394033769147E-2</v>
      </c>
      <c r="T123" s="1">
        <f t="shared" ca="1" si="11"/>
        <v>-3.1092907506924069E-3</v>
      </c>
      <c r="U123" s="1">
        <f t="shared" ca="1" si="11"/>
        <v>9.1376822570284164E-2</v>
      </c>
      <c r="V123" s="1">
        <f t="shared" ca="1" si="15"/>
        <v>0.18538130080306175</v>
      </c>
      <c r="W123" s="1">
        <f t="shared" ca="1" si="16"/>
        <v>0.31510892832548304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0.10995964168154479</v>
      </c>
      <c r="E124" s="1">
        <f t="shared" ca="1" si="13"/>
        <v>0.12290784536937209</v>
      </c>
      <c r="F124" s="1">
        <f t="shared" ca="1" si="14"/>
        <v>0.2061787887299619</v>
      </c>
      <c r="G124" s="1">
        <f t="shared" ca="1" si="10"/>
        <v>0.24400429329649603</v>
      </c>
      <c r="H124" s="1">
        <f t="shared" ca="1" si="10"/>
        <v>0.12955804226762035</v>
      </c>
      <c r="I124" s="1">
        <f t="shared" ca="1" si="11"/>
        <v>7.7262784759893788E-2</v>
      </c>
      <c r="J124" s="1">
        <f t="shared" ca="1" si="11"/>
        <v>0.18353696528134694</v>
      </c>
      <c r="K124" s="1">
        <f t="shared" ca="1" si="11"/>
        <v>0.37729412271570023</v>
      </c>
      <c r="L124" s="1">
        <f t="shared" ca="1" si="11"/>
        <v>0.37858992947818121</v>
      </c>
      <c r="M124" s="1">
        <f t="shared" ca="1" si="11"/>
        <v>0.27043916654619876</v>
      </c>
      <c r="N124" s="1">
        <f t="shared" ca="1" si="11"/>
        <v>0.23231706004133162</v>
      </c>
      <c r="O124" s="1">
        <f t="shared" ca="1" si="11"/>
        <v>0.1119576452684363</v>
      </c>
      <c r="P124" s="1">
        <f t="shared" ca="1" si="11"/>
        <v>-4.0042048881379078E-3</v>
      </c>
      <c r="Q124" s="1">
        <f t="shared" ca="1" si="11"/>
        <v>-3.652794227842468E-2</v>
      </c>
      <c r="R124" s="1">
        <f t="shared" ca="1" si="11"/>
        <v>1.1507715837527386E-2</v>
      </c>
      <c r="S124" s="1">
        <f t="shared" ca="1" si="11"/>
        <v>4.8754340018217754E-2</v>
      </c>
      <c r="T124" s="1">
        <f t="shared" ca="1" si="11"/>
        <v>5.655594498497403E-2</v>
      </c>
      <c r="U124" s="1">
        <f t="shared" ca="1" si="11"/>
        <v>5.3563913927173835E-2</v>
      </c>
      <c r="V124" s="1">
        <f t="shared" ca="1" si="15"/>
        <v>8.8525802731657083E-2</v>
      </c>
      <c r="W124" s="1">
        <f t="shared" ca="1" si="16"/>
        <v>0.14954836706601649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-2.4927753135637529E-2</v>
      </c>
      <c r="E125" s="1">
        <f t="shared" ca="1" si="13"/>
        <v>-2.2772538010303746E-2</v>
      </c>
      <c r="F125" s="1">
        <f t="shared" ca="1" si="14"/>
        <v>1.4927897043914843E-2</v>
      </c>
      <c r="G125" s="1">
        <f t="shared" ca="1" si="10"/>
        <v>7.1733466960527015E-2</v>
      </c>
      <c r="H125" s="1">
        <f t="shared" ca="1" si="10"/>
        <v>7.2402275017092219E-2</v>
      </c>
      <c r="I125" s="1">
        <f t="shared" ca="1" si="11"/>
        <v>8.1439746263391358E-2</v>
      </c>
      <c r="J125" s="1">
        <f t="shared" ca="1" si="11"/>
        <v>0.22984194365790081</v>
      </c>
      <c r="K125" s="1">
        <f t="shared" ca="1" si="11"/>
        <v>0.38313327604823372</v>
      </c>
      <c r="L125" s="1">
        <f t="shared" ca="1" si="11"/>
        <v>0.24980231255776958</v>
      </c>
      <c r="M125" s="1">
        <f t="shared" ca="1" si="11"/>
        <v>7.6733693195882219E-2</v>
      </c>
      <c r="N125" s="1">
        <f t="shared" ca="1" si="11"/>
        <v>3.3872986194722261E-3</v>
      </c>
      <c r="O125" s="1">
        <f t="shared" ca="1" si="11"/>
        <v>4.6586501159145317E-2</v>
      </c>
      <c r="P125" s="1">
        <f t="shared" ca="1" si="11"/>
        <v>7.0748487636262306E-2</v>
      </c>
      <c r="Q125" s="1">
        <f t="shared" ca="1" si="11"/>
        <v>9.6443226398591764E-3</v>
      </c>
      <c r="R125" s="1">
        <f t="shared" ca="1" si="11"/>
        <v>-4.5184173821334807E-2</v>
      </c>
      <c r="S125" s="1">
        <f t="shared" ca="1" si="11"/>
        <v>-6.1406083160412059E-2</v>
      </c>
      <c r="T125" s="1">
        <f t="shared" ca="1" si="11"/>
        <v>-6.0789051149061711E-2</v>
      </c>
      <c r="U125" s="1">
        <f t="shared" ca="1" si="11"/>
        <v>-8.7454061644915773E-2</v>
      </c>
      <c r="V125" s="1">
        <f t="shared" ca="1" si="15"/>
        <v>-4.9811869677901431E-2</v>
      </c>
      <c r="W125" s="1">
        <f t="shared" ca="1" si="16"/>
        <v>3.9640296435359823E-2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2.5636147529163555E-2</v>
      </c>
      <c r="E126" s="1">
        <f t="shared" ca="1" si="13"/>
        <v>5.1190041833379475E-2</v>
      </c>
      <c r="F126" s="1">
        <f t="shared" ca="1" si="14"/>
        <v>9.0256347114861413E-2</v>
      </c>
      <c r="G126" s="1">
        <f t="shared" ca="1" si="10"/>
        <v>0.13548846284978927</v>
      </c>
      <c r="H126" s="1">
        <f t="shared" ca="1" si="10"/>
        <v>8.6980095235318064E-2</v>
      </c>
      <c r="I126" s="1">
        <f t="shared" ca="1" si="11"/>
        <v>6.9572077983955857E-2</v>
      </c>
      <c r="J126" s="1">
        <f t="shared" ca="1" si="11"/>
        <v>0.18207033539138878</v>
      </c>
      <c r="K126" s="1">
        <f t="shared" ca="1" si="11"/>
        <v>0.38295295014576525</v>
      </c>
      <c r="L126" s="1">
        <f t="shared" ca="1" si="11"/>
        <v>0.40042104338567219</v>
      </c>
      <c r="M126" s="1">
        <f t="shared" ca="1" si="11"/>
        <v>0.28253563710358526</v>
      </c>
      <c r="N126" s="1">
        <f t="shared" ca="1" si="11"/>
        <v>0.25302170024884363</v>
      </c>
      <c r="O126" s="1">
        <f t="shared" ca="1" si="11"/>
        <v>0.18655024926869088</v>
      </c>
      <c r="P126" s="1">
        <f t="shared" ca="1" si="11"/>
        <v>0.10281317641747371</v>
      </c>
      <c r="Q126" s="1">
        <f t="shared" ca="1" si="11"/>
        <v>2.791350099820224E-2</v>
      </c>
      <c r="R126" s="1">
        <f t="shared" ca="1" si="11"/>
        <v>-2.0357114494569818E-2</v>
      </c>
      <c r="S126" s="1">
        <f t="shared" ca="1" si="11"/>
        <v>-1.5834329035330504E-2</v>
      </c>
      <c r="T126" s="1">
        <f t="shared" ca="1" si="11"/>
        <v>6.0554612689632768E-2</v>
      </c>
      <c r="U126" s="1">
        <f t="shared" ca="1" si="11"/>
        <v>0.12951747480033213</v>
      </c>
      <c r="V126" s="1">
        <f t="shared" ca="1" si="15"/>
        <v>0.2215825101958333</v>
      </c>
      <c r="W126" s="1">
        <f t="shared" ca="1" si="16"/>
        <v>0.30844218700584347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8.6160496106405596E-2</v>
      </c>
      <c r="E127" s="1">
        <f t="shared" ca="1" si="13"/>
        <v>0.12747763996104658</v>
      </c>
      <c r="F127" s="1">
        <f t="shared" ca="1" si="14"/>
        <v>0.1471278776707374</v>
      </c>
      <c r="G127" s="1">
        <f t="shared" ca="1" si="14"/>
        <v>0.16059684379562711</v>
      </c>
      <c r="H127" s="1">
        <f t="shared" ca="1" si="14"/>
        <v>0.12998542182017792</v>
      </c>
      <c r="I127" s="1">
        <f t="shared" ca="1" si="14"/>
        <v>0.14416827671949484</v>
      </c>
      <c r="J127" s="1">
        <f t="shared" ca="1" si="14"/>
        <v>0.24767258818677068</v>
      </c>
      <c r="K127" s="1">
        <f t="shared" ca="1" si="14"/>
        <v>0.32448703539582863</v>
      </c>
      <c r="L127" s="1">
        <f t="shared" ca="1" si="14"/>
        <v>0.23942004807314263</v>
      </c>
      <c r="M127" s="1">
        <f t="shared" ca="1" si="14"/>
        <v>0.15941872925174239</v>
      </c>
      <c r="N127" s="1">
        <f t="shared" ca="1" si="14"/>
        <v>0.14983765383778863</v>
      </c>
      <c r="O127" s="1">
        <f t="shared" ca="1" si="14"/>
        <v>9.9247739651428163E-2</v>
      </c>
      <c r="P127" s="1">
        <f t="shared" ca="1" si="14"/>
        <v>6.3792903246320976E-2</v>
      </c>
      <c r="Q127" s="1">
        <f t="shared" ca="1" si="14"/>
        <v>3.2413172602064277E-2</v>
      </c>
      <c r="R127" s="1">
        <f t="shared" ca="1" si="14"/>
        <v>-2.3975193954755569E-2</v>
      </c>
      <c r="S127" s="1">
        <f t="shared" ca="1" si="14"/>
        <v>-7.2452289541508827E-2</v>
      </c>
      <c r="T127" s="1">
        <f t="shared" ca="1" si="14"/>
        <v>-7.9443199027004668E-2</v>
      </c>
      <c r="U127" s="1">
        <f t="shared" ca="1" si="14"/>
        <v>-4.1633512441005507E-2</v>
      </c>
      <c r="V127" s="1">
        <f t="shared" ca="1" si="15"/>
        <v>5.0394863429541414E-2</v>
      </c>
      <c r="W127" s="1">
        <f t="shared" ca="1" si="16"/>
        <v>0.13836733869926623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-0.14077372227903884</v>
      </c>
      <c r="E128" s="1">
        <f t="shared" ca="1" si="13"/>
        <v>-8.7178601811973927E-2</v>
      </c>
      <c r="F128" s="1">
        <f t="shared" ref="F128:U143" ca="1" si="17">(F78+0.6*(G78+E78)+0.15*(D78+H78))/(1+2*0.6+2*0.15)</f>
        <v>2.6448817365994925E-2</v>
      </c>
      <c r="G128" s="1">
        <f t="shared" ca="1" si="17"/>
        <v>0.13572721953274328</v>
      </c>
      <c r="H128" s="1">
        <f t="shared" ca="1" si="17"/>
        <v>9.4447995748526442E-2</v>
      </c>
      <c r="I128" s="1">
        <f t="shared" ca="1" si="17"/>
        <v>6.1641563915060447E-2</v>
      </c>
      <c r="J128" s="1">
        <f t="shared" ca="1" si="17"/>
        <v>0.16929421726883792</v>
      </c>
      <c r="K128" s="1">
        <f t="shared" ca="1" si="17"/>
        <v>0.31551949580545402</v>
      </c>
      <c r="L128" s="1">
        <f t="shared" ca="1" si="17"/>
        <v>0.26009357833975388</v>
      </c>
      <c r="M128" s="1">
        <f t="shared" ca="1" si="17"/>
        <v>0.15482524357780569</v>
      </c>
      <c r="N128" s="1">
        <f t="shared" ca="1" si="17"/>
        <v>0.13381824959899655</v>
      </c>
      <c r="O128" s="1">
        <f t="shared" ca="1" si="17"/>
        <v>5.4340131714620411E-2</v>
      </c>
      <c r="P128" s="1">
        <f t="shared" ca="1" si="17"/>
        <v>5.1585301476531897E-3</v>
      </c>
      <c r="Q128" s="1">
        <f t="shared" ca="1" si="17"/>
        <v>-3.777743848198678E-4</v>
      </c>
      <c r="R128" s="1">
        <f t="shared" ca="1" si="17"/>
        <v>-3.3052315171836669E-2</v>
      </c>
      <c r="S128" s="1">
        <f t="shared" ca="1" si="17"/>
        <v>-5.3166684437212439E-2</v>
      </c>
      <c r="T128" s="1">
        <f t="shared" ca="1" si="17"/>
        <v>4.3449984046340668E-3</v>
      </c>
      <c r="U128" s="1">
        <f t="shared" ca="1" si="17"/>
        <v>5.9315038356884356E-2</v>
      </c>
      <c r="V128" s="1">
        <f t="shared" ca="1" si="15"/>
        <v>0.12752134930235248</v>
      </c>
      <c r="W128" s="1">
        <f t="shared" ca="1" si="16"/>
        <v>0.21953402988380238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3.7047294448634589E-2</v>
      </c>
      <c r="E129" s="1">
        <f t="shared" ca="1" si="13"/>
        <v>4.520652228094138E-2</v>
      </c>
      <c r="F129" s="1">
        <f t="shared" ca="1" si="17"/>
        <v>3.1230677752385798E-2</v>
      </c>
      <c r="G129" s="1">
        <f t="shared" ca="1" si="17"/>
        <v>2.3141727136763362E-2</v>
      </c>
      <c r="H129" s="1">
        <f t="shared" ca="1" si="17"/>
        <v>3.8639638343427395E-2</v>
      </c>
      <c r="I129" s="1">
        <f t="shared" ca="1" si="17"/>
        <v>0.15583096654870712</v>
      </c>
      <c r="J129" s="1">
        <f t="shared" ca="1" si="17"/>
        <v>0.37939036752115063</v>
      </c>
      <c r="K129" s="1">
        <f t="shared" ca="1" si="17"/>
        <v>0.51320029118171928</v>
      </c>
      <c r="L129" s="1">
        <f t="shared" ca="1" si="17"/>
        <v>0.35348598022351529</v>
      </c>
      <c r="M129" s="1">
        <f t="shared" ca="1" si="17"/>
        <v>0.16692130055574933</v>
      </c>
      <c r="N129" s="1">
        <f t="shared" ca="1" si="17"/>
        <v>9.83769584610035E-2</v>
      </c>
      <c r="O129" s="1">
        <f t="shared" ca="1" si="17"/>
        <v>9.0644788122084569E-2</v>
      </c>
      <c r="P129" s="1">
        <f t="shared" ca="1" si="17"/>
        <v>9.5350268282440948E-2</v>
      </c>
      <c r="Q129" s="1">
        <f t="shared" ca="1" si="17"/>
        <v>6.4563125928197546E-2</v>
      </c>
      <c r="R129" s="1">
        <f t="shared" ca="1" si="17"/>
        <v>-3.3667069236160294E-2</v>
      </c>
      <c r="S129" s="1">
        <f t="shared" ca="1" si="17"/>
        <v>-0.10053353842775477</v>
      </c>
      <c r="T129" s="1">
        <f t="shared" ca="1" si="17"/>
        <v>-5.3570683484732061E-2</v>
      </c>
      <c r="U129" s="1">
        <f t="shared" ca="1" si="17"/>
        <v>3.8006333894303204E-2</v>
      </c>
      <c r="V129" s="1">
        <f t="shared" ca="1" si="15"/>
        <v>6.5538160578123034E-2</v>
      </c>
      <c r="W129" s="1">
        <f t="shared" ca="1" si="16"/>
        <v>2.1319971685184031E-2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4.392583125537549E-2</v>
      </c>
      <c r="E130" s="1">
        <f t="shared" ca="1" si="13"/>
        <v>2.8720111732885387E-2</v>
      </c>
      <c r="F130" s="1">
        <f t="shared" ca="1" si="17"/>
        <v>-4.5021592672523413E-3</v>
      </c>
      <c r="G130" s="1">
        <f t="shared" ca="1" si="17"/>
        <v>-3.8998331725006372E-2</v>
      </c>
      <c r="H130" s="1">
        <f t="shared" ca="1" si="17"/>
        <v>-5.7578581527476913E-2</v>
      </c>
      <c r="I130" s="1">
        <f t="shared" ca="1" si="17"/>
        <v>-7.7291142034997262E-3</v>
      </c>
      <c r="J130" s="1">
        <f t="shared" ca="1" si="17"/>
        <v>0.1194726326171742</v>
      </c>
      <c r="K130" s="1">
        <f t="shared" ca="1" si="17"/>
        <v>0.26709353847646833</v>
      </c>
      <c r="L130" s="1">
        <f t="shared" ca="1" si="17"/>
        <v>0.1761217464495328</v>
      </c>
      <c r="M130" s="1">
        <f t="shared" ca="1" si="17"/>
        <v>3.2131804068442349E-2</v>
      </c>
      <c r="N130" s="1">
        <f t="shared" ca="1" si="17"/>
        <v>-1.5382746472656098E-2</v>
      </c>
      <c r="O130" s="1">
        <f t="shared" ca="1" si="17"/>
        <v>-7.9188639842596199E-3</v>
      </c>
      <c r="P130" s="1">
        <f t="shared" ca="1" si="17"/>
        <v>3.0337885747197656E-2</v>
      </c>
      <c r="Q130" s="1">
        <f t="shared" ca="1" si="17"/>
        <v>0.14158178125459669</v>
      </c>
      <c r="R130" s="1">
        <f t="shared" ca="1" si="17"/>
        <v>0.20188625321369838</v>
      </c>
      <c r="S130" s="1">
        <f t="shared" ca="1" si="17"/>
        <v>0.16713021746711768</v>
      </c>
      <c r="T130" s="1">
        <f t="shared" ca="1" si="17"/>
        <v>0.1285839677733239</v>
      </c>
      <c r="U130" s="1">
        <f t="shared" ca="1" si="17"/>
        <v>0.1270160109435165</v>
      </c>
      <c r="V130" s="1">
        <f t="shared" ca="1" si="15"/>
        <v>0.14419792458767575</v>
      </c>
      <c r="W130" s="1">
        <f t="shared" ca="1" si="16"/>
        <v>0.18474462224667712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-1.7169892718375847E-2</v>
      </c>
      <c r="E131" s="1">
        <f t="shared" ca="1" si="13"/>
        <v>-4.44960328534151E-2</v>
      </c>
      <c r="F131" s="1">
        <f t="shared" ca="1" si="17"/>
        <v>-4.8742913645088828E-2</v>
      </c>
      <c r="G131" s="1">
        <f t="shared" ca="1" si="17"/>
        <v>3.3835821132035669E-2</v>
      </c>
      <c r="H131" s="1">
        <f t="shared" ca="1" si="17"/>
        <v>0.10707569962691302</v>
      </c>
      <c r="I131" s="1">
        <f t="shared" ca="1" si="17"/>
        <v>0.11758957720839444</v>
      </c>
      <c r="J131" s="1">
        <f t="shared" ca="1" si="17"/>
        <v>0.20100409738646202</v>
      </c>
      <c r="K131" s="1">
        <f t="shared" ca="1" si="17"/>
        <v>0.35695726081476309</v>
      </c>
      <c r="L131" s="1">
        <f t="shared" ca="1" si="17"/>
        <v>0.2196741505248157</v>
      </c>
      <c r="M131" s="1">
        <f t="shared" ca="1" si="17"/>
        <v>5.1429543994270431E-2</v>
      </c>
      <c r="N131" s="1">
        <f t="shared" ca="1" si="17"/>
        <v>1.6201768037789561E-2</v>
      </c>
      <c r="O131" s="1">
        <f t="shared" ca="1" si="17"/>
        <v>1.7899620497211305E-2</v>
      </c>
      <c r="P131" s="1">
        <f t="shared" ca="1" si="17"/>
        <v>2.0368986491249887E-3</v>
      </c>
      <c r="Q131" s="1">
        <f t="shared" ca="1" si="17"/>
        <v>-2.1175397663053392E-2</v>
      </c>
      <c r="R131" s="1">
        <f t="shared" ca="1" si="17"/>
        <v>-1.7533067422834107E-2</v>
      </c>
      <c r="S131" s="1">
        <f t="shared" ca="1" si="17"/>
        <v>2.3726250071061342E-2</v>
      </c>
      <c r="T131" s="1">
        <f t="shared" ca="1" si="17"/>
        <v>7.3916627979014535E-2</v>
      </c>
      <c r="U131" s="1">
        <f t="shared" ca="1" si="17"/>
        <v>6.3819655043413595E-2</v>
      </c>
      <c r="V131" s="1">
        <f t="shared" ca="1" si="15"/>
        <v>3.7738805736036302E-2</v>
      </c>
      <c r="W131" s="1">
        <f t="shared" ca="1" si="16"/>
        <v>4.7966908575749569E-2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0.11090352228904631</v>
      </c>
      <c r="E132" s="1">
        <f t="shared" ca="1" si="13"/>
        <v>0.17248086004427562</v>
      </c>
      <c r="F132" s="1">
        <f t="shared" ca="1" si="17"/>
        <v>0.11646128011923824</v>
      </c>
      <c r="G132" s="1">
        <f t="shared" ca="1" si="17"/>
        <v>3.8919645388559243E-2</v>
      </c>
      <c r="H132" s="1">
        <f t="shared" ca="1" si="17"/>
        <v>4.82910529787767E-2</v>
      </c>
      <c r="I132" s="1">
        <f t="shared" ca="1" si="17"/>
        <v>0.12784039987223109</v>
      </c>
      <c r="J132" s="1">
        <f t="shared" ca="1" si="17"/>
        <v>0.25863107331878699</v>
      </c>
      <c r="K132" s="1">
        <f t="shared" ca="1" si="17"/>
        <v>0.37661363077076782</v>
      </c>
      <c r="L132" s="1">
        <f t="shared" ca="1" si="17"/>
        <v>0.22738093005151488</v>
      </c>
      <c r="M132" s="1">
        <f t="shared" ca="1" si="17"/>
        <v>9.1917561350852411E-2</v>
      </c>
      <c r="N132" s="1">
        <f t="shared" ca="1" si="17"/>
        <v>9.1575584348441375E-2</v>
      </c>
      <c r="O132" s="1">
        <f t="shared" ca="1" si="17"/>
        <v>7.464777435015417E-2</v>
      </c>
      <c r="P132" s="1">
        <f t="shared" ca="1" si="17"/>
        <v>2.118202365303028E-2</v>
      </c>
      <c r="Q132" s="1">
        <f t="shared" ca="1" si="17"/>
        <v>-3.6436822796550541E-2</v>
      </c>
      <c r="R132" s="1">
        <f t="shared" ca="1" si="17"/>
        <v>-1.9237717020221597E-2</v>
      </c>
      <c r="S132" s="1">
        <f t="shared" ca="1" si="17"/>
        <v>3.9693127802651697E-2</v>
      </c>
      <c r="T132" s="1">
        <f t="shared" ca="1" si="17"/>
        <v>2.3282431030160158E-2</v>
      </c>
      <c r="U132" s="1">
        <f t="shared" ca="1" si="17"/>
        <v>-1.9880854588927455E-2</v>
      </c>
      <c r="V132" s="1">
        <f t="shared" ca="1" si="15"/>
        <v>-1.9409175298155862E-2</v>
      </c>
      <c r="W132" s="1">
        <f t="shared" ca="1" si="16"/>
        <v>-9.7742214245199171E-3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5.5416933149703813E-2</v>
      </c>
      <c r="E133" s="1">
        <f t="shared" ca="1" si="13"/>
        <v>4.1225162737441041E-2</v>
      </c>
      <c r="F133" s="1">
        <f t="shared" ca="1" si="17"/>
        <v>8.1977171144069119E-2</v>
      </c>
      <c r="G133" s="1">
        <f t="shared" ca="1" si="17"/>
        <v>9.661243246973461E-2</v>
      </c>
      <c r="H133" s="1">
        <f t="shared" ca="1" si="17"/>
        <v>8.4359311306675094E-2</v>
      </c>
      <c r="I133" s="1">
        <f t="shared" ca="1" si="17"/>
        <v>0.17975732035727657</v>
      </c>
      <c r="J133" s="1">
        <f t="shared" ca="1" si="17"/>
        <v>0.37482345781426624</v>
      </c>
      <c r="K133" s="1">
        <f t="shared" ca="1" si="17"/>
        <v>0.51947500697687332</v>
      </c>
      <c r="L133" s="1">
        <f t="shared" ca="1" si="17"/>
        <v>0.37896713921045111</v>
      </c>
      <c r="M133" s="1">
        <f t="shared" ca="1" si="17"/>
        <v>0.22223411630046047</v>
      </c>
      <c r="N133" s="1">
        <f t="shared" ca="1" si="17"/>
        <v>0.153818788761722</v>
      </c>
      <c r="O133" s="1">
        <f t="shared" ca="1" si="17"/>
        <v>6.1357077132260796E-2</v>
      </c>
      <c r="P133" s="1">
        <f t="shared" ca="1" si="17"/>
        <v>2.7017958613716909E-2</v>
      </c>
      <c r="Q133" s="1">
        <f t="shared" ca="1" si="17"/>
        <v>6.4344644197758288E-2</v>
      </c>
      <c r="R133" s="1">
        <f t="shared" ca="1" si="17"/>
        <v>8.9061090965456696E-2</v>
      </c>
      <c r="S133" s="1">
        <f t="shared" ca="1" si="17"/>
        <v>6.5016324259345962E-2</v>
      </c>
      <c r="T133" s="1">
        <f t="shared" ca="1" si="17"/>
        <v>9.3558373014984361E-2</v>
      </c>
      <c r="U133" s="1">
        <f t="shared" ca="1" si="17"/>
        <v>0.10274748473281856</v>
      </c>
      <c r="V133" s="1">
        <f t="shared" ca="1" si="15"/>
        <v>4.6428924062761487E-2</v>
      </c>
      <c r="W133" s="1">
        <f t="shared" ca="1" si="16"/>
        <v>1.4084796209818109E-2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4.1060922972786053E-2</v>
      </c>
      <c r="E134" s="1">
        <f t="shared" ca="1" si="13"/>
        <v>-1.3284692588797905E-2</v>
      </c>
      <c r="F134" s="1">
        <f t="shared" ca="1" si="17"/>
        <v>-4.8846819969230723E-2</v>
      </c>
      <c r="G134" s="1">
        <f t="shared" ca="1" si="17"/>
        <v>-3.5246499664417848E-2</v>
      </c>
      <c r="H134" s="1">
        <f t="shared" ca="1" si="17"/>
        <v>-2.7692964242960461E-2</v>
      </c>
      <c r="I134" s="1">
        <f t="shared" ca="1" si="17"/>
        <v>2.5710985452805212E-2</v>
      </c>
      <c r="J134" s="1">
        <f t="shared" ca="1" si="17"/>
        <v>0.19543122029097693</v>
      </c>
      <c r="K134" s="1">
        <f t="shared" ca="1" si="17"/>
        <v>0.37153018610451816</v>
      </c>
      <c r="L134" s="1">
        <f t="shared" ca="1" si="17"/>
        <v>0.25929070827980827</v>
      </c>
      <c r="M134" s="1">
        <f t="shared" ca="1" si="17"/>
        <v>9.337457735531296E-2</v>
      </c>
      <c r="N134" s="1">
        <f t="shared" ca="1" si="17"/>
        <v>5.339281362116699E-2</v>
      </c>
      <c r="O134" s="1">
        <f t="shared" ca="1" si="17"/>
        <v>3.0088324989383897E-2</v>
      </c>
      <c r="P134" s="1">
        <f t="shared" ca="1" si="17"/>
        <v>-2.5715795841771668E-3</v>
      </c>
      <c r="Q134" s="1">
        <f t="shared" ca="1" si="17"/>
        <v>-3.0636616315784654E-2</v>
      </c>
      <c r="R134" s="1">
        <f t="shared" ca="1" si="17"/>
        <v>1.8679590527237873E-3</v>
      </c>
      <c r="S134" s="1">
        <f t="shared" ca="1" si="17"/>
        <v>3.8133261114545569E-2</v>
      </c>
      <c r="T134" s="1">
        <f t="shared" ca="1" si="17"/>
        <v>3.8769953912848883E-2</v>
      </c>
      <c r="U134" s="1">
        <f t="shared" ca="1" si="17"/>
        <v>8.3935434236465083E-3</v>
      </c>
      <c r="V134" s="1">
        <f t="shared" ca="1" si="15"/>
        <v>5.9326507052262899E-3</v>
      </c>
      <c r="W134" s="1">
        <f t="shared" ca="1" si="16"/>
        <v>3.5616561583129723E-2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8.4063442169117659E-3</v>
      </c>
      <c r="E135" s="1">
        <f t="shared" ca="1" si="13"/>
        <v>2.6005785952468226E-2</v>
      </c>
      <c r="F135" s="1">
        <f t="shared" ca="1" si="17"/>
        <v>0.25384939905964005</v>
      </c>
      <c r="G135" s="1">
        <f t="shared" ca="1" si="17"/>
        <v>0.64516666708833559</v>
      </c>
      <c r="H135" s="1">
        <f t="shared" ca="1" si="17"/>
        <v>0.77388648832612117</v>
      </c>
      <c r="I135" s="1">
        <f t="shared" ca="1" si="17"/>
        <v>0.64062670036433134</v>
      </c>
      <c r="J135" s="1">
        <f t="shared" ca="1" si="17"/>
        <v>0.58581538351925888</v>
      </c>
      <c r="K135" s="1">
        <f t="shared" ca="1" si="17"/>
        <v>0.59766453734787828</v>
      </c>
      <c r="L135" s="1">
        <f t="shared" ca="1" si="17"/>
        <v>0.801046138417006</v>
      </c>
      <c r="M135" s="1">
        <f t="shared" ca="1" si="17"/>
        <v>0.87740553113531061</v>
      </c>
      <c r="N135" s="1">
        <f t="shared" ca="1" si="17"/>
        <v>0.70433203425253843</v>
      </c>
      <c r="O135" s="1">
        <f t="shared" ca="1" si="17"/>
        <v>0.38137578700460883</v>
      </c>
      <c r="P135" s="1">
        <f t="shared" ca="1" si="17"/>
        <v>0.21532510440764563</v>
      </c>
      <c r="Q135" s="1">
        <f t="shared" ca="1" si="17"/>
        <v>0.16351141395608759</v>
      </c>
      <c r="R135" s="1">
        <f t="shared" ca="1" si="17"/>
        <v>0.16735533125995916</v>
      </c>
      <c r="S135" s="1">
        <f t="shared" ca="1" si="17"/>
        <v>0.30576877408474523</v>
      </c>
      <c r="T135" s="1">
        <f t="shared" ca="1" si="17"/>
        <v>0.56607560070837926</v>
      </c>
      <c r="U135" s="1">
        <f t="shared" ca="1" si="17"/>
        <v>0.73145035318508245</v>
      </c>
      <c r="V135" s="1">
        <f t="shared" ca="1" si="15"/>
        <v>0.90727653266594133</v>
      </c>
      <c r="W135" s="1">
        <f t="shared" ca="1" si="16"/>
        <v>1.0078688523608705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0.92175633548583225</v>
      </c>
      <c r="E136" s="1">
        <f t="shared" ca="1" si="13"/>
        <v>0.66520679438903241</v>
      </c>
      <c r="F136" s="1">
        <f t="shared" ca="1" si="17"/>
        <v>0.2448498021232913</v>
      </c>
      <c r="G136" s="1">
        <f t="shared" ca="1" si="17"/>
        <v>-2.4531801317634473E-2</v>
      </c>
      <c r="H136" s="1">
        <f t="shared" ca="1" si="17"/>
        <v>-9.6753795512863117E-2</v>
      </c>
      <c r="I136" s="1">
        <f t="shared" ca="1" si="17"/>
        <v>-4.7584444796808366E-2</v>
      </c>
      <c r="J136" s="1">
        <f t="shared" ca="1" si="17"/>
        <v>6.2583918079478607E-2</v>
      </c>
      <c r="K136" s="1">
        <f t="shared" ca="1" si="17"/>
        <v>0.19122877156920751</v>
      </c>
      <c r="L136" s="1">
        <f t="shared" ca="1" si="17"/>
        <v>0.30943585045922545</v>
      </c>
      <c r="M136" s="1">
        <f t="shared" ca="1" si="17"/>
        <v>0.40395858169568194</v>
      </c>
      <c r="N136" s="1">
        <f t="shared" ca="1" si="17"/>
        <v>0.4584605708226811</v>
      </c>
      <c r="O136" s="1">
        <f t="shared" ca="1" si="17"/>
        <v>0.26706164487116518</v>
      </c>
      <c r="P136" s="1">
        <f t="shared" ca="1" si="17"/>
        <v>0.11215068034374139</v>
      </c>
      <c r="Q136" s="1">
        <f t="shared" ca="1" si="17"/>
        <v>4.7000154419140919E-2</v>
      </c>
      <c r="R136" s="1">
        <f t="shared" ca="1" si="17"/>
        <v>7.1709523299490513E-2</v>
      </c>
      <c r="S136" s="1">
        <f t="shared" ca="1" si="17"/>
        <v>8.0587972649657585E-2</v>
      </c>
      <c r="T136" s="1">
        <f t="shared" ca="1" si="17"/>
        <v>6.8258765967800714E-2</v>
      </c>
      <c r="U136" s="1">
        <f t="shared" ca="1" si="17"/>
        <v>8.6338313765708968E-2</v>
      </c>
      <c r="V136" s="1">
        <f t="shared" ca="1" si="15"/>
        <v>0.2434703398246128</v>
      </c>
      <c r="W136" s="1">
        <f t="shared" ca="1" si="16"/>
        <v>0.5133295153336348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0.63813672192379189</v>
      </c>
      <c r="E137" s="1">
        <f t="shared" ca="1" si="13"/>
        <v>0.61235686170862169</v>
      </c>
      <c r="F137" s="1">
        <f t="shared" ca="1" si="17"/>
        <v>0.75478078709373841</v>
      </c>
      <c r="G137" s="1">
        <f t="shared" ca="1" si="17"/>
        <v>0.68287384731758127</v>
      </c>
      <c r="H137" s="1">
        <f t="shared" ca="1" si="17"/>
        <v>0.37909809935529337</v>
      </c>
      <c r="I137" s="1">
        <f t="shared" ca="1" si="17"/>
        <v>0.25548489125959489</v>
      </c>
      <c r="J137" s="1">
        <f t="shared" ca="1" si="17"/>
        <v>0.38466865704002917</v>
      </c>
      <c r="K137" s="1">
        <f t="shared" ca="1" si="17"/>
        <v>0.6460188242945214</v>
      </c>
      <c r="L137" s="1">
        <f t="shared" ca="1" si="17"/>
        <v>0.74644872171136667</v>
      </c>
      <c r="M137" s="1">
        <f t="shared" ca="1" si="17"/>
        <v>0.60971883366511026</v>
      </c>
      <c r="N137" s="1">
        <f t="shared" ca="1" si="17"/>
        <v>0.47655936117220604</v>
      </c>
      <c r="O137" s="1">
        <f t="shared" ca="1" si="17"/>
        <v>0.21077107760308977</v>
      </c>
      <c r="P137" s="1">
        <f t="shared" ca="1" si="17"/>
        <v>0.10920690810275469</v>
      </c>
      <c r="Q137" s="1">
        <f t="shared" ca="1" si="17"/>
        <v>0.29283043840679418</v>
      </c>
      <c r="R137" s="1">
        <f t="shared" ca="1" si="17"/>
        <v>0.50774658058748046</v>
      </c>
      <c r="S137" s="1">
        <f t="shared" ca="1" si="17"/>
        <v>0.56307396284150824</v>
      </c>
      <c r="T137" s="1">
        <f t="shared" ca="1" si="17"/>
        <v>0.73820300968708463</v>
      </c>
      <c r="U137" s="1">
        <f t="shared" ca="1" si="17"/>
        <v>0.87740463441121863</v>
      </c>
      <c r="V137" s="1">
        <f t="shared" ca="1" si="15"/>
        <v>0.98854444348670756</v>
      </c>
      <c r="W137" s="1">
        <f t="shared" ca="1" si="16"/>
        <v>1.0608495448706763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0.8477475528850279</v>
      </c>
      <c r="E138" s="1">
        <f t="shared" ca="1" si="13"/>
        <v>0.69140609786551954</v>
      </c>
      <c r="F138" s="1">
        <f t="shared" ca="1" si="17"/>
        <v>0.59100128665746487</v>
      </c>
      <c r="G138" s="1">
        <f t="shared" ca="1" si="17"/>
        <v>0.7102124731843843</v>
      </c>
      <c r="H138" s="1">
        <f t="shared" ca="1" si="17"/>
        <v>0.73591054105108389</v>
      </c>
      <c r="I138" s="1">
        <f t="shared" ca="1" si="17"/>
        <v>0.68888246387797492</v>
      </c>
      <c r="J138" s="1">
        <f t="shared" ca="1" si="17"/>
        <v>0.75981407267330248</v>
      </c>
      <c r="K138" s="1">
        <f t="shared" ca="1" si="17"/>
        <v>0.7418385087833862</v>
      </c>
      <c r="L138" s="1">
        <f t="shared" ca="1" si="17"/>
        <v>0.54986662501744832</v>
      </c>
      <c r="M138" s="1">
        <f t="shared" ca="1" si="17"/>
        <v>0.27977180909676347</v>
      </c>
      <c r="N138" s="1">
        <f t="shared" ca="1" si="17"/>
        <v>0.14217268793671298</v>
      </c>
      <c r="O138" s="1">
        <f t="shared" ca="1" si="17"/>
        <v>0.18325521765275346</v>
      </c>
      <c r="P138" s="1">
        <f t="shared" ca="1" si="17"/>
        <v>0.17533778328209865</v>
      </c>
      <c r="Q138" s="1">
        <f t="shared" ca="1" si="17"/>
        <v>0.18117735230842635</v>
      </c>
      <c r="R138" s="1">
        <f t="shared" ca="1" si="17"/>
        <v>0.2544686930690413</v>
      </c>
      <c r="S138" s="1">
        <f t="shared" ca="1" si="17"/>
        <v>0.19396702373521485</v>
      </c>
      <c r="T138" s="1">
        <f t="shared" ca="1" si="17"/>
        <v>0.20353424181454818</v>
      </c>
      <c r="U138" s="1">
        <f t="shared" ca="1" si="17"/>
        <v>0.42568658552520766</v>
      </c>
      <c r="V138" s="1">
        <f t="shared" ca="1" si="15"/>
        <v>0.81181763815748997</v>
      </c>
      <c r="W138" s="1">
        <f t="shared" ca="1" si="16"/>
        <v>1.0621285592123226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0.16084671958988297</v>
      </c>
      <c r="E139" s="1">
        <f t="shared" ca="1" si="13"/>
        <v>0.2534096894421678</v>
      </c>
      <c r="F139" s="1">
        <f t="shared" ca="1" si="17"/>
        <v>0.26555170759288049</v>
      </c>
      <c r="G139" s="1">
        <f t="shared" ca="1" si="17"/>
        <v>0.2320229264714419</v>
      </c>
      <c r="H139" s="1">
        <f t="shared" ca="1" si="17"/>
        <v>0.15332455646349807</v>
      </c>
      <c r="I139" s="1">
        <f t="shared" ca="1" si="17"/>
        <v>0.13303196611453594</v>
      </c>
      <c r="J139" s="1">
        <f t="shared" ca="1" si="17"/>
        <v>0.17492845804075255</v>
      </c>
      <c r="K139" s="1">
        <f t="shared" ca="1" si="17"/>
        <v>0.30136260033297635</v>
      </c>
      <c r="L139" s="1">
        <f t="shared" ca="1" si="17"/>
        <v>0.48744861027934921</v>
      </c>
      <c r="M139" s="1">
        <f t="shared" ca="1" si="17"/>
        <v>0.51457072210045618</v>
      </c>
      <c r="N139" s="1">
        <f t="shared" ca="1" si="17"/>
        <v>0.46792930276496064</v>
      </c>
      <c r="O139" s="1">
        <f t="shared" ca="1" si="17"/>
        <v>0.23932583081971809</v>
      </c>
      <c r="P139" s="1">
        <f t="shared" ca="1" si="17"/>
        <v>9.8884928063858707E-2</v>
      </c>
      <c r="Q139" s="1">
        <f t="shared" ca="1" si="17"/>
        <v>0.2024218384247512</v>
      </c>
      <c r="R139" s="1">
        <f t="shared" ca="1" si="17"/>
        <v>0.40684359319004837</v>
      </c>
      <c r="S139" s="1">
        <f t="shared" ca="1" si="17"/>
        <v>0.31899088029367395</v>
      </c>
      <c r="T139" s="1">
        <f t="shared" ca="1" si="17"/>
        <v>0.18334312236821779</v>
      </c>
      <c r="U139" s="1">
        <f t="shared" ca="1" si="17"/>
        <v>0.15361855710090019</v>
      </c>
      <c r="V139" s="1">
        <f t="shared" ca="1" si="15"/>
        <v>0.19388827233038999</v>
      </c>
      <c r="W139" s="1">
        <f t="shared" ca="1" si="16"/>
        <v>0.1354422463093527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0.67406587629701697</v>
      </c>
      <c r="E140" s="1">
        <f t="shared" ca="1" si="13"/>
        <v>0.41983392129539948</v>
      </c>
      <c r="F140" s="1">
        <f t="shared" ca="1" si="17"/>
        <v>0.335373821631127</v>
      </c>
      <c r="G140" s="1">
        <f t="shared" ca="1" si="17"/>
        <v>0.40955823507683353</v>
      </c>
      <c r="H140" s="1">
        <f t="shared" ca="1" si="17"/>
        <v>0.29534591655317616</v>
      </c>
      <c r="I140" s="1">
        <f t="shared" ca="1" si="17"/>
        <v>0.11457742094321377</v>
      </c>
      <c r="J140" s="1">
        <f t="shared" ca="1" si="17"/>
        <v>0.13064509953939912</v>
      </c>
      <c r="K140" s="1">
        <f t="shared" ca="1" si="17"/>
        <v>0.37383325635080034</v>
      </c>
      <c r="L140" s="1">
        <f t="shared" ca="1" si="17"/>
        <v>0.56136080912206998</v>
      </c>
      <c r="M140" s="1">
        <f t="shared" ca="1" si="17"/>
        <v>0.50437182138729497</v>
      </c>
      <c r="N140" s="1">
        <f t="shared" ca="1" si="17"/>
        <v>0.43903701882922641</v>
      </c>
      <c r="O140" s="1">
        <f t="shared" ca="1" si="17"/>
        <v>0.22594423384413004</v>
      </c>
      <c r="P140" s="1">
        <f t="shared" ca="1" si="17"/>
        <v>8.8028988419138018E-2</v>
      </c>
      <c r="Q140" s="1">
        <f t="shared" ca="1" si="17"/>
        <v>0.19091122797794136</v>
      </c>
      <c r="R140" s="1">
        <f t="shared" ca="1" si="17"/>
        <v>0.3481121631779639</v>
      </c>
      <c r="S140" s="1">
        <f t="shared" ca="1" si="17"/>
        <v>0.18086337529768903</v>
      </c>
      <c r="T140" s="1">
        <f t="shared" ca="1" si="17"/>
        <v>4.1310225050006873E-2</v>
      </c>
      <c r="U140" s="1">
        <f t="shared" ca="1" si="17"/>
        <v>1.0108997128784322E-2</v>
      </c>
      <c r="V140" s="1">
        <f t="shared" ca="1" si="15"/>
        <v>1.4646548629606277E-2</v>
      </c>
      <c r="W140" s="1">
        <f t="shared" ca="1" si="16"/>
        <v>-2.4823227630840345E-2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0.84322963780871929</v>
      </c>
      <c r="E141" s="1">
        <f t="shared" ca="1" si="13"/>
        <v>0.63621698872986743</v>
      </c>
      <c r="F141" s="1">
        <f t="shared" ca="1" si="17"/>
        <v>0.37588330946595488</v>
      </c>
      <c r="G141" s="1">
        <f t="shared" ca="1" si="17"/>
        <v>0.35687463289288146</v>
      </c>
      <c r="H141" s="1">
        <f t="shared" ca="1" si="17"/>
        <v>0.56036518448140593</v>
      </c>
      <c r="I141" s="1">
        <f t="shared" ca="1" si="17"/>
        <v>0.66485844829767426</v>
      </c>
      <c r="J141" s="1">
        <f t="shared" ca="1" si="17"/>
        <v>0.74982825357387795</v>
      </c>
      <c r="K141" s="1">
        <f t="shared" ca="1" si="17"/>
        <v>0.61230614605518707</v>
      </c>
      <c r="L141" s="1">
        <f t="shared" ca="1" si="17"/>
        <v>0.27820710998299647</v>
      </c>
      <c r="M141" s="1">
        <f t="shared" ca="1" si="17"/>
        <v>0.12821725021621008</v>
      </c>
      <c r="N141" s="1">
        <f t="shared" ca="1" si="17"/>
        <v>0.23741328857120841</v>
      </c>
      <c r="O141" s="1">
        <f t="shared" ca="1" si="17"/>
        <v>0.31164161545865215</v>
      </c>
      <c r="P141" s="1">
        <f t="shared" ca="1" si="17"/>
        <v>0.23903457685912</v>
      </c>
      <c r="Q141" s="1">
        <f t="shared" ca="1" si="17"/>
        <v>0.17120796676644276</v>
      </c>
      <c r="R141" s="1">
        <f t="shared" ca="1" si="17"/>
        <v>0.12939022934725625</v>
      </c>
      <c r="S141" s="1">
        <f t="shared" ca="1" si="17"/>
        <v>0.1094089191585654</v>
      </c>
      <c r="T141" s="1">
        <f t="shared" ca="1" si="17"/>
        <v>3.0591286008364655E-2</v>
      </c>
      <c r="U141" s="1">
        <f t="shared" ca="1" si="17"/>
        <v>1.9441720705301035E-4</v>
      </c>
      <c r="V141" s="1">
        <f t="shared" ca="1" si="15"/>
        <v>0.14257246814641078</v>
      </c>
      <c r="W141" s="1">
        <f t="shared" ca="1" si="16"/>
        <v>0.39917252753155369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5.2780348821457261E-2</v>
      </c>
      <c r="E142" s="1">
        <f t="shared" ca="1" si="13"/>
        <v>6.3015239839446194E-2</v>
      </c>
      <c r="F142" s="1">
        <f t="shared" ca="1" si="17"/>
        <v>0.11246261087510134</v>
      </c>
      <c r="G142" s="1">
        <f t="shared" ca="1" si="17"/>
        <v>0.16299608820297257</v>
      </c>
      <c r="H142" s="1">
        <f t="shared" ca="1" si="17"/>
        <v>0.29292976088067119</v>
      </c>
      <c r="I142" s="1">
        <f t="shared" ca="1" si="17"/>
        <v>0.56804471878256391</v>
      </c>
      <c r="J142" s="1">
        <f t="shared" ca="1" si="17"/>
        <v>0.74905092250415228</v>
      </c>
      <c r="K142" s="1">
        <f t="shared" ca="1" si="17"/>
        <v>0.60545660900219345</v>
      </c>
      <c r="L142" s="1">
        <f t="shared" ca="1" si="17"/>
        <v>0.23964981695136184</v>
      </c>
      <c r="M142" s="1">
        <f t="shared" ca="1" si="17"/>
        <v>2.0643203692648444E-2</v>
      </c>
      <c r="N142" s="1">
        <f t="shared" ca="1" si="17"/>
        <v>5.3897583442085041E-2</v>
      </c>
      <c r="O142" s="1">
        <f t="shared" ca="1" si="17"/>
        <v>0.2374854080555831</v>
      </c>
      <c r="P142" s="1">
        <f t="shared" ca="1" si="17"/>
        <v>0.42907326744344454</v>
      </c>
      <c r="Q142" s="1">
        <f t="shared" ca="1" si="17"/>
        <v>0.45145797540044263</v>
      </c>
      <c r="R142" s="1">
        <f t="shared" ca="1" si="17"/>
        <v>0.47712237823815667</v>
      </c>
      <c r="S142" s="1">
        <f t="shared" ca="1" si="17"/>
        <v>0.42915116739471815</v>
      </c>
      <c r="T142" s="1">
        <f t="shared" ca="1" si="17"/>
        <v>0.50775095307754203</v>
      </c>
      <c r="U142" s="1">
        <f t="shared" ca="1" si="17"/>
        <v>0.48184973763888328</v>
      </c>
      <c r="V142" s="1">
        <f t="shared" ca="1" si="15"/>
        <v>0.45681103353854768</v>
      </c>
      <c r="W142" s="1">
        <f t="shared" ca="1" si="16"/>
        <v>0.30473414485560807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0.36825174546413147</v>
      </c>
      <c r="E143" s="1">
        <f t="shared" ca="1" si="13"/>
        <v>0.40583060450699326</v>
      </c>
      <c r="F143" s="1">
        <f t="shared" ca="1" si="17"/>
        <v>0.22472149191749224</v>
      </c>
      <c r="G143" s="1">
        <f t="shared" ca="1" si="17"/>
        <v>8.2269730131055027E-2</v>
      </c>
      <c r="H143" s="1">
        <f t="shared" ca="1" si="17"/>
        <v>0.11177987561538168</v>
      </c>
      <c r="I143" s="1">
        <f t="shared" ca="1" si="17"/>
        <v>0.33891349717864794</v>
      </c>
      <c r="J143" s="1">
        <f t="shared" ca="1" si="17"/>
        <v>0.59281722239432943</v>
      </c>
      <c r="K143" s="1">
        <f t="shared" ca="1" si="17"/>
        <v>0.56721456284227512</v>
      </c>
      <c r="L143" s="1">
        <f t="shared" ca="1" si="17"/>
        <v>0.24252426031169971</v>
      </c>
      <c r="M143" s="1">
        <f t="shared" ca="1" si="17"/>
        <v>5.9222584791294698E-2</v>
      </c>
      <c r="N143" s="1">
        <f t="shared" ca="1" si="17"/>
        <v>3.7215145780290254E-2</v>
      </c>
      <c r="O143" s="1">
        <f t="shared" ca="1" si="17"/>
        <v>5.7283447280318353E-2</v>
      </c>
      <c r="P143" s="1">
        <f t="shared" ca="1" si="17"/>
        <v>7.3562281296084414E-2</v>
      </c>
      <c r="Q143" s="1">
        <f t="shared" ca="1" si="17"/>
        <v>0.12772588122686523</v>
      </c>
      <c r="R143" s="1">
        <f t="shared" ca="1" si="17"/>
        <v>0.14575927571473957</v>
      </c>
      <c r="S143" s="1">
        <f t="shared" ca="1" si="17"/>
        <v>0.12350874957777791</v>
      </c>
      <c r="T143" s="1">
        <f t="shared" ca="1" si="17"/>
        <v>7.7099427193598677E-2</v>
      </c>
      <c r="U143" s="1">
        <f t="shared" ref="U143:U158" ca="1" si="18">(U93+0.6*(V93+T93)+0.15*(S93+W93))/(1+2*0.6+2*0.15)</f>
        <v>3.9252905023072097E-2</v>
      </c>
      <c r="V143" s="1">
        <f t="shared" ca="1" si="15"/>
        <v>2.2325614740885309E-2</v>
      </c>
      <c r="W143" s="1">
        <f t="shared" ca="1" si="16"/>
        <v>6.1578225627094273E-2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0.10322813556836034</v>
      </c>
      <c r="E144" s="1">
        <f t="shared" ca="1" si="13"/>
        <v>1.2644703757051116E-2</v>
      </c>
      <c r="F144" s="1">
        <f t="shared" ref="F144:T158" ca="1" si="19">(F94+0.6*(G94+E94)+0.15*(D94+H94))/(1+2*0.6+2*0.15)</f>
        <v>2.7005068472950235E-2</v>
      </c>
      <c r="G144" s="1">
        <f t="shared" ca="1" si="19"/>
        <v>0.24561597506971183</v>
      </c>
      <c r="H144" s="1">
        <f t="shared" ca="1" si="19"/>
        <v>0.61403091995809655</v>
      </c>
      <c r="I144" s="1">
        <f t="shared" ca="1" si="19"/>
        <v>0.84555428816592149</v>
      </c>
      <c r="J144" s="1">
        <f t="shared" ca="1" si="19"/>
        <v>0.8614460070592207</v>
      </c>
      <c r="K144" s="1">
        <f t="shared" ca="1" si="19"/>
        <v>0.63394838571691314</v>
      </c>
      <c r="L144" s="1">
        <f t="shared" ca="1" si="19"/>
        <v>0.28918800342349493</v>
      </c>
      <c r="M144" s="1">
        <f t="shared" ca="1" si="19"/>
        <v>6.9599345382949318E-2</v>
      </c>
      <c r="N144" s="1">
        <f t="shared" ca="1" si="19"/>
        <v>8.2865370954699258E-2</v>
      </c>
      <c r="O144" s="1">
        <f t="shared" ca="1" si="19"/>
        <v>0.21948862346718045</v>
      </c>
      <c r="P144" s="1">
        <f t="shared" ca="1" si="19"/>
        <v>0.29865354448383408</v>
      </c>
      <c r="Q144" s="1">
        <f t="shared" ca="1" si="19"/>
        <v>0.19011973207710636</v>
      </c>
      <c r="R144" s="1">
        <f t="shared" ca="1" si="19"/>
        <v>0.11763726869897054</v>
      </c>
      <c r="S144" s="1">
        <f t="shared" ca="1" si="19"/>
        <v>5.578390226867791E-2</v>
      </c>
      <c r="T144" s="1">
        <f t="shared" ca="1" si="19"/>
        <v>0.12374323174499509</v>
      </c>
      <c r="U144" s="1">
        <f t="shared" ca="1" si="18"/>
        <v>0.36338430805582111</v>
      </c>
      <c r="V144" s="1">
        <f t="shared" ca="1" si="15"/>
        <v>0.68327315812445366</v>
      </c>
      <c r="W144" s="1">
        <f t="shared" ca="1" si="16"/>
        <v>0.82639259812400756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0.15270110563428166</v>
      </c>
      <c r="E145" s="1">
        <f t="shared" ca="1" si="13"/>
        <v>0.14884858911527876</v>
      </c>
      <c r="F145" s="1">
        <f t="shared" ca="1" si="19"/>
        <v>5.2649218902868354E-2</v>
      </c>
      <c r="G145" s="1">
        <f t="shared" ca="1" si="19"/>
        <v>1.5741157941515094E-3</v>
      </c>
      <c r="H145" s="1">
        <f t="shared" ca="1" si="19"/>
        <v>0.11452910064557165</v>
      </c>
      <c r="I145" s="1">
        <f t="shared" ca="1" si="19"/>
        <v>0.43708963077174995</v>
      </c>
      <c r="J145" s="1">
        <f t="shared" ca="1" si="19"/>
        <v>0.80152568492793608</v>
      </c>
      <c r="K145" s="1">
        <f t="shared" ca="1" si="19"/>
        <v>0.78480734026429344</v>
      </c>
      <c r="L145" s="1">
        <f t="shared" ca="1" si="19"/>
        <v>0.39962083795438874</v>
      </c>
      <c r="M145" s="1">
        <f t="shared" ca="1" si="19"/>
        <v>0.12171547528670863</v>
      </c>
      <c r="N145" s="1">
        <f t="shared" ca="1" si="19"/>
        <v>2.329532019849238E-2</v>
      </c>
      <c r="O145" s="1">
        <f t="shared" ca="1" si="19"/>
        <v>6.5681078904893178E-2</v>
      </c>
      <c r="P145" s="1">
        <f t="shared" ca="1" si="19"/>
        <v>0.26684166021451328</v>
      </c>
      <c r="Q145" s="1">
        <f t="shared" ca="1" si="19"/>
        <v>0.52715096304060216</v>
      </c>
      <c r="R145" s="1">
        <f t="shared" ca="1" si="19"/>
        <v>0.5290787348164846</v>
      </c>
      <c r="S145" s="1">
        <f t="shared" ca="1" si="19"/>
        <v>0.30719887444482408</v>
      </c>
      <c r="T145" s="1">
        <f t="shared" ca="1" si="19"/>
        <v>0.15102330672186653</v>
      </c>
      <c r="U145" s="1">
        <f t="shared" ca="1" si="18"/>
        <v>0.15334253806888776</v>
      </c>
      <c r="V145" s="1">
        <f t="shared" ca="1" si="15"/>
        <v>0.17922089808498151</v>
      </c>
      <c r="W145" s="1">
        <f t="shared" ca="1" si="16"/>
        <v>0.13483761087824128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0.24613140957482668</v>
      </c>
      <c r="E146" s="1">
        <f t="shared" ca="1" si="13"/>
        <v>0.26817798982508823</v>
      </c>
      <c r="F146" s="1">
        <f t="shared" ca="1" si="19"/>
        <v>0.23282535625217343</v>
      </c>
      <c r="G146" s="1">
        <f t="shared" ca="1" si="19"/>
        <v>0.29675584366458108</v>
      </c>
      <c r="H146" s="1">
        <f t="shared" ca="1" si="19"/>
        <v>0.57314008957771634</v>
      </c>
      <c r="I146" s="1">
        <f t="shared" ca="1" si="19"/>
        <v>0.80044678699251326</v>
      </c>
      <c r="J146" s="1">
        <f t="shared" ca="1" si="19"/>
        <v>0.8794368631951901</v>
      </c>
      <c r="K146" s="1">
        <f t="shared" ca="1" si="19"/>
        <v>0.66660064556312104</v>
      </c>
      <c r="L146" s="1">
        <f t="shared" ca="1" si="19"/>
        <v>0.24587394017984829</v>
      </c>
      <c r="M146" s="1">
        <f t="shared" ca="1" si="19"/>
        <v>1.2056679918734325E-2</v>
      </c>
      <c r="N146" s="1">
        <f t="shared" ca="1" si="19"/>
        <v>5.7158763576633145E-2</v>
      </c>
      <c r="O146" s="1">
        <f t="shared" ca="1" si="19"/>
        <v>0.34106547391574654</v>
      </c>
      <c r="P146" s="1">
        <f t="shared" ca="1" si="19"/>
        <v>0.70835743109036631</v>
      </c>
      <c r="Q146" s="1">
        <f t="shared" ca="1" si="19"/>
        <v>0.81680631096406331</v>
      </c>
      <c r="R146" s="1">
        <f t="shared" ca="1" si="19"/>
        <v>0.64871431356048448</v>
      </c>
      <c r="S146" s="1">
        <f t="shared" ca="1" si="19"/>
        <v>0.49171240288125073</v>
      </c>
      <c r="T146" s="1">
        <f t="shared" ca="1" si="19"/>
        <v>0.47325018921970397</v>
      </c>
      <c r="U146" s="1">
        <f t="shared" ca="1" si="18"/>
        <v>0.31280142418319901</v>
      </c>
      <c r="V146" s="1">
        <f t="shared" ca="1" si="15"/>
        <v>0.29680038763172484</v>
      </c>
      <c r="W146" s="1">
        <f t="shared" ca="1" si="16"/>
        <v>0.51908107457964892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0.15896035052508312</v>
      </c>
      <c r="E147" s="1">
        <f t="shared" ca="1" si="13"/>
        <v>0.31168585344409749</v>
      </c>
      <c r="F147" s="1">
        <f t="shared" ca="1" si="19"/>
        <v>0.58979301857976063</v>
      </c>
      <c r="G147" s="1">
        <f t="shared" ca="1" si="19"/>
        <v>0.6024459898720359</v>
      </c>
      <c r="H147" s="1">
        <f t="shared" ca="1" si="19"/>
        <v>0.39493097411827821</v>
      </c>
      <c r="I147" s="1">
        <f t="shared" ca="1" si="19"/>
        <v>0.24897707303829736</v>
      </c>
      <c r="J147" s="1">
        <f t="shared" ca="1" si="19"/>
        <v>0.2993149265994452</v>
      </c>
      <c r="K147" s="1">
        <f t="shared" ca="1" si="19"/>
        <v>0.39275574722632201</v>
      </c>
      <c r="L147" s="1">
        <f t="shared" ca="1" si="19"/>
        <v>0.24181615066816248</v>
      </c>
      <c r="M147" s="1">
        <f t="shared" ca="1" si="19"/>
        <v>0.10297310807930327</v>
      </c>
      <c r="N147" s="1">
        <f t="shared" ca="1" si="19"/>
        <v>8.2871566750356965E-2</v>
      </c>
      <c r="O147" s="1">
        <f t="shared" ca="1" si="19"/>
        <v>0.16577152253249494</v>
      </c>
      <c r="P147" s="1">
        <f t="shared" ca="1" si="19"/>
        <v>0.39507192329555585</v>
      </c>
      <c r="Q147" s="1">
        <f t="shared" ca="1" si="19"/>
        <v>0.61072635627852701</v>
      </c>
      <c r="R147" s="1">
        <f t="shared" ca="1" si="19"/>
        <v>0.56254489558611098</v>
      </c>
      <c r="S147" s="1">
        <f t="shared" ca="1" si="19"/>
        <v>0.54839257530895025</v>
      </c>
      <c r="T147" s="1">
        <f t="shared" ca="1" si="19"/>
        <v>0.72696815378998936</v>
      </c>
      <c r="U147" s="1">
        <f t="shared" ca="1" si="18"/>
        <v>0.6948411078982264</v>
      </c>
      <c r="V147" s="1">
        <f t="shared" ca="1" si="15"/>
        <v>0.50206800659519346</v>
      </c>
      <c r="W147" s="1">
        <f t="shared" ca="1" si="16"/>
        <v>0.53476183931954757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0.53131918382447185</v>
      </c>
      <c r="E148" s="1">
        <f t="shared" ca="1" si="13"/>
        <v>0.74539763526001845</v>
      </c>
      <c r="F148" s="1">
        <f t="shared" ca="1" si="19"/>
        <v>0.63139992067606676</v>
      </c>
      <c r="G148" s="1">
        <f t="shared" ca="1" si="19"/>
        <v>0.2748357396052466</v>
      </c>
      <c r="H148" s="1">
        <f t="shared" ca="1" si="19"/>
        <v>5.7393933157589325E-2</v>
      </c>
      <c r="I148" s="1">
        <f t="shared" ca="1" si="19"/>
        <v>0.10955908439437753</v>
      </c>
      <c r="J148" s="1">
        <f t="shared" ca="1" si="19"/>
        <v>0.27273966513032277</v>
      </c>
      <c r="K148" s="1">
        <f t="shared" ca="1" si="19"/>
        <v>0.36300859612924585</v>
      </c>
      <c r="L148" s="1">
        <f t="shared" ca="1" si="19"/>
        <v>0.21857483347142098</v>
      </c>
      <c r="M148" s="1">
        <f t="shared" ca="1" si="19"/>
        <v>0.16266021313515774</v>
      </c>
      <c r="N148" s="1">
        <f t="shared" ca="1" si="19"/>
        <v>0.20351019763645928</v>
      </c>
      <c r="O148" s="1">
        <f t="shared" ca="1" si="19"/>
        <v>0.1767684579057982</v>
      </c>
      <c r="P148" s="1">
        <f t="shared" ca="1" si="19"/>
        <v>0.30141228959037331</v>
      </c>
      <c r="Q148" s="1">
        <f t="shared" ca="1" si="19"/>
        <v>0.49492585151548552</v>
      </c>
      <c r="R148" s="1">
        <f t="shared" ca="1" si="19"/>
        <v>0.44880991239809837</v>
      </c>
      <c r="S148" s="1">
        <f t="shared" ca="1" si="19"/>
        <v>0.49036318375692273</v>
      </c>
      <c r="T148" s="1">
        <f t="shared" ca="1" si="19"/>
        <v>0.68107488608393907</v>
      </c>
      <c r="U148" s="1">
        <f t="shared" ca="1" si="18"/>
        <v>0.64072701549362099</v>
      </c>
      <c r="V148" s="1">
        <f t="shared" ca="1" si="15"/>
        <v>0.33637736840839766</v>
      </c>
      <c r="W148" s="1">
        <f t="shared" ca="1" si="16"/>
        <v>0.13580681794545948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1.0502546567310891</v>
      </c>
      <c r="E149" s="1">
        <f t="shared" ca="1" si="13"/>
        <v>0.91497784517500114</v>
      </c>
      <c r="F149" s="1">
        <f t="shared" ca="1" si="19"/>
        <v>0.80079969077914526</v>
      </c>
      <c r="G149" s="1">
        <f t="shared" ca="1" si="19"/>
        <v>0.84136072039717558</v>
      </c>
      <c r="H149" s="1">
        <f t="shared" ca="1" si="19"/>
        <v>0.886186203193987</v>
      </c>
      <c r="I149" s="1">
        <f t="shared" ca="1" si="19"/>
        <v>0.89939084119585311</v>
      </c>
      <c r="J149" s="1">
        <f t="shared" ca="1" si="19"/>
        <v>0.71942840512558415</v>
      </c>
      <c r="K149" s="1">
        <f t="shared" ca="1" si="19"/>
        <v>0.38938622240553072</v>
      </c>
      <c r="L149" s="1">
        <f t="shared" ca="1" si="19"/>
        <v>0.27610867683620433</v>
      </c>
      <c r="M149" s="1">
        <f t="shared" ca="1" si="19"/>
        <v>0.42630637787908815</v>
      </c>
      <c r="N149" s="1">
        <f t="shared" ca="1" si="19"/>
        <v>0.45166538828119912</v>
      </c>
      <c r="O149" s="1">
        <f t="shared" ca="1" si="19"/>
        <v>0.4823979610570035</v>
      </c>
      <c r="P149" s="1">
        <f t="shared" ca="1" si="19"/>
        <v>0.50985038450053999</v>
      </c>
      <c r="Q149" s="1">
        <f t="shared" ca="1" si="19"/>
        <v>0.51784255109092792</v>
      </c>
      <c r="R149" s="1">
        <f t="shared" ca="1" si="19"/>
        <v>0.37600646201911891</v>
      </c>
      <c r="S149" s="1">
        <f t="shared" ca="1" si="19"/>
        <v>0.39532972572073588</v>
      </c>
      <c r="T149" s="1">
        <f t="shared" ca="1" si="19"/>
        <v>0.60861417564606157</v>
      </c>
      <c r="U149" s="1">
        <f t="shared" ca="1" si="18"/>
        <v>0.64386422687171785</v>
      </c>
      <c r="V149" s="1">
        <f t="shared" ca="1" si="15"/>
        <v>0.55890584826990641</v>
      </c>
      <c r="W149" s="1">
        <f t="shared" ca="1" si="16"/>
        <v>0.67360430122690418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0.30151170781894659</v>
      </c>
      <c r="E150" s="1">
        <f t="shared" ca="1" si="13"/>
        <v>0.35632244220043513</v>
      </c>
      <c r="F150" s="1">
        <f t="shared" ca="1" si="19"/>
        <v>0.28854838604294042</v>
      </c>
      <c r="G150" s="1">
        <f t="shared" ca="1" si="19"/>
        <v>0.37103306397025704</v>
      </c>
      <c r="H150" s="1">
        <f t="shared" ca="1" si="19"/>
        <v>0.64765498347753547</v>
      </c>
      <c r="I150" s="1">
        <f t="shared" ca="1" si="19"/>
        <v>0.82190698850992072</v>
      </c>
      <c r="J150" s="1">
        <f t="shared" ca="1" si="19"/>
        <v>0.83361281471148752</v>
      </c>
      <c r="K150" s="1">
        <f t="shared" ca="1" si="19"/>
        <v>0.6734986967981571</v>
      </c>
      <c r="L150" s="1">
        <f t="shared" ca="1" si="19"/>
        <v>0.59402735998433365</v>
      </c>
      <c r="M150" s="1">
        <f t="shared" ca="1" si="19"/>
        <v>0.73036443138123019</v>
      </c>
      <c r="N150" s="1">
        <f t="shared" ca="1" si="19"/>
        <v>0.72132931967661895</v>
      </c>
      <c r="O150" s="1">
        <f t="shared" ca="1" si="19"/>
        <v>0.53774653072236311</v>
      </c>
      <c r="P150" s="1">
        <f t="shared" ca="1" si="19"/>
        <v>0.42461662982142989</v>
      </c>
      <c r="Q150" s="1">
        <f t="shared" ca="1" si="19"/>
        <v>0.28472171261740792</v>
      </c>
      <c r="R150" s="1">
        <f t="shared" ca="1" si="19"/>
        <v>0.39546413264273594</v>
      </c>
      <c r="S150" s="1">
        <f t="shared" ca="1" si="19"/>
        <v>0.75172202401262056</v>
      </c>
      <c r="T150" s="1">
        <f t="shared" ca="1" si="19"/>
        <v>0.92516367073100203</v>
      </c>
      <c r="U150" s="1">
        <f t="shared" ca="1" si="18"/>
        <v>0.79100404035931915</v>
      </c>
      <c r="V150" s="1">
        <f t="shared" ca="1" si="15"/>
        <v>0.57964928642289437</v>
      </c>
      <c r="W150" s="1">
        <f t="shared" ca="1" si="16"/>
        <v>0.65158968827321462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0.17664013479401325</v>
      </c>
      <c r="E151" s="1">
        <f t="shared" ca="1" si="13"/>
        <v>0.31596301131225585</v>
      </c>
      <c r="F151" s="1">
        <f t="shared" ca="1" si="19"/>
        <v>0.42861384388014595</v>
      </c>
      <c r="G151" s="1">
        <f t="shared" ca="1" si="19"/>
        <v>0.31638110032165867</v>
      </c>
      <c r="H151" s="1">
        <f t="shared" ca="1" si="19"/>
        <v>0.2027240504004312</v>
      </c>
      <c r="I151" s="1">
        <f t="shared" ca="1" si="19"/>
        <v>0.16595259795533157</v>
      </c>
      <c r="J151" s="1">
        <f t="shared" ca="1" si="19"/>
        <v>0.28413092100973147</v>
      </c>
      <c r="K151" s="1">
        <f t="shared" ca="1" si="19"/>
        <v>0.43436169256106077</v>
      </c>
      <c r="L151" s="1">
        <f t="shared" ca="1" si="19"/>
        <v>0.33991879284775911</v>
      </c>
      <c r="M151" s="1">
        <f t="shared" ca="1" si="19"/>
        <v>0.30341383920389947</v>
      </c>
      <c r="N151" s="1">
        <f t="shared" ca="1" si="19"/>
        <v>0.36505721105494604</v>
      </c>
      <c r="O151" s="1">
        <f t="shared" ca="1" si="19"/>
        <v>0.25203482569628538</v>
      </c>
      <c r="P151" s="1">
        <f t="shared" ca="1" si="19"/>
        <v>0.22042518498289282</v>
      </c>
      <c r="Q151" s="1">
        <f t="shared" ca="1" si="19"/>
        <v>0.36223624190374842</v>
      </c>
      <c r="R151" s="1">
        <f t="shared" ca="1" si="19"/>
        <v>0.32357377819978861</v>
      </c>
      <c r="S151" s="1">
        <f t="shared" ca="1" si="19"/>
        <v>0.32236852239693947</v>
      </c>
      <c r="T151" s="1">
        <f t="shared" ca="1" si="19"/>
        <v>0.46265899162129182</v>
      </c>
      <c r="U151" s="1">
        <f t="shared" ca="1" si="18"/>
        <v>0.53075667051390829</v>
      </c>
      <c r="V151" s="1">
        <f t="shared" ca="1" si="15"/>
        <v>0.26959600871614525</v>
      </c>
      <c r="W151" s="1">
        <f t="shared" ca="1" si="16"/>
        <v>2.0310886410937035E-2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0.50365493510532922</v>
      </c>
      <c r="E152" s="1">
        <f t="shared" ca="1" si="13"/>
        <v>0.69517348653695787</v>
      </c>
      <c r="F152" s="1">
        <f t="shared" ca="1" si="19"/>
        <v>0.64069368821952666</v>
      </c>
      <c r="G152" s="1">
        <f t="shared" ca="1" si="19"/>
        <v>0.44786087029746319</v>
      </c>
      <c r="H152" s="1">
        <f t="shared" ca="1" si="19"/>
        <v>0.40723114994022536</v>
      </c>
      <c r="I152" s="1">
        <f t="shared" ca="1" si="19"/>
        <v>0.45324955175197318</v>
      </c>
      <c r="J152" s="1">
        <f t="shared" ca="1" si="19"/>
        <v>0.63524448757062379</v>
      </c>
      <c r="K152" s="1">
        <f t="shared" ca="1" si="19"/>
        <v>0.61271250397700006</v>
      </c>
      <c r="L152" s="1">
        <f t="shared" ca="1" si="19"/>
        <v>0.30807499024098084</v>
      </c>
      <c r="M152" s="1">
        <f t="shared" ca="1" si="19"/>
        <v>7.05710895478108E-2</v>
      </c>
      <c r="N152" s="1">
        <f t="shared" ca="1" si="19"/>
        <v>1.8386530272301322E-2</v>
      </c>
      <c r="O152" s="1">
        <f t="shared" ca="1" si="19"/>
        <v>6.8719327886746021E-2</v>
      </c>
      <c r="P152" s="1">
        <f t="shared" ca="1" si="19"/>
        <v>0.18548767125231852</v>
      </c>
      <c r="Q152" s="1">
        <f t="shared" ca="1" si="19"/>
        <v>0.32316062670486251</v>
      </c>
      <c r="R152" s="1">
        <f t="shared" ca="1" si="19"/>
        <v>0.25261033466680116</v>
      </c>
      <c r="S152" s="1">
        <f t="shared" ca="1" si="19"/>
        <v>0.13519068086370642</v>
      </c>
      <c r="T152" s="1">
        <f t="shared" ca="1" si="19"/>
        <v>6.894015427494464E-2</v>
      </c>
      <c r="U152" s="1">
        <f t="shared" ca="1" si="18"/>
        <v>3.4883091353668474E-2</v>
      </c>
      <c r="V152" s="1">
        <f t="shared" ca="1" si="15"/>
        <v>2.8672949568678972E-2</v>
      </c>
      <c r="W152" s="1">
        <f t="shared" ca="1" si="16"/>
        <v>2.6307217909338439E-2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-6.803855196151269E-3</v>
      </c>
      <c r="E153" s="1">
        <f t="shared" ca="1" si="13"/>
        <v>6.3819279370951739E-3</v>
      </c>
      <c r="F153" s="1">
        <f t="shared" ca="1" si="19"/>
        <v>7.6010998050968559E-2</v>
      </c>
      <c r="G153" s="1">
        <f t="shared" ca="1" si="19"/>
        <v>0.25349130635509753</v>
      </c>
      <c r="H153" s="1">
        <f t="shared" ca="1" si="19"/>
        <v>0.49432507540587228</v>
      </c>
      <c r="I153" s="1">
        <f t="shared" ca="1" si="19"/>
        <v>0.58005632428233933</v>
      </c>
      <c r="J153" s="1">
        <f t="shared" ca="1" si="19"/>
        <v>0.78473878616332848</v>
      </c>
      <c r="K153" s="1">
        <f t="shared" ca="1" si="19"/>
        <v>0.89102447407577523</v>
      </c>
      <c r="L153" s="1">
        <f t="shared" ca="1" si="19"/>
        <v>0.79160457766799175</v>
      </c>
      <c r="M153" s="1">
        <f t="shared" ca="1" si="19"/>
        <v>0.57103741353672388</v>
      </c>
      <c r="N153" s="1">
        <f t="shared" ca="1" si="19"/>
        <v>0.48409261742504517</v>
      </c>
      <c r="O153" s="1">
        <f t="shared" ca="1" si="19"/>
        <v>0.37442733729905509</v>
      </c>
      <c r="P153" s="1">
        <f t="shared" ca="1" si="19"/>
        <v>0.38305807563544542</v>
      </c>
      <c r="Q153" s="1">
        <f t="shared" ca="1" si="19"/>
        <v>0.50695605043000891</v>
      </c>
      <c r="R153" s="1">
        <f t="shared" ca="1" si="19"/>
        <v>0.78190132809168056</v>
      </c>
      <c r="S153" s="1">
        <f t="shared" ca="1" si="19"/>
        <v>0.81359774777090288</v>
      </c>
      <c r="T153" s="1">
        <f t="shared" ca="1" si="19"/>
        <v>0.48562606450610907</v>
      </c>
      <c r="U153" s="1">
        <f t="shared" ca="1" si="18"/>
        <v>0.17370769256281751</v>
      </c>
      <c r="V153" s="1">
        <f t="shared" ca="1" si="15"/>
        <v>1.454834892710748E-2</v>
      </c>
      <c r="W153" s="1">
        <f t="shared" ca="1" si="16"/>
        <v>-4.7605199206454136E-3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-6.6617720930891841E-2</v>
      </c>
      <c r="E154" s="1">
        <f t="shared" ca="1" si="13"/>
        <v>-5.3991501080345707E-2</v>
      </c>
      <c r="F154" s="1">
        <f t="shared" ca="1" si="19"/>
        <v>9.2329954207939158E-2</v>
      </c>
      <c r="G154" s="1">
        <f t="shared" ca="1" si="19"/>
        <v>0.31105627554775206</v>
      </c>
      <c r="H154" s="1">
        <f t="shared" ca="1" si="19"/>
        <v>0.45676380788813126</v>
      </c>
      <c r="I154" s="1">
        <f t="shared" ca="1" si="19"/>
        <v>0.44826473687018831</v>
      </c>
      <c r="J154" s="1">
        <f t="shared" ca="1" si="19"/>
        <v>0.59971870729565147</v>
      </c>
      <c r="K154" s="1">
        <f t="shared" ca="1" si="19"/>
        <v>0.77293319751947398</v>
      </c>
      <c r="L154" s="1">
        <f t="shared" ca="1" si="19"/>
        <v>0.8633407045365683</v>
      </c>
      <c r="M154" s="1">
        <f t="shared" ca="1" si="19"/>
        <v>0.85212368595617394</v>
      </c>
      <c r="N154" s="1">
        <f t="shared" ca="1" si="19"/>
        <v>0.7778572116268696</v>
      </c>
      <c r="O154" s="1">
        <f t="shared" ca="1" si="19"/>
        <v>0.64791481774197579</v>
      </c>
      <c r="P154" s="1">
        <f t="shared" ca="1" si="19"/>
        <v>0.61112063415977513</v>
      </c>
      <c r="Q154" s="1">
        <f t="shared" ca="1" si="19"/>
        <v>0.59689524867882515</v>
      </c>
      <c r="R154" s="1">
        <f t="shared" ca="1" si="19"/>
        <v>0.80670559112651397</v>
      </c>
      <c r="S154" s="1">
        <f t="shared" ca="1" si="19"/>
        <v>0.97327130731450973</v>
      </c>
      <c r="T154" s="1">
        <f t="shared" ca="1" si="19"/>
        <v>0.94562145930464925</v>
      </c>
      <c r="U154" s="1">
        <f t="shared" ca="1" si="18"/>
        <v>0.67524518551950397</v>
      </c>
      <c r="V154" s="1">
        <f t="shared" ca="1" si="15"/>
        <v>0.28627701025998709</v>
      </c>
      <c r="W154" s="1">
        <f t="shared" ca="1" si="16"/>
        <v>3.8090930269257903E-2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0.31078549815666612</v>
      </c>
      <c r="E155" s="1">
        <f t="shared" ca="1" si="13"/>
        <v>0.38729473726154146</v>
      </c>
      <c r="F155" s="1">
        <f t="shared" ca="1" si="19"/>
        <v>0.2238302826043656</v>
      </c>
      <c r="G155" s="1">
        <f t="shared" ca="1" si="19"/>
        <v>0.22541355097176688</v>
      </c>
      <c r="H155" s="1">
        <f t="shared" ca="1" si="19"/>
        <v>0.41747012037926262</v>
      </c>
      <c r="I155" s="1">
        <f t="shared" ca="1" si="19"/>
        <v>0.53165284060896112</v>
      </c>
      <c r="J155" s="1">
        <f t="shared" ca="1" si="19"/>
        <v>0.68688837309934381</v>
      </c>
      <c r="K155" s="1">
        <f t="shared" ca="1" si="19"/>
        <v>0.60849850290622842</v>
      </c>
      <c r="L155" s="1">
        <f t="shared" ca="1" si="19"/>
        <v>0.28029073232266466</v>
      </c>
      <c r="M155" s="1">
        <f t="shared" ca="1" si="19"/>
        <v>7.7223290052565535E-2</v>
      </c>
      <c r="N155" s="1">
        <f t="shared" ca="1" si="19"/>
        <v>0.11567739028357571</v>
      </c>
      <c r="O155" s="1">
        <f t="shared" ca="1" si="19"/>
        <v>0.30729669562633455</v>
      </c>
      <c r="P155" s="1">
        <f t="shared" ca="1" si="19"/>
        <v>0.53005582274304264</v>
      </c>
      <c r="Q155" s="1">
        <f t="shared" ca="1" si="19"/>
        <v>0.54671526799689596</v>
      </c>
      <c r="R155" s="1">
        <f t="shared" ca="1" si="19"/>
        <v>0.59200666187677409</v>
      </c>
      <c r="S155" s="1">
        <f t="shared" ca="1" si="19"/>
        <v>0.54497178435852578</v>
      </c>
      <c r="T155" s="1">
        <f t="shared" ca="1" si="19"/>
        <v>0.24993816101736668</v>
      </c>
      <c r="U155" s="1">
        <f t="shared" ca="1" si="18"/>
        <v>4.3242936649593992E-2</v>
      </c>
      <c r="V155" s="1">
        <f t="shared" ca="1" si="15"/>
        <v>-1.0067655227746717E-2</v>
      </c>
      <c r="W155" s="1">
        <f t="shared" ca="1" si="16"/>
        <v>1.0621267195458192E-2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0.17421341143645444</v>
      </c>
      <c r="E156" s="1">
        <f t="shared" ca="1" si="13"/>
        <v>0.11040532021128721</v>
      </c>
      <c r="F156" s="1">
        <f t="shared" ca="1" si="19"/>
        <v>9.6041778999228639E-2</v>
      </c>
      <c r="G156" s="1">
        <f t="shared" ca="1" si="19"/>
        <v>0.13099151065232484</v>
      </c>
      <c r="H156" s="1">
        <f t="shared" ca="1" si="19"/>
        <v>0.31976935130746004</v>
      </c>
      <c r="I156" s="1">
        <f t="shared" ca="1" si="19"/>
        <v>0.68866210307521158</v>
      </c>
      <c r="J156" s="1">
        <f t="shared" ca="1" si="19"/>
        <v>0.90813263929495602</v>
      </c>
      <c r="K156" s="1">
        <f t="shared" ca="1" si="19"/>
        <v>0.79889235098533895</v>
      </c>
      <c r="L156" s="1">
        <f t="shared" ca="1" si="19"/>
        <v>0.55620022295129312</v>
      </c>
      <c r="M156" s="1">
        <f t="shared" ca="1" si="19"/>
        <v>0.43998688998448277</v>
      </c>
      <c r="N156" s="1">
        <f t="shared" ca="1" si="19"/>
        <v>0.31330067813987261</v>
      </c>
      <c r="O156" s="1">
        <f t="shared" ca="1" si="19"/>
        <v>0.3039820450108407</v>
      </c>
      <c r="P156" s="1">
        <f t="shared" ca="1" si="19"/>
        <v>0.40578654292445737</v>
      </c>
      <c r="Q156" s="1">
        <f t="shared" ca="1" si="19"/>
        <v>0.46068771728066327</v>
      </c>
      <c r="R156" s="1">
        <f t="shared" ca="1" si="19"/>
        <v>0.67643483402648474</v>
      </c>
      <c r="S156" s="1">
        <f t="shared" ca="1" si="19"/>
        <v>0.91066710617389357</v>
      </c>
      <c r="T156" s="1">
        <f t="shared" ca="1" si="19"/>
        <v>0.96950007916578418</v>
      </c>
      <c r="U156" s="1">
        <f t="shared" ca="1" si="18"/>
        <v>0.7283529221812276</v>
      </c>
      <c r="V156" s="1">
        <f t="shared" ca="1" si="15"/>
        <v>0.32484345543302923</v>
      </c>
      <c r="W156" s="1">
        <f t="shared" ca="1" si="16"/>
        <v>0.11209888086392257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0.4060481203023909</v>
      </c>
      <c r="E157" s="1">
        <f t="shared" ca="1" si="13"/>
        <v>0.15413652370380773</v>
      </c>
      <c r="F157" s="1">
        <f t="shared" ca="1" si="19"/>
        <v>7.1718630408487472E-2</v>
      </c>
      <c r="G157" s="1">
        <f t="shared" ca="1" si="19"/>
        <v>0.17454557418690744</v>
      </c>
      <c r="H157" s="1">
        <f t="shared" ca="1" si="19"/>
        <v>0.40529594366735722</v>
      </c>
      <c r="I157" s="1">
        <f t="shared" ca="1" si="19"/>
        <v>0.68769948102452894</v>
      </c>
      <c r="J157" s="1">
        <f t="shared" ca="1" si="19"/>
        <v>0.7693003065408871</v>
      </c>
      <c r="K157" s="1">
        <f t="shared" ca="1" si="19"/>
        <v>0.69930015117702471</v>
      </c>
      <c r="L157" s="1">
        <f t="shared" ca="1" si="19"/>
        <v>0.76933823658333655</v>
      </c>
      <c r="M157" s="1">
        <f t="shared" ca="1" si="19"/>
        <v>0.82500374694876277</v>
      </c>
      <c r="N157" s="1">
        <f t="shared" ca="1" si="19"/>
        <v>0.72818779208191342</v>
      </c>
      <c r="O157" s="1">
        <f t="shared" ca="1" si="19"/>
        <v>0.50191506601944924</v>
      </c>
      <c r="P157" s="1">
        <f t="shared" ca="1" si="19"/>
        <v>0.4257349232863662</v>
      </c>
      <c r="Q157" s="1">
        <f t="shared" ca="1" si="19"/>
        <v>0.41867330309032591</v>
      </c>
      <c r="R157" s="1">
        <f t="shared" ca="1" si="19"/>
        <v>0.65680390622500784</v>
      </c>
      <c r="S157" s="1">
        <f t="shared" ca="1" si="19"/>
        <v>0.84245540934376373</v>
      </c>
      <c r="T157" s="1">
        <f t="shared" ca="1" si="19"/>
        <v>0.87816500654409713</v>
      </c>
      <c r="U157" s="1">
        <f t="shared" ca="1" si="18"/>
        <v>0.73328466519424573</v>
      </c>
      <c r="V157" s="1">
        <f t="shared" ca="1" si="15"/>
        <v>0.49336350891177883</v>
      </c>
      <c r="W157" s="1">
        <f t="shared" ca="1" si="16"/>
        <v>0.36088857730598151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0.39482266905990776</v>
      </c>
      <c r="E158" s="1">
        <f t="shared" ca="1" si="13"/>
        <v>0.453100358194714</v>
      </c>
      <c r="F158" s="1">
        <f t="shared" ca="1" si="19"/>
        <v>0.24161219549930618</v>
      </c>
      <c r="G158" s="1">
        <f t="shared" ca="1" si="19"/>
        <v>9.2737296665384619E-2</v>
      </c>
      <c r="H158" s="1">
        <f t="shared" ca="1" si="19"/>
        <v>0.13604350451271247</v>
      </c>
      <c r="I158" s="1">
        <f t="shared" ca="1" si="19"/>
        <v>0.31406357737566998</v>
      </c>
      <c r="J158" s="1">
        <f t="shared" ca="1" si="19"/>
        <v>0.48900719625699002</v>
      </c>
      <c r="K158" s="1">
        <f t="shared" ca="1" si="19"/>
        <v>0.46019088953166848</v>
      </c>
      <c r="L158" s="1">
        <f ca="1">(L108+0.6*(M108+K108)+0.15*(J108+N108))/(1+2*0.6+2*0.15)</f>
        <v>0.52173356098557377</v>
      </c>
      <c r="M158" s="1">
        <f t="shared" ca="1" si="19"/>
        <v>0.68016153234974286</v>
      </c>
      <c r="N158" s="1">
        <f t="shared" ca="1" si="19"/>
        <v>0.62623100531742515</v>
      </c>
      <c r="O158" s="1">
        <f t="shared" ca="1" si="19"/>
        <v>0.3807025193378003</v>
      </c>
      <c r="P158" s="1">
        <f t="shared" ca="1" si="19"/>
        <v>0.25685232838372835</v>
      </c>
      <c r="Q158" s="1">
        <f t="shared" ca="1" si="19"/>
        <v>0.16120320367272192</v>
      </c>
      <c r="R158" s="1">
        <f t="shared" ca="1" si="19"/>
        <v>0.21466460425942196</v>
      </c>
      <c r="S158" s="1">
        <f t="shared" ca="1" si="19"/>
        <v>0.40756220980017532</v>
      </c>
      <c r="T158" s="1">
        <f t="shared" ca="1" si="19"/>
        <v>0.48960296408937082</v>
      </c>
      <c r="U158" s="1">
        <f t="shared" ca="1" si="18"/>
        <v>0.51896957629288654</v>
      </c>
      <c r="V158" s="1">
        <f t="shared" ca="1" si="15"/>
        <v>0.31218916235954569</v>
      </c>
      <c r="W158" s="1">
        <f ca="1">(W108+0.6*(V108)+0.15*U108)/(1+0.6+0.15)</f>
        <v>0.11574485333793152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6.8538859208390021E-2</v>
      </c>
      <c r="E160" s="3">
        <f t="shared" ref="E160:W160" ca="1" si="20">AVERAGE(E111:E134)</f>
        <v>7.1477849884699171E-2</v>
      </c>
      <c r="F160" s="3">
        <f t="shared" ca="1" si="20"/>
        <v>9.1534237654552916E-2</v>
      </c>
      <c r="G160" s="3">
        <f t="shared" ca="1" si="20"/>
        <v>0.10283461187860783</v>
      </c>
      <c r="H160" s="3">
        <f t="shared" ca="1" si="20"/>
        <v>7.9180785661896028E-2</v>
      </c>
      <c r="I160" s="3">
        <f t="shared" ca="1" si="20"/>
        <v>9.3688069156777673E-2</v>
      </c>
      <c r="J160" s="3">
        <f t="shared" ca="1" si="20"/>
        <v>0.23985885934267437</v>
      </c>
      <c r="K160" s="3">
        <f t="shared" ca="1" si="20"/>
        <v>0.40773572109753647</v>
      </c>
      <c r="L160" s="3">
        <f t="shared" ca="1" si="20"/>
        <v>0.31928341735454951</v>
      </c>
      <c r="M160" s="3">
        <f t="shared" ca="1" si="20"/>
        <v>0.21200143705631835</v>
      </c>
      <c r="N160" s="3">
        <f t="shared" ca="1" si="20"/>
        <v>0.20403988502452197</v>
      </c>
      <c r="O160" s="3">
        <f t="shared" ca="1" si="20"/>
        <v>0.12762424774682668</v>
      </c>
      <c r="P160" s="3">
        <f t="shared" ca="1" si="20"/>
        <v>5.3967945784759157E-2</v>
      </c>
      <c r="Q160" s="3">
        <f t="shared" ca="1" si="20"/>
        <v>3.0278417195444659E-2</v>
      </c>
      <c r="R160" s="3">
        <f t="shared" ca="1" si="20"/>
        <v>2.7341554016004781E-2</v>
      </c>
      <c r="S160" s="3">
        <f t="shared" ca="1" si="20"/>
        <v>3.1135025405543897E-2</v>
      </c>
      <c r="T160" s="3">
        <f t="shared" ca="1" si="20"/>
        <v>3.4736480982297806E-2</v>
      </c>
      <c r="U160" s="3">
        <f t="shared" ca="1" si="20"/>
        <v>4.1947975882893486E-2</v>
      </c>
      <c r="V160" s="3">
        <f t="shared" ca="1" si="20"/>
        <v>6.7452061616619471E-2</v>
      </c>
      <c r="W160" s="3">
        <f t="shared" ca="1" si="20"/>
        <v>0.10175010455907112</v>
      </c>
    </row>
    <row r="161" spans="2:23">
      <c r="C161" s="1" t="s">
        <v>198</v>
      </c>
      <c r="D161" s="10">
        <f ca="1">AVERAGE(D135:D158)</f>
        <v>0.37300295937073119</v>
      </c>
      <c r="E161" s="3">
        <f t="shared" ref="E161:W161" ca="1" si="21">AVERAGE(E135:E158)</f>
        <v>0.35832503777432501</v>
      </c>
      <c r="F161" s="3">
        <f t="shared" ca="1" si="21"/>
        <v>0.31884776033302348</v>
      </c>
      <c r="G161" s="3">
        <f t="shared" ca="1" si="21"/>
        <v>0.3268142388508069</v>
      </c>
      <c r="H161" s="3">
        <f t="shared" ca="1" si="21"/>
        <v>0.38889065978516646</v>
      </c>
      <c r="I161" s="3">
        <f t="shared" ca="1" si="21"/>
        <v>0.47455673200144016</v>
      </c>
      <c r="J161" s="3">
        <f t="shared" ca="1" si="21"/>
        <v>0.58395074047272</v>
      </c>
      <c r="K161" s="3">
        <f t="shared" ca="1" si="21"/>
        <v>0.57578513389231589</v>
      </c>
      <c r="L161" s="3">
        <f t="shared" ca="1" si="21"/>
        <v>0.45465414845443936</v>
      </c>
      <c r="M161" s="3">
        <f t="shared" ca="1" si="21"/>
        <v>0.36846156068433772</v>
      </c>
      <c r="N161" s="3">
        <f t="shared" ca="1" si="21"/>
        <v>0.33618763986867989</v>
      </c>
      <c r="O161" s="3">
        <f t="shared" ca="1" si="21"/>
        <v>0.28916902273808276</v>
      </c>
      <c r="P161" s="3">
        <f t="shared" ca="1" si="21"/>
        <v>0.31099706519093856</v>
      </c>
      <c r="Q161" s="3">
        <f t="shared" ca="1" si="21"/>
        <v>0.3602943910928777</v>
      </c>
      <c r="R161" s="3">
        <f t="shared" ca="1" si="21"/>
        <v>0.41214435525327558</v>
      </c>
      <c r="S161" s="3">
        <f t="shared" ca="1" si="21"/>
        <v>0.42899617839374787</v>
      </c>
      <c r="T161" s="3">
        <f t="shared" ca="1" si="21"/>
        <v>0.44400238026402983</v>
      </c>
      <c r="U161" s="3">
        <f t="shared" ca="1" si="21"/>
        <v>0.41017966259102306</v>
      </c>
      <c r="V161" s="3">
        <f t="shared" ca="1" si="21"/>
        <v>0.35987794308361121</v>
      </c>
      <c r="W161" s="3">
        <f t="shared" ca="1" si="21"/>
        <v>0.36148568384122814</v>
      </c>
    </row>
    <row r="162" spans="2:23">
      <c r="C162" s="1" t="s">
        <v>16</v>
      </c>
      <c r="D162" s="3">
        <f ca="1">IF(D165&gt;0,TINV(TTEST(D111:D134,D135:D158,2,2),46),-TINV(TTEST(D111:D134,D135:D158,2,2),46))</f>
        <v>-4.3625156228598101</v>
      </c>
      <c r="E162" s="3">
        <f t="shared" ref="E162:V162" ca="1" si="22">IF(E165&gt;0,TINV(TTEST(E111:E134,E135:E158,2,2),46),-TINV(TTEST(E111:E134,E135:E158,2,2),46))</f>
        <v>-4.7118638824462131</v>
      </c>
      <c r="F162" s="3">
        <f t="shared" ca="1" si="22"/>
        <v>-4.2998849547413514</v>
      </c>
      <c r="G162" s="3">
        <f t="shared" ca="1" si="22"/>
        <v>-4.456804906689138</v>
      </c>
      <c r="H162" s="3">
        <f t="shared" ca="1" si="22"/>
        <v>-6.0314318967632108</v>
      </c>
      <c r="I162" s="3">
        <f t="shared" ca="1" si="22"/>
        <v>-6.8008372571252025</v>
      </c>
      <c r="J162" s="3">
        <f t="shared" ca="1" si="22"/>
        <v>-6.2667171216595232</v>
      </c>
      <c r="K162" s="3">
        <f t="shared" ca="1" si="22"/>
        <v>-4.2576427014750724</v>
      </c>
      <c r="L162" s="3">
        <f t="shared" ca="1" si="22"/>
        <v>-2.913473290296511</v>
      </c>
      <c r="M162" s="3">
        <f t="shared" ca="1" si="22"/>
        <v>-2.4967622087870218</v>
      </c>
      <c r="N162" s="3">
        <f t="shared" ca="1" si="22"/>
        <v>-2.2557560436337969</v>
      </c>
      <c r="O162" s="3">
        <f t="shared" ca="1" si="22"/>
        <v>-4.6182767940818401</v>
      </c>
      <c r="P162" s="3">
        <f t="shared" ca="1" si="22"/>
        <v>-7.0188659112597467</v>
      </c>
      <c r="Q162" s="3">
        <f t="shared" ca="1" si="22"/>
        <v>-8.0420883316299232</v>
      </c>
      <c r="R162" s="3">
        <f t="shared" ca="1" si="22"/>
        <v>-8.2852020634269721</v>
      </c>
      <c r="S162" s="3">
        <f t="shared" ca="1" si="22"/>
        <v>-6.8732652333286026</v>
      </c>
      <c r="T162" s="3">
        <f t="shared" ca="1" si="22"/>
        <v>-6.2205441962034751</v>
      </c>
      <c r="U162" s="3">
        <f t="shared" ca="1" si="22"/>
        <v>-5.9846908101385274</v>
      </c>
      <c r="V162" s="3">
        <f t="shared" ca="1" si="22"/>
        <v>-4.8494355180655173</v>
      </c>
      <c r="W162" s="3">
        <f ca="1">IF(W165&gt;0,TINV(TTEST(W111:W134,W135:W158,2,2),46),-TINV(TTEST(W111:W134,W135:W158,2,2),46))</f>
        <v>-3.4124857827126265</v>
      </c>
    </row>
    <row r="163" spans="2:23">
      <c r="B163" s="1" t="s">
        <v>199</v>
      </c>
      <c r="C163" s="1" t="s">
        <v>0</v>
      </c>
      <c r="D163" s="3">
        <f ca="1">STDEV(D111:D134)/SQRT(COUNT(D111:D134))</f>
        <v>2.656107203910207E-2</v>
      </c>
      <c r="E163" s="3">
        <f t="shared" ref="E163:W163" ca="1" si="23">STDEV(E111:E134)/SQRT(COUNT(E111:E134))</f>
        <v>2.4402874301422302E-2</v>
      </c>
      <c r="F163" s="3">
        <f t="shared" ca="1" si="23"/>
        <v>2.2987928675603946E-2</v>
      </c>
      <c r="G163" s="3">
        <f t="shared" ca="1" si="23"/>
        <v>1.8383548411708465E-2</v>
      </c>
      <c r="H163" s="3">
        <f t="shared" ca="1" si="23"/>
        <v>1.0987475502280663E-2</v>
      </c>
      <c r="I163" s="3">
        <f t="shared" ca="1" si="23"/>
        <v>1.1201331525997246E-2</v>
      </c>
      <c r="J163" s="3">
        <f t="shared" ca="1" si="23"/>
        <v>1.5449026663329904E-2</v>
      </c>
      <c r="K163" s="3">
        <f t="shared" ca="1" si="23"/>
        <v>1.6109056213506417E-2</v>
      </c>
      <c r="L163" s="3">
        <f t="shared" ca="1" si="23"/>
        <v>1.5685355772062232E-2</v>
      </c>
      <c r="M163" s="3">
        <f t="shared" ca="1" si="23"/>
        <v>2.0821984836446292E-2</v>
      </c>
      <c r="N163" s="3">
        <f t="shared" ca="1" si="23"/>
        <v>2.6605449992505675E-2</v>
      </c>
      <c r="O163" s="3">
        <f t="shared" ca="1" si="23"/>
        <v>1.7078577085018344E-2</v>
      </c>
      <c r="P163" s="3">
        <f t="shared" ca="1" si="23"/>
        <v>9.5474245033489325E-3</v>
      </c>
      <c r="Q163" s="3">
        <f t="shared" ca="1" si="23"/>
        <v>1.050719736143834E-2</v>
      </c>
      <c r="R163" s="3">
        <f t="shared" ca="1" si="23"/>
        <v>1.4305511639884362E-2</v>
      </c>
      <c r="S163" s="3">
        <f t="shared" ca="1" si="23"/>
        <v>1.5381697416881083E-2</v>
      </c>
      <c r="T163" s="3">
        <f t="shared" ca="1" si="23"/>
        <v>1.0964604988886772E-2</v>
      </c>
      <c r="U163" s="3">
        <f t="shared" ca="1" si="23"/>
        <v>1.2137269675412525E-2</v>
      </c>
      <c r="V163" s="3">
        <f t="shared" ca="1" si="23"/>
        <v>1.5147022752984749E-2</v>
      </c>
      <c r="W163" s="3">
        <f t="shared" ca="1" si="23"/>
        <v>1.9691480929772215E-2</v>
      </c>
    </row>
    <row r="164" spans="2:23">
      <c r="C164" s="1" t="s">
        <v>198</v>
      </c>
      <c r="D164" s="3">
        <f ca="1">STDEV(D135:D158)/SQRT(COUNT(D135:D158))</f>
        <v>6.4539025779573669E-2</v>
      </c>
      <c r="E164" s="3">
        <f t="shared" ref="E164:W164" ca="1" si="24">STDEV(E135:E158)/SQRT(COUNT(E135:E158))</f>
        <v>5.5772642712171625E-2</v>
      </c>
      <c r="F164" s="3">
        <f t="shared" ca="1" si="24"/>
        <v>4.7605314103494376E-2</v>
      </c>
      <c r="G164" s="3">
        <f t="shared" ca="1" si="24"/>
        <v>4.677259339200792E-2</v>
      </c>
      <c r="H164" s="3">
        <f t="shared" ca="1" si="24"/>
        <v>5.0160015493325931E-2</v>
      </c>
      <c r="I164" s="3">
        <f t="shared" ca="1" si="24"/>
        <v>5.4871566489493685E-2</v>
      </c>
      <c r="J164" s="3">
        <f t="shared" ca="1" si="24"/>
        <v>5.2689639586004013E-2</v>
      </c>
      <c r="K164" s="3">
        <f t="shared" ca="1" si="24"/>
        <v>3.6033095101953169E-2</v>
      </c>
      <c r="L164" s="3">
        <f t="shared" ca="1" si="24"/>
        <v>4.3736077369384847E-2</v>
      </c>
      <c r="M164" s="3">
        <f t="shared" ca="1" si="24"/>
        <v>5.9104765168658945E-2</v>
      </c>
      <c r="N164" s="3">
        <f t="shared" ca="1" si="24"/>
        <v>5.2192485235555239E-2</v>
      </c>
      <c r="O164" s="3">
        <f t="shared" ca="1" si="24"/>
        <v>3.0526775423907807E-2</v>
      </c>
      <c r="P164" s="3">
        <f t="shared" ca="1" si="24"/>
        <v>3.5353257585035471E-2</v>
      </c>
      <c r="Q164" s="3">
        <f t="shared" ca="1" si="24"/>
        <v>3.9668131323444919E-2</v>
      </c>
      <c r="R164" s="3">
        <f t="shared" ca="1" si="24"/>
        <v>4.4186560696655268E-2</v>
      </c>
      <c r="S164" s="3">
        <f t="shared" ca="1" si="24"/>
        <v>5.580424339139009E-2</v>
      </c>
      <c r="T164" s="3">
        <f t="shared" ca="1" si="24"/>
        <v>6.4872538552596601E-2</v>
      </c>
      <c r="U164" s="3">
        <f t="shared" ca="1" si="24"/>
        <v>6.0319957259383543E-2</v>
      </c>
      <c r="V164" s="3">
        <f t="shared" ca="1" si="24"/>
        <v>5.8367628449644084E-2</v>
      </c>
      <c r="W164" s="3">
        <f t="shared" ca="1" si="24"/>
        <v>7.3521977244193237E-2</v>
      </c>
    </row>
    <row r="165" spans="2:23">
      <c r="C165" s="1" t="s">
        <v>110</v>
      </c>
      <c r="D165" s="2">
        <f ca="1">D160-D161</f>
        <v>-0.30446410016234116</v>
      </c>
      <c r="E165" s="2">
        <f t="shared" ref="E165:W165" ca="1" si="25">E160-E161</f>
        <v>-0.28684718788962582</v>
      </c>
      <c r="F165" s="2">
        <f t="shared" ca="1" si="25"/>
        <v>-0.22731352267847055</v>
      </c>
      <c r="G165" s="2">
        <f t="shared" ca="1" si="25"/>
        <v>-0.22397962697219909</v>
      </c>
      <c r="H165" s="2">
        <f t="shared" ca="1" si="25"/>
        <v>-0.30970987412327045</v>
      </c>
      <c r="I165" s="2">
        <f t="shared" ca="1" si="25"/>
        <v>-0.38086866284466248</v>
      </c>
      <c r="J165" s="2">
        <f t="shared" ca="1" si="25"/>
        <v>-0.34409188113004563</v>
      </c>
      <c r="K165" s="2">
        <f t="shared" ca="1" si="25"/>
        <v>-0.16804941279477942</v>
      </c>
      <c r="L165" s="2">
        <f t="shared" ca="1" si="25"/>
        <v>-0.13537073109988984</v>
      </c>
      <c r="M165" s="2">
        <f t="shared" ca="1" si="25"/>
        <v>-0.15646012362801937</v>
      </c>
      <c r="N165" s="2">
        <f t="shared" ca="1" si="25"/>
        <v>-0.13214775484415792</v>
      </c>
      <c r="O165" s="2">
        <f t="shared" ca="1" si="25"/>
        <v>-0.16154477499125608</v>
      </c>
      <c r="P165" s="2">
        <f t="shared" ca="1" si="25"/>
        <v>-0.2570291194061794</v>
      </c>
      <c r="Q165" s="2">
        <f t="shared" ca="1" si="25"/>
        <v>-0.33001597389743303</v>
      </c>
      <c r="R165" s="2">
        <f t="shared" ca="1" si="25"/>
        <v>-0.38480280123727079</v>
      </c>
      <c r="S165" s="2">
        <f t="shared" ca="1" si="25"/>
        <v>-0.39786115298820396</v>
      </c>
      <c r="T165" s="2">
        <f t="shared" ca="1" si="25"/>
        <v>-0.40926589928173202</v>
      </c>
      <c r="U165" s="2">
        <f t="shared" ca="1" si="25"/>
        <v>-0.36823168670812956</v>
      </c>
      <c r="V165" s="2">
        <f t="shared" ca="1" si="25"/>
        <v>-0.29242588146699172</v>
      </c>
      <c r="W165" s="2">
        <f t="shared" ca="1" si="25"/>
        <v>-0.25973557928215701</v>
      </c>
    </row>
    <row r="167" spans="2:23">
      <c r="B167" s="1" t="s">
        <v>200</v>
      </c>
      <c r="D167" s="1">
        <f ca="1">COVAR(D111:D158,$C111:$C158)/VAR($C111:$C158)</f>
        <v>-0.14906054903781285</v>
      </c>
      <c r="E167" s="1">
        <f t="shared" ref="E167:W167" ca="1" si="26">COVAR(E111:E158,$C111:$C158)/VAR($C111:$C158)</f>
        <v>-0.14043560240429595</v>
      </c>
      <c r="F167" s="1">
        <f t="shared" ca="1" si="26"/>
        <v>-0.11128891214466789</v>
      </c>
      <c r="G167" s="1">
        <f t="shared" ca="1" si="26"/>
        <v>-0.10965669237180581</v>
      </c>
      <c r="H167" s="1">
        <f t="shared" ca="1" si="26"/>
        <v>-0.15162879253951786</v>
      </c>
      <c r="I167" s="1">
        <f t="shared" ca="1" si="26"/>
        <v>-0.18646694951769938</v>
      </c>
      <c r="J167" s="1">
        <f t="shared" ca="1" si="26"/>
        <v>-0.16846165013658482</v>
      </c>
      <c r="K167" s="1">
        <f t="shared" ca="1" si="26"/>
        <v>-8.2274191680777459E-2</v>
      </c>
      <c r="L167" s="1">
        <f t="shared" ca="1" si="26"/>
        <v>-6.6275253767654418E-2</v>
      </c>
      <c r="M167" s="1">
        <f t="shared" ca="1" si="26"/>
        <v>-7.6600268859551152E-2</v>
      </c>
      <c r="N167" s="1">
        <f t="shared" ca="1" si="26"/>
        <v>-6.4697338309119001E-2</v>
      </c>
      <c r="O167" s="1">
        <f t="shared" ca="1" si="26"/>
        <v>-7.9089629422802454E-2</v>
      </c>
      <c r="P167" s="1">
        <f t="shared" ca="1" si="26"/>
        <v>-0.12583717304260864</v>
      </c>
      <c r="Q167" s="1">
        <f t="shared" ca="1" si="26"/>
        <v>-0.1615703205539516</v>
      </c>
      <c r="R167" s="1">
        <f t="shared" ca="1" si="26"/>
        <v>-0.18839303810574723</v>
      </c>
      <c r="S167" s="1">
        <f t="shared" ca="1" si="26"/>
        <v>-0.19478618948380827</v>
      </c>
      <c r="T167" s="1">
        <f t="shared" ca="1" si="26"/>
        <v>-0.20036976319001462</v>
      </c>
      <c r="U167" s="1">
        <f t="shared" ca="1" si="26"/>
        <v>-0.18028009661752184</v>
      </c>
      <c r="V167" s="1">
        <f t="shared" ca="1" si="26"/>
        <v>-0.14316683780154804</v>
      </c>
      <c r="W167" s="1">
        <f t="shared" ca="1" si="26"/>
        <v>-0.12716221069022282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0.03</v>
      </c>
      <c r="E1">
        <v>0.90100000000000002</v>
      </c>
      <c r="F1">
        <v>0.754</v>
      </c>
      <c r="G1">
        <v>0.99199999999999999</v>
      </c>
      <c r="H1">
        <v>0.98099999999999998</v>
      </c>
      <c r="I1">
        <v>0.247</v>
      </c>
      <c r="J1">
        <v>1E-3</v>
      </c>
      <c r="K1">
        <v>4.2999999999999997E-2</v>
      </c>
      <c r="L1">
        <v>2E-3</v>
      </c>
      <c r="M1">
        <v>9.2999999999999999E-2</v>
      </c>
      <c r="N1">
        <v>0.92600000000000005</v>
      </c>
      <c r="O1">
        <v>0</v>
      </c>
      <c r="P1">
        <v>1E-3</v>
      </c>
      <c r="Q1">
        <v>1E-3</v>
      </c>
      <c r="R1">
        <v>5.0000000000000001E-3</v>
      </c>
      <c r="S1">
        <v>0.26900000000000002</v>
      </c>
      <c r="T1">
        <v>5.0000000000000001E-3</v>
      </c>
      <c r="U1">
        <v>0.79200000000000004</v>
      </c>
      <c r="V1">
        <v>1E-3</v>
      </c>
      <c r="W1">
        <v>1E-3</v>
      </c>
      <c r="Z1" s="1">
        <f>AVERAGE(D1:M1)</f>
        <v>0.40439999999999998</v>
      </c>
      <c r="AA1" s="1">
        <f>AVERAGE(N1:W1)</f>
        <v>0.2001</v>
      </c>
    </row>
    <row r="2" spans="1:27">
      <c r="A2">
        <v>1</v>
      </c>
      <c r="B2" t="s">
        <v>149</v>
      </c>
      <c r="C2">
        <v>30</v>
      </c>
      <c r="D2">
        <v>3.5999999999999997E-2</v>
      </c>
      <c r="E2">
        <v>0.51700000000000002</v>
      </c>
      <c r="F2">
        <v>0.41599999999999998</v>
      </c>
      <c r="G2">
        <v>0.99299999999999999</v>
      </c>
      <c r="H2">
        <v>0.98699999999999999</v>
      </c>
      <c r="I2">
        <v>3.1E-2</v>
      </c>
      <c r="J2">
        <v>4.0000000000000001E-3</v>
      </c>
      <c r="K2">
        <v>2E-3</v>
      </c>
      <c r="L2">
        <v>3.0000000000000001E-3</v>
      </c>
      <c r="M2">
        <v>7.0000000000000001E-3</v>
      </c>
      <c r="N2">
        <v>0.88700000000000001</v>
      </c>
      <c r="O2">
        <v>1E-3</v>
      </c>
      <c r="P2">
        <v>1E-3</v>
      </c>
      <c r="Q2">
        <v>7.0000000000000001E-3</v>
      </c>
      <c r="R2">
        <v>4.0000000000000001E-3</v>
      </c>
      <c r="S2">
        <v>1E-3</v>
      </c>
      <c r="T2">
        <v>3.0000000000000001E-3</v>
      </c>
      <c r="U2">
        <v>0.14000000000000001</v>
      </c>
      <c r="V2">
        <v>1E-3</v>
      </c>
      <c r="W2">
        <v>1E-3</v>
      </c>
      <c r="Z2" s="1">
        <f t="shared" ref="Z2:Z48" si="0">AVERAGE(D2:M2)</f>
        <v>0.29960000000000003</v>
      </c>
      <c r="AA2" s="1">
        <f t="shared" ref="AA2:AA48" si="1">AVERAGE(N2:W2)</f>
        <v>0.10459999999999998</v>
      </c>
    </row>
    <row r="3" spans="1:27">
      <c r="A3">
        <v>2</v>
      </c>
      <c r="B3" t="s">
        <v>150</v>
      </c>
      <c r="C3">
        <v>30</v>
      </c>
      <c r="D3">
        <v>2E-3</v>
      </c>
      <c r="E3">
        <v>0.11600000000000001</v>
      </c>
      <c r="F3">
        <v>0.36199999999999999</v>
      </c>
      <c r="G3">
        <v>0.99199999999999999</v>
      </c>
      <c r="H3">
        <v>0.93100000000000005</v>
      </c>
      <c r="I3">
        <v>5.0000000000000001E-3</v>
      </c>
      <c r="J3">
        <v>3.2000000000000001E-2</v>
      </c>
      <c r="K3">
        <v>5.0000000000000001E-3</v>
      </c>
      <c r="L3">
        <v>2E-3</v>
      </c>
      <c r="M3">
        <v>1.0999999999999999E-2</v>
      </c>
      <c r="N3">
        <v>9.2999999999999999E-2</v>
      </c>
      <c r="O3">
        <v>0</v>
      </c>
      <c r="P3">
        <v>2E-3</v>
      </c>
      <c r="Q3">
        <v>2E-3</v>
      </c>
      <c r="R3">
        <v>0.13800000000000001</v>
      </c>
      <c r="S3">
        <v>8.8999999999999996E-2</v>
      </c>
      <c r="T3">
        <v>0.161</v>
      </c>
      <c r="U3">
        <v>0.56000000000000005</v>
      </c>
      <c r="V3">
        <v>2.8000000000000001E-2</v>
      </c>
      <c r="W3">
        <v>2.4E-2</v>
      </c>
      <c r="Z3" s="1">
        <f t="shared" si="0"/>
        <v>0.24579999999999996</v>
      </c>
      <c r="AA3" s="1">
        <f t="shared" si="1"/>
        <v>0.10969999999999999</v>
      </c>
    </row>
    <row r="4" spans="1:27">
      <c r="A4">
        <v>3</v>
      </c>
      <c r="B4" t="s">
        <v>151</v>
      </c>
      <c r="C4">
        <v>30</v>
      </c>
      <c r="D4">
        <v>0.25800000000000001</v>
      </c>
      <c r="E4">
        <v>0.46600000000000003</v>
      </c>
      <c r="F4">
        <v>0.53</v>
      </c>
      <c r="G4">
        <v>0.99299999999999999</v>
      </c>
      <c r="H4">
        <v>0.94</v>
      </c>
      <c r="I4">
        <v>3.5000000000000003E-2</v>
      </c>
      <c r="J4">
        <v>3.0000000000000001E-3</v>
      </c>
      <c r="K4">
        <v>6.0000000000000001E-3</v>
      </c>
      <c r="L4">
        <v>2E-3</v>
      </c>
      <c r="M4">
        <v>1.4E-2</v>
      </c>
      <c r="N4">
        <v>0.85099999999999998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3.0000000000000001E-3</v>
      </c>
      <c r="U4">
        <v>0.33200000000000002</v>
      </c>
      <c r="V4">
        <v>1E-3</v>
      </c>
      <c r="W4">
        <v>1E-3</v>
      </c>
      <c r="Z4" s="1">
        <f t="shared" si="0"/>
        <v>0.32469999999999993</v>
      </c>
      <c r="AA4" s="1">
        <f t="shared" si="1"/>
        <v>0.11929999999999999</v>
      </c>
    </row>
    <row r="5" spans="1:27">
      <c r="A5">
        <v>4</v>
      </c>
      <c r="B5" t="s">
        <v>152</v>
      </c>
      <c r="C5">
        <v>30</v>
      </c>
      <c r="D5">
        <v>0.61699999999999999</v>
      </c>
      <c r="E5">
        <v>0.107</v>
      </c>
      <c r="F5">
        <v>0.27900000000000003</v>
      </c>
      <c r="G5">
        <v>0.99199999999999999</v>
      </c>
      <c r="H5">
        <v>0.307</v>
      </c>
      <c r="I5">
        <v>8.9999999999999993E-3</v>
      </c>
      <c r="J5">
        <v>2E-3</v>
      </c>
      <c r="K5">
        <v>3.3000000000000002E-2</v>
      </c>
      <c r="L5">
        <v>1E-3</v>
      </c>
      <c r="M5">
        <v>0.34399999999999997</v>
      </c>
      <c r="N5">
        <v>4.7E-2</v>
      </c>
      <c r="O5">
        <v>1E-3</v>
      </c>
      <c r="P5">
        <v>1E-3</v>
      </c>
      <c r="Q5">
        <v>1E-3</v>
      </c>
      <c r="R5">
        <v>3.7999999999999999E-2</v>
      </c>
      <c r="S5">
        <v>0.38400000000000001</v>
      </c>
      <c r="T5">
        <v>0.41199999999999998</v>
      </c>
      <c r="U5">
        <v>0.221</v>
      </c>
      <c r="V5">
        <v>1E-3</v>
      </c>
      <c r="W5">
        <v>1.2999999999999999E-2</v>
      </c>
      <c r="Z5" s="1">
        <f t="shared" si="0"/>
        <v>0.26909999999999995</v>
      </c>
      <c r="AA5" s="1">
        <f t="shared" si="1"/>
        <v>0.11189999999999997</v>
      </c>
    </row>
    <row r="6" spans="1:27">
      <c r="A6">
        <v>5</v>
      </c>
      <c r="B6" t="s">
        <v>153</v>
      </c>
      <c r="C6">
        <v>30</v>
      </c>
      <c r="D6">
        <v>0.2</v>
      </c>
      <c r="E6">
        <v>0.51300000000000001</v>
      </c>
      <c r="F6">
        <v>0.50900000000000001</v>
      </c>
      <c r="G6">
        <v>0.99299999999999999</v>
      </c>
      <c r="H6">
        <v>0.96599999999999997</v>
      </c>
      <c r="I6">
        <v>3.2000000000000001E-2</v>
      </c>
      <c r="J6">
        <v>2E-3</v>
      </c>
      <c r="K6">
        <v>5.0000000000000001E-3</v>
      </c>
      <c r="L6">
        <v>2E-3</v>
      </c>
      <c r="M6">
        <v>1.7000000000000001E-2</v>
      </c>
      <c r="N6">
        <v>0.83</v>
      </c>
      <c r="O6">
        <v>1E-3</v>
      </c>
      <c r="P6">
        <v>1E-3</v>
      </c>
      <c r="Q6">
        <v>2E-3</v>
      </c>
      <c r="R6">
        <v>2E-3</v>
      </c>
      <c r="S6">
        <v>1E-3</v>
      </c>
      <c r="T6">
        <v>4.0000000000000001E-3</v>
      </c>
      <c r="U6">
        <v>0.245</v>
      </c>
      <c r="V6">
        <v>1E-3</v>
      </c>
      <c r="W6">
        <v>1E-3</v>
      </c>
      <c r="Z6" s="1">
        <f t="shared" si="0"/>
        <v>0.32389999999999997</v>
      </c>
      <c r="AA6" s="1">
        <f t="shared" si="1"/>
        <v>0.10879999999999997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0.92100000000000004</v>
      </c>
      <c r="F7">
        <v>0.74399999999999999</v>
      </c>
      <c r="G7">
        <v>0.99199999999999999</v>
      </c>
      <c r="H7">
        <v>0.98599999999999999</v>
      </c>
      <c r="I7">
        <v>0.34499999999999997</v>
      </c>
      <c r="J7">
        <v>1E-3</v>
      </c>
      <c r="K7">
        <v>3.5000000000000003E-2</v>
      </c>
      <c r="L7">
        <v>2E-3</v>
      </c>
      <c r="M7">
        <v>8.5999999999999993E-2</v>
      </c>
      <c r="N7">
        <v>0.94499999999999995</v>
      </c>
      <c r="O7">
        <v>0</v>
      </c>
      <c r="P7">
        <v>1E-3</v>
      </c>
      <c r="Q7">
        <v>1E-3</v>
      </c>
      <c r="R7">
        <v>8.0000000000000002E-3</v>
      </c>
      <c r="S7">
        <v>0.13400000000000001</v>
      </c>
      <c r="T7">
        <v>4.0000000000000001E-3</v>
      </c>
      <c r="U7">
        <v>0.72399999999999998</v>
      </c>
      <c r="V7">
        <v>1E-3</v>
      </c>
      <c r="W7">
        <v>1E-3</v>
      </c>
      <c r="Z7" s="1">
        <f t="shared" si="0"/>
        <v>0.41340000000000005</v>
      </c>
      <c r="AA7" s="1">
        <f t="shared" si="1"/>
        <v>0.18189999999999998</v>
      </c>
    </row>
    <row r="8" spans="1:27">
      <c r="A8">
        <v>7</v>
      </c>
      <c r="B8" t="s">
        <v>155</v>
      </c>
      <c r="C8">
        <v>30</v>
      </c>
      <c r="D8">
        <v>0.13600000000000001</v>
      </c>
      <c r="E8">
        <v>0.54700000000000004</v>
      </c>
      <c r="F8">
        <v>0.48699999999999999</v>
      </c>
      <c r="G8">
        <v>0.99299999999999999</v>
      </c>
      <c r="H8">
        <v>0.94399999999999995</v>
      </c>
      <c r="I8">
        <v>9.8000000000000004E-2</v>
      </c>
      <c r="J8">
        <v>1E-3</v>
      </c>
      <c r="K8">
        <v>1.0999999999999999E-2</v>
      </c>
      <c r="L8">
        <v>1E-3</v>
      </c>
      <c r="M8">
        <v>1.7999999999999999E-2</v>
      </c>
      <c r="N8">
        <v>0.93400000000000005</v>
      </c>
      <c r="O8">
        <v>1E-3</v>
      </c>
      <c r="P8">
        <v>1E-3</v>
      </c>
      <c r="Q8">
        <v>1E-3</v>
      </c>
      <c r="R8">
        <v>1E-3</v>
      </c>
      <c r="S8">
        <v>6.0000000000000001E-3</v>
      </c>
      <c r="T8">
        <v>2E-3</v>
      </c>
      <c r="U8">
        <v>0.55100000000000005</v>
      </c>
      <c r="V8">
        <v>1E-3</v>
      </c>
      <c r="W8">
        <v>1E-3</v>
      </c>
      <c r="Z8" s="1">
        <f t="shared" si="0"/>
        <v>0.32359999999999994</v>
      </c>
      <c r="AA8" s="1">
        <f t="shared" si="1"/>
        <v>0.14989999999999998</v>
      </c>
    </row>
    <row r="9" spans="1:27">
      <c r="A9">
        <v>8</v>
      </c>
      <c r="B9" t="s">
        <v>156</v>
      </c>
      <c r="C9">
        <v>30</v>
      </c>
      <c r="D9">
        <v>2E-3</v>
      </c>
      <c r="E9">
        <v>0.36199999999999999</v>
      </c>
      <c r="F9">
        <v>0.35399999999999998</v>
      </c>
      <c r="G9">
        <v>0.99199999999999999</v>
      </c>
      <c r="H9">
        <v>0.98699999999999999</v>
      </c>
      <c r="I9">
        <v>0.13900000000000001</v>
      </c>
      <c r="J9">
        <v>1.4E-2</v>
      </c>
      <c r="K9">
        <v>6.0000000000000001E-3</v>
      </c>
      <c r="L9">
        <v>7.0000000000000001E-3</v>
      </c>
      <c r="M9">
        <v>6.0000000000000001E-3</v>
      </c>
      <c r="N9">
        <v>0.89100000000000001</v>
      </c>
      <c r="O9">
        <v>0</v>
      </c>
      <c r="P9">
        <v>2E-3</v>
      </c>
      <c r="Q9">
        <v>4.0000000000000001E-3</v>
      </c>
      <c r="R9">
        <v>6.9000000000000006E-2</v>
      </c>
      <c r="S9">
        <v>1.2999999999999999E-2</v>
      </c>
      <c r="T9">
        <v>7.0000000000000001E-3</v>
      </c>
      <c r="U9">
        <v>0.22600000000000001</v>
      </c>
      <c r="V9">
        <v>5.0000000000000001E-3</v>
      </c>
      <c r="W9">
        <v>4.0000000000000001E-3</v>
      </c>
      <c r="Z9" s="1">
        <f t="shared" si="0"/>
        <v>0.28689999999999999</v>
      </c>
      <c r="AA9" s="1">
        <f t="shared" si="1"/>
        <v>0.12209999999999999</v>
      </c>
    </row>
    <row r="10" spans="1:27">
      <c r="A10">
        <v>9</v>
      </c>
      <c r="B10" t="s">
        <v>157</v>
      </c>
      <c r="C10">
        <v>30</v>
      </c>
      <c r="D10">
        <v>3.0000000000000001E-3</v>
      </c>
      <c r="E10">
        <v>0.94399999999999995</v>
      </c>
      <c r="F10">
        <v>0.66400000000000003</v>
      </c>
      <c r="G10">
        <v>0.99099999999999999</v>
      </c>
      <c r="H10">
        <v>0.99</v>
      </c>
      <c r="I10">
        <v>0.17599999999999999</v>
      </c>
      <c r="J10">
        <v>1E-3</v>
      </c>
      <c r="K10">
        <v>8.9999999999999993E-3</v>
      </c>
      <c r="L10">
        <v>3.0000000000000001E-3</v>
      </c>
      <c r="M10">
        <v>6.3E-2</v>
      </c>
      <c r="N10">
        <v>0.94299999999999995</v>
      </c>
      <c r="O10">
        <v>0</v>
      </c>
      <c r="P10">
        <v>2E-3</v>
      </c>
      <c r="Q10">
        <v>5.0000000000000001E-3</v>
      </c>
      <c r="R10">
        <v>0.26900000000000002</v>
      </c>
      <c r="S10">
        <v>4.0000000000000001E-3</v>
      </c>
      <c r="T10">
        <v>6.0000000000000001E-3</v>
      </c>
      <c r="U10">
        <v>0.50600000000000001</v>
      </c>
      <c r="V10">
        <v>1E-3</v>
      </c>
      <c r="W10">
        <v>1E-3</v>
      </c>
      <c r="Z10" s="1">
        <f t="shared" si="0"/>
        <v>0.38439999999999996</v>
      </c>
      <c r="AA10" s="1">
        <f t="shared" si="1"/>
        <v>0.17369999999999997</v>
      </c>
    </row>
    <row r="11" spans="1:27">
      <c r="A11">
        <v>10</v>
      </c>
      <c r="B11" t="s">
        <v>158</v>
      </c>
      <c r="C11">
        <v>30</v>
      </c>
      <c r="D11">
        <v>0.53200000000000003</v>
      </c>
      <c r="E11">
        <v>0.38200000000000001</v>
      </c>
      <c r="F11">
        <v>0.47499999999999998</v>
      </c>
      <c r="G11">
        <v>0.99199999999999999</v>
      </c>
      <c r="H11">
        <v>0.82599999999999996</v>
      </c>
      <c r="I11">
        <v>2.1000000000000001E-2</v>
      </c>
      <c r="J11">
        <v>2E-3</v>
      </c>
      <c r="K11">
        <v>1.2999999999999999E-2</v>
      </c>
      <c r="L11">
        <v>2E-3</v>
      </c>
      <c r="M11">
        <v>0.113</v>
      </c>
      <c r="N11">
        <v>0.41599999999999998</v>
      </c>
      <c r="O11">
        <v>1E-3</v>
      </c>
      <c r="P11">
        <v>1E-3</v>
      </c>
      <c r="Q11">
        <v>1E-3</v>
      </c>
      <c r="R11">
        <v>3.0000000000000001E-3</v>
      </c>
      <c r="S11">
        <v>7.0000000000000001E-3</v>
      </c>
      <c r="T11">
        <v>2.7E-2</v>
      </c>
      <c r="U11">
        <v>0.27900000000000003</v>
      </c>
      <c r="V11">
        <v>1E-3</v>
      </c>
      <c r="W11">
        <v>2E-3</v>
      </c>
      <c r="Z11" s="1">
        <f t="shared" si="0"/>
        <v>0.33579999999999999</v>
      </c>
      <c r="AA11" s="1">
        <f t="shared" si="1"/>
        <v>7.3800000000000004E-2</v>
      </c>
    </row>
    <row r="12" spans="1:27">
      <c r="A12">
        <v>11</v>
      </c>
      <c r="B12" t="s">
        <v>159</v>
      </c>
      <c r="C12">
        <v>30</v>
      </c>
      <c r="D12">
        <v>3.3000000000000002E-2</v>
      </c>
      <c r="E12">
        <v>0.8</v>
      </c>
      <c r="F12">
        <v>0.72299999999999998</v>
      </c>
      <c r="G12">
        <v>0.99199999999999999</v>
      </c>
      <c r="H12">
        <v>0.95499999999999996</v>
      </c>
      <c r="I12">
        <v>3.5000000000000003E-2</v>
      </c>
      <c r="J12">
        <v>1E-3</v>
      </c>
      <c r="K12">
        <v>3.7999999999999999E-2</v>
      </c>
      <c r="L12">
        <v>1E-3</v>
      </c>
      <c r="M12">
        <v>0.13500000000000001</v>
      </c>
      <c r="N12">
        <v>0.61099999999999999</v>
      </c>
      <c r="O12">
        <v>0</v>
      </c>
      <c r="P12">
        <v>1E-3</v>
      </c>
      <c r="Q12">
        <v>1E-3</v>
      </c>
      <c r="R12">
        <v>0.01</v>
      </c>
      <c r="S12">
        <v>0.33700000000000002</v>
      </c>
      <c r="T12">
        <v>2.1999999999999999E-2</v>
      </c>
      <c r="U12">
        <v>0.82299999999999995</v>
      </c>
      <c r="V12">
        <v>1E-3</v>
      </c>
      <c r="W12">
        <v>2E-3</v>
      </c>
      <c r="Z12" s="1">
        <f t="shared" si="0"/>
        <v>0.37130000000000002</v>
      </c>
      <c r="AA12" s="1">
        <f t="shared" si="1"/>
        <v>0.18079999999999999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1.9E-2</v>
      </c>
      <c r="F13">
        <v>0.28999999999999998</v>
      </c>
      <c r="G13">
        <v>0.99099999999999999</v>
      </c>
      <c r="H13">
        <v>0.96299999999999997</v>
      </c>
      <c r="I13">
        <v>0.11600000000000001</v>
      </c>
      <c r="J13">
        <v>0.08</v>
      </c>
      <c r="K13">
        <v>3.0000000000000001E-3</v>
      </c>
      <c r="L13">
        <v>2.1000000000000001E-2</v>
      </c>
      <c r="M13">
        <v>3.0000000000000001E-3</v>
      </c>
      <c r="N13">
        <v>0.96499999999999997</v>
      </c>
      <c r="O13">
        <v>0</v>
      </c>
      <c r="P13">
        <v>8.9999999999999993E-3</v>
      </c>
      <c r="Q13">
        <v>1E-3</v>
      </c>
      <c r="R13">
        <v>8.9999999999999993E-3</v>
      </c>
      <c r="S13">
        <v>0.29199999999999998</v>
      </c>
      <c r="T13">
        <v>6.0000000000000001E-3</v>
      </c>
      <c r="U13">
        <v>4.5999999999999999E-2</v>
      </c>
      <c r="V13">
        <v>2.9000000000000001E-2</v>
      </c>
      <c r="W13">
        <v>0.17199999999999999</v>
      </c>
      <c r="Z13" s="1">
        <f t="shared" si="0"/>
        <v>0.24880000000000005</v>
      </c>
      <c r="AA13" s="1">
        <f t="shared" si="1"/>
        <v>0.15289999999999998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0.19900000000000001</v>
      </c>
      <c r="F14">
        <v>0.218</v>
      </c>
      <c r="G14">
        <v>0.99199999999999999</v>
      </c>
      <c r="H14">
        <v>0.97699999999999998</v>
      </c>
      <c r="I14">
        <v>0.02</v>
      </c>
      <c r="J14">
        <v>5.8999999999999997E-2</v>
      </c>
      <c r="K14">
        <v>1E-3</v>
      </c>
      <c r="L14">
        <v>2E-3</v>
      </c>
      <c r="M14">
        <v>5.0000000000000001E-3</v>
      </c>
      <c r="N14">
        <v>0.754</v>
      </c>
      <c r="O14">
        <v>1E-3</v>
      </c>
      <c r="P14">
        <v>2E-3</v>
      </c>
      <c r="Q14">
        <v>2.1000000000000001E-2</v>
      </c>
      <c r="R14">
        <v>1.2999999999999999E-2</v>
      </c>
      <c r="S14">
        <v>1E-3</v>
      </c>
      <c r="T14">
        <v>4.0000000000000001E-3</v>
      </c>
      <c r="U14">
        <v>6.2E-2</v>
      </c>
      <c r="V14">
        <v>2E-3</v>
      </c>
      <c r="W14">
        <v>5.0000000000000001E-3</v>
      </c>
      <c r="Z14" s="1">
        <f t="shared" si="0"/>
        <v>0.24769999999999998</v>
      </c>
      <c r="AA14" s="1">
        <f t="shared" si="1"/>
        <v>8.6500000000000007E-2</v>
      </c>
    </row>
    <row r="15" spans="1:27">
      <c r="A15">
        <v>14</v>
      </c>
      <c r="B15" t="s">
        <v>162</v>
      </c>
      <c r="C15">
        <v>30</v>
      </c>
      <c r="D15">
        <v>6.6000000000000003E-2</v>
      </c>
      <c r="E15">
        <v>2E-3</v>
      </c>
      <c r="F15">
        <v>0.10299999999999999</v>
      </c>
      <c r="G15">
        <v>0.99199999999999999</v>
      </c>
      <c r="H15">
        <v>0.98899999999999999</v>
      </c>
      <c r="I15">
        <v>3.0000000000000001E-3</v>
      </c>
      <c r="J15">
        <v>0.26</v>
      </c>
      <c r="K15">
        <v>1E-3</v>
      </c>
      <c r="L15">
        <v>2E-3</v>
      </c>
      <c r="M15">
        <v>0.01</v>
      </c>
      <c r="N15">
        <v>2.5000000000000001E-2</v>
      </c>
      <c r="O15">
        <v>0</v>
      </c>
      <c r="P15">
        <v>8.9999999999999993E-3</v>
      </c>
      <c r="Q15">
        <v>0.01</v>
      </c>
      <c r="R15">
        <v>4.0000000000000001E-3</v>
      </c>
      <c r="S15">
        <v>1E-3</v>
      </c>
      <c r="T15">
        <v>2E-3</v>
      </c>
      <c r="U15">
        <v>3.0000000000000001E-3</v>
      </c>
      <c r="V15">
        <v>1E-3</v>
      </c>
      <c r="W15">
        <v>4.0000000000000001E-3</v>
      </c>
      <c r="Z15" s="1">
        <f t="shared" si="0"/>
        <v>0.24279999999999996</v>
      </c>
      <c r="AA15" s="1">
        <f t="shared" si="1"/>
        <v>5.9000000000000007E-3</v>
      </c>
    </row>
    <row r="16" spans="1:27">
      <c r="A16">
        <v>15</v>
      </c>
      <c r="B16" t="s">
        <v>163</v>
      </c>
      <c r="C16">
        <v>30</v>
      </c>
      <c r="D16">
        <v>2E-3</v>
      </c>
      <c r="E16">
        <v>0.39600000000000002</v>
      </c>
      <c r="F16">
        <v>0.36599999999999999</v>
      </c>
      <c r="G16">
        <v>0.99099999999999999</v>
      </c>
      <c r="H16">
        <v>0.98699999999999999</v>
      </c>
      <c r="I16">
        <v>0.21099999999999999</v>
      </c>
      <c r="J16">
        <v>0.06</v>
      </c>
      <c r="K16">
        <v>3.0000000000000001E-3</v>
      </c>
      <c r="L16">
        <v>1.6E-2</v>
      </c>
      <c r="M16">
        <v>8.9999999999999993E-3</v>
      </c>
      <c r="N16">
        <v>0.91100000000000003</v>
      </c>
      <c r="O16">
        <v>0</v>
      </c>
      <c r="P16">
        <v>3.0000000000000001E-3</v>
      </c>
      <c r="Q16">
        <v>5.0000000000000001E-3</v>
      </c>
      <c r="R16">
        <v>9.7000000000000003E-2</v>
      </c>
      <c r="S16">
        <v>1.0999999999999999E-2</v>
      </c>
      <c r="T16">
        <v>7.0000000000000001E-3</v>
      </c>
      <c r="U16">
        <v>0.14399999999999999</v>
      </c>
      <c r="V16">
        <v>8.9999999999999993E-3</v>
      </c>
      <c r="W16">
        <v>7.0000000000000001E-3</v>
      </c>
      <c r="Z16" s="1">
        <f t="shared" si="0"/>
        <v>0.30409999999999998</v>
      </c>
      <c r="AA16" s="1">
        <f t="shared" si="1"/>
        <v>0.11939999999999995</v>
      </c>
    </row>
    <row r="17" spans="1:27">
      <c r="A17">
        <v>16</v>
      </c>
      <c r="B17" t="s">
        <v>164</v>
      </c>
      <c r="C17">
        <v>30</v>
      </c>
      <c r="D17">
        <v>1.2999999999999999E-2</v>
      </c>
      <c r="E17">
        <v>0.39</v>
      </c>
      <c r="F17">
        <v>0.20799999999999999</v>
      </c>
      <c r="G17">
        <v>0.98799999999999999</v>
      </c>
      <c r="H17">
        <v>0.97899999999999998</v>
      </c>
      <c r="I17">
        <v>9.8000000000000004E-2</v>
      </c>
      <c r="J17">
        <v>2E-3</v>
      </c>
      <c r="K17">
        <v>2E-3</v>
      </c>
      <c r="L17">
        <v>2E-3</v>
      </c>
      <c r="M17">
        <v>1.6E-2</v>
      </c>
      <c r="N17">
        <v>0.84599999999999997</v>
      </c>
      <c r="O17">
        <v>1E-3</v>
      </c>
      <c r="P17">
        <v>1E-3</v>
      </c>
      <c r="Q17">
        <v>3.3000000000000002E-2</v>
      </c>
      <c r="R17">
        <v>8.6999999999999994E-2</v>
      </c>
      <c r="S17">
        <v>1E-3</v>
      </c>
      <c r="T17">
        <v>1.2E-2</v>
      </c>
      <c r="U17">
        <v>4.7E-2</v>
      </c>
      <c r="V17">
        <v>1E-3</v>
      </c>
      <c r="W17">
        <v>2E-3</v>
      </c>
      <c r="Z17" s="1">
        <f t="shared" si="0"/>
        <v>0.26979999999999993</v>
      </c>
      <c r="AA17" s="1">
        <f t="shared" si="1"/>
        <v>0.1031</v>
      </c>
    </row>
    <row r="18" spans="1:27">
      <c r="A18">
        <v>17</v>
      </c>
      <c r="B18" t="s">
        <v>165</v>
      </c>
      <c r="C18">
        <v>30</v>
      </c>
      <c r="D18">
        <v>2E-3</v>
      </c>
      <c r="E18">
        <v>1.4E-2</v>
      </c>
      <c r="F18">
        <v>0.154</v>
      </c>
      <c r="G18">
        <v>0.99099999999999999</v>
      </c>
      <c r="H18">
        <v>0.68700000000000006</v>
      </c>
      <c r="I18">
        <v>5.0000000000000001E-3</v>
      </c>
      <c r="J18">
        <v>0.20200000000000001</v>
      </c>
      <c r="K18">
        <v>1E-3</v>
      </c>
      <c r="L18">
        <v>2E-3</v>
      </c>
      <c r="M18">
        <v>4.0000000000000001E-3</v>
      </c>
      <c r="N18">
        <v>0.19500000000000001</v>
      </c>
      <c r="O18">
        <v>1E-3</v>
      </c>
      <c r="P18">
        <v>2E-3</v>
      </c>
      <c r="Q18">
        <v>1.4999999999999999E-2</v>
      </c>
      <c r="R18">
        <v>1.7000000000000001E-2</v>
      </c>
      <c r="S18">
        <v>1E-3</v>
      </c>
      <c r="T18">
        <v>0.105</v>
      </c>
      <c r="U18">
        <v>5.7000000000000002E-2</v>
      </c>
      <c r="V18">
        <v>1.4E-2</v>
      </c>
      <c r="W18">
        <v>2.1999999999999999E-2</v>
      </c>
      <c r="Z18" s="1">
        <f t="shared" si="0"/>
        <v>0.20619999999999999</v>
      </c>
      <c r="AA18" s="1">
        <f t="shared" si="1"/>
        <v>4.2900000000000008E-2</v>
      </c>
    </row>
    <row r="19" spans="1:27">
      <c r="A19">
        <v>18</v>
      </c>
      <c r="B19" t="s">
        <v>166</v>
      </c>
      <c r="C19">
        <v>30</v>
      </c>
      <c r="D19">
        <v>2.5999999999999999E-2</v>
      </c>
      <c r="E19">
        <v>0.01</v>
      </c>
      <c r="F19">
        <v>5.5E-2</v>
      </c>
      <c r="G19">
        <v>0.99099999999999999</v>
      </c>
      <c r="H19">
        <v>0.94799999999999995</v>
      </c>
      <c r="I19">
        <v>8.8999999999999996E-2</v>
      </c>
      <c r="J19">
        <v>0.247</v>
      </c>
      <c r="K19">
        <v>1E-3</v>
      </c>
      <c r="L19">
        <v>2.5999999999999999E-2</v>
      </c>
      <c r="M19">
        <v>2E-3</v>
      </c>
      <c r="N19">
        <v>0.54100000000000004</v>
      </c>
      <c r="O19">
        <v>1E-3</v>
      </c>
      <c r="P19">
        <v>1E-3</v>
      </c>
      <c r="Q19">
        <v>1.2999999999999999E-2</v>
      </c>
      <c r="R19">
        <v>1.6E-2</v>
      </c>
      <c r="S19">
        <v>1E-3</v>
      </c>
      <c r="T19">
        <v>1.7000000000000001E-2</v>
      </c>
      <c r="U19">
        <v>5.0000000000000001E-3</v>
      </c>
      <c r="V19">
        <v>3.0000000000000001E-3</v>
      </c>
      <c r="W19">
        <v>2.5000000000000001E-2</v>
      </c>
      <c r="Z19" s="1">
        <f t="shared" si="0"/>
        <v>0.23949999999999996</v>
      </c>
      <c r="AA19" s="1">
        <f t="shared" si="1"/>
        <v>6.2300000000000008E-2</v>
      </c>
    </row>
    <row r="20" spans="1:27">
      <c r="A20">
        <v>19</v>
      </c>
      <c r="B20" t="s">
        <v>167</v>
      </c>
      <c r="C20">
        <v>30</v>
      </c>
      <c r="D20">
        <v>0.22</v>
      </c>
      <c r="E20">
        <v>0.35899999999999999</v>
      </c>
      <c r="F20">
        <v>0.184</v>
      </c>
      <c r="G20">
        <v>0.98899999999999999</v>
      </c>
      <c r="H20">
        <v>0.98899999999999999</v>
      </c>
      <c r="I20">
        <v>6.7000000000000004E-2</v>
      </c>
      <c r="J20">
        <v>1E-3</v>
      </c>
      <c r="K20">
        <v>3.0000000000000001E-3</v>
      </c>
      <c r="L20">
        <v>6.0000000000000001E-3</v>
      </c>
      <c r="M20">
        <v>8.7999999999999995E-2</v>
      </c>
      <c r="N20">
        <v>0.47699999999999998</v>
      </c>
      <c r="O20">
        <v>1E-3</v>
      </c>
      <c r="P20">
        <v>1E-3</v>
      </c>
      <c r="Q20">
        <v>2.5999999999999999E-2</v>
      </c>
      <c r="R20">
        <v>0.27400000000000002</v>
      </c>
      <c r="S20">
        <v>1E-3</v>
      </c>
      <c r="T20">
        <v>3.2000000000000001E-2</v>
      </c>
      <c r="U20">
        <v>8.9999999999999993E-3</v>
      </c>
      <c r="V20">
        <v>1E-3</v>
      </c>
      <c r="W20">
        <v>1E-3</v>
      </c>
      <c r="Z20" s="1">
        <f t="shared" si="0"/>
        <v>0.29059999999999997</v>
      </c>
      <c r="AA20" s="1">
        <f t="shared" si="1"/>
        <v>8.2300000000000012E-2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8.9999999999999993E-3</v>
      </c>
      <c r="F21">
        <v>0.1</v>
      </c>
      <c r="G21">
        <v>0.99199999999999999</v>
      </c>
      <c r="H21">
        <v>0.96499999999999997</v>
      </c>
      <c r="I21">
        <v>0.02</v>
      </c>
      <c r="J21">
        <v>0.67400000000000004</v>
      </c>
      <c r="K21">
        <v>1E-3</v>
      </c>
      <c r="L21">
        <v>2.4E-2</v>
      </c>
      <c r="M21">
        <v>2E-3</v>
      </c>
      <c r="N21">
        <v>0.75700000000000001</v>
      </c>
      <c r="O21">
        <v>1E-3</v>
      </c>
      <c r="P21">
        <v>1E-3</v>
      </c>
      <c r="Q21">
        <v>7.0000000000000001E-3</v>
      </c>
      <c r="R21">
        <v>2E-3</v>
      </c>
      <c r="S21">
        <v>1E-3</v>
      </c>
      <c r="T21">
        <v>3.0000000000000001E-3</v>
      </c>
      <c r="U21">
        <v>1.4E-2</v>
      </c>
      <c r="V21">
        <v>7.0000000000000001E-3</v>
      </c>
      <c r="W21">
        <v>1.7999999999999999E-2</v>
      </c>
      <c r="Z21" s="1">
        <f t="shared" si="0"/>
        <v>0.27909999999999996</v>
      </c>
      <c r="AA21" s="1">
        <f t="shared" si="1"/>
        <v>8.1100000000000005E-2</v>
      </c>
    </row>
    <row r="22" spans="1:27">
      <c r="A22">
        <v>21</v>
      </c>
      <c r="B22" t="s">
        <v>169</v>
      </c>
      <c r="C22">
        <v>30</v>
      </c>
      <c r="D22">
        <v>3.0000000000000001E-3</v>
      </c>
      <c r="E22">
        <v>0.94899999999999995</v>
      </c>
      <c r="F22">
        <v>0.71</v>
      </c>
      <c r="G22">
        <v>0.99099999999999999</v>
      </c>
      <c r="H22">
        <v>0.99099999999999999</v>
      </c>
      <c r="I22">
        <v>0.114</v>
      </c>
      <c r="J22">
        <v>2E-3</v>
      </c>
      <c r="K22">
        <v>4.0000000000000001E-3</v>
      </c>
      <c r="L22">
        <v>0.04</v>
      </c>
      <c r="M22">
        <v>3.2000000000000001E-2</v>
      </c>
      <c r="N22">
        <v>0.93</v>
      </c>
      <c r="O22">
        <v>0</v>
      </c>
      <c r="P22">
        <v>1E-3</v>
      </c>
      <c r="Q22">
        <v>4.0000000000000001E-3</v>
      </c>
      <c r="R22">
        <v>0.159</v>
      </c>
      <c r="S22">
        <v>1E-3</v>
      </c>
      <c r="T22">
        <v>8.0000000000000002E-3</v>
      </c>
      <c r="U22">
        <v>0.20899999999999999</v>
      </c>
      <c r="V22">
        <v>2E-3</v>
      </c>
      <c r="W22">
        <v>1E-3</v>
      </c>
      <c r="Z22" s="1">
        <f t="shared" si="0"/>
        <v>0.3836</v>
      </c>
      <c r="AA22" s="1">
        <f t="shared" si="1"/>
        <v>0.13150000000000001</v>
      </c>
    </row>
    <row r="23" spans="1:27">
      <c r="A23">
        <v>22</v>
      </c>
      <c r="B23" t="s">
        <v>170</v>
      </c>
      <c r="C23">
        <v>30</v>
      </c>
      <c r="D23">
        <v>3.0000000000000001E-3</v>
      </c>
      <c r="E23">
        <v>1.2999999999999999E-2</v>
      </c>
      <c r="F23">
        <v>0.20699999999999999</v>
      </c>
      <c r="G23">
        <v>0.99099999999999999</v>
      </c>
      <c r="H23">
        <v>0.89600000000000002</v>
      </c>
      <c r="I23">
        <v>8.9999999999999993E-3</v>
      </c>
      <c r="J23">
        <v>0.64700000000000002</v>
      </c>
      <c r="K23">
        <v>2E-3</v>
      </c>
      <c r="L23">
        <v>2.4E-2</v>
      </c>
      <c r="M23">
        <v>2E-3</v>
      </c>
      <c r="N23">
        <v>0.47799999999999998</v>
      </c>
      <c r="O23">
        <v>1E-3</v>
      </c>
      <c r="P23">
        <v>2E-3</v>
      </c>
      <c r="Q23">
        <v>2E-3</v>
      </c>
      <c r="R23">
        <v>8.0000000000000002E-3</v>
      </c>
      <c r="S23">
        <v>4.0000000000000001E-3</v>
      </c>
      <c r="T23">
        <v>4.1000000000000002E-2</v>
      </c>
      <c r="U23">
        <v>3.7999999999999999E-2</v>
      </c>
      <c r="V23">
        <v>3.6999999999999998E-2</v>
      </c>
      <c r="W23">
        <v>0.13100000000000001</v>
      </c>
      <c r="Z23" s="1">
        <f t="shared" si="0"/>
        <v>0.27939999999999998</v>
      </c>
      <c r="AA23" s="1">
        <f t="shared" si="1"/>
        <v>7.4200000000000016E-2</v>
      </c>
    </row>
    <row r="24" spans="1:27">
      <c r="A24">
        <v>23</v>
      </c>
      <c r="B24" t="s">
        <v>171</v>
      </c>
      <c r="C24">
        <v>30</v>
      </c>
      <c r="D24">
        <v>4.0000000000000001E-3</v>
      </c>
      <c r="E24">
        <v>0.81299999999999994</v>
      </c>
      <c r="F24">
        <v>0.59599999999999997</v>
      </c>
      <c r="G24">
        <v>0.99099999999999999</v>
      </c>
      <c r="H24">
        <v>0.99</v>
      </c>
      <c r="I24">
        <v>0.123</v>
      </c>
      <c r="J24">
        <v>5.0000000000000001E-3</v>
      </c>
      <c r="K24">
        <v>5.0000000000000001E-3</v>
      </c>
      <c r="L24">
        <v>5.3999999999999999E-2</v>
      </c>
      <c r="M24">
        <v>3.7999999999999999E-2</v>
      </c>
      <c r="N24">
        <v>0.81299999999999994</v>
      </c>
      <c r="O24">
        <v>0</v>
      </c>
      <c r="P24">
        <v>1E-3</v>
      </c>
      <c r="Q24">
        <v>4.0000000000000001E-3</v>
      </c>
      <c r="R24">
        <v>0.23699999999999999</v>
      </c>
      <c r="S24">
        <v>2E-3</v>
      </c>
      <c r="T24">
        <v>2.1000000000000001E-2</v>
      </c>
      <c r="U24">
        <v>0.115</v>
      </c>
      <c r="V24">
        <v>2E-3</v>
      </c>
      <c r="W24">
        <v>2E-3</v>
      </c>
      <c r="Z24" s="1">
        <f t="shared" si="0"/>
        <v>0.3619</v>
      </c>
      <c r="AA24" s="1">
        <f t="shared" si="1"/>
        <v>0.11969999999999999</v>
      </c>
    </row>
    <row r="25" spans="1:27">
      <c r="A25">
        <v>24</v>
      </c>
      <c r="B25" t="s">
        <v>172</v>
      </c>
      <c r="C25">
        <v>30</v>
      </c>
      <c r="D25">
        <v>6.0000000000000001E-3</v>
      </c>
      <c r="E25">
        <v>3.5999999999999997E-2</v>
      </c>
      <c r="F25">
        <v>2E-3</v>
      </c>
      <c r="G25">
        <v>1E-3</v>
      </c>
      <c r="H25">
        <v>2E-3</v>
      </c>
      <c r="I25">
        <v>9.0999999999999998E-2</v>
      </c>
      <c r="J25">
        <v>2.1999999999999999E-2</v>
      </c>
      <c r="K25">
        <v>3.5000000000000003E-2</v>
      </c>
      <c r="L25">
        <v>0.214</v>
      </c>
      <c r="M25">
        <v>0.14299999999999999</v>
      </c>
      <c r="N25">
        <v>0.99099999999999999</v>
      </c>
      <c r="O25">
        <v>0.78200000000000003</v>
      </c>
      <c r="P25">
        <v>0.96199999999999997</v>
      </c>
      <c r="Q25">
        <v>0.78700000000000003</v>
      </c>
      <c r="R25">
        <v>0.67600000000000005</v>
      </c>
      <c r="S25">
        <v>0.749</v>
      </c>
      <c r="T25">
        <v>0.98799999999999999</v>
      </c>
      <c r="U25">
        <v>0.98799999999999999</v>
      </c>
      <c r="V25">
        <v>0.99199999999999999</v>
      </c>
      <c r="W25">
        <v>0.96799999999999997</v>
      </c>
      <c r="Z25" s="1">
        <f t="shared" si="0"/>
        <v>5.5200000000000006E-2</v>
      </c>
      <c r="AA25" s="1">
        <f t="shared" si="1"/>
        <v>0.88829999999999987</v>
      </c>
    </row>
    <row r="26" spans="1:27">
      <c r="A26">
        <v>25</v>
      </c>
      <c r="B26" t="s">
        <v>173</v>
      </c>
      <c r="C26">
        <v>30</v>
      </c>
      <c r="D26">
        <v>3.7999999999999999E-2</v>
      </c>
      <c r="E26">
        <v>1E-3</v>
      </c>
      <c r="F26">
        <v>2E-3</v>
      </c>
      <c r="G26">
        <v>0.109</v>
      </c>
      <c r="H26">
        <v>0.98199999999999998</v>
      </c>
      <c r="I26">
        <v>8.0000000000000002E-3</v>
      </c>
      <c r="J26">
        <v>0.89200000000000002</v>
      </c>
      <c r="K26">
        <v>8.0000000000000002E-3</v>
      </c>
      <c r="L26">
        <v>9.6000000000000002E-2</v>
      </c>
      <c r="M26">
        <v>5.5E-2</v>
      </c>
      <c r="N26">
        <v>1.7000000000000001E-2</v>
      </c>
      <c r="O26">
        <v>8.9999999999999993E-3</v>
      </c>
      <c r="P26">
        <v>0.98599999999999999</v>
      </c>
      <c r="Q26">
        <v>4.9000000000000002E-2</v>
      </c>
      <c r="R26">
        <v>2.4E-2</v>
      </c>
      <c r="S26">
        <v>1E-3</v>
      </c>
      <c r="T26">
        <v>0.33300000000000002</v>
      </c>
      <c r="U26">
        <v>0.13500000000000001</v>
      </c>
      <c r="V26">
        <v>0.98899999999999999</v>
      </c>
      <c r="W26">
        <v>1E-3</v>
      </c>
      <c r="Z26" s="1">
        <f t="shared" si="0"/>
        <v>0.21910000000000002</v>
      </c>
      <c r="AA26" s="1">
        <f t="shared" si="1"/>
        <v>0.25439999999999996</v>
      </c>
    </row>
    <row r="27" spans="1:27">
      <c r="A27">
        <v>26</v>
      </c>
      <c r="B27" t="s">
        <v>174</v>
      </c>
      <c r="C27">
        <v>30</v>
      </c>
      <c r="D27">
        <v>1E-3</v>
      </c>
      <c r="E27">
        <v>0.98299999999999998</v>
      </c>
      <c r="F27">
        <v>2.1000000000000001E-2</v>
      </c>
      <c r="G27">
        <v>2.1999999999999999E-2</v>
      </c>
      <c r="H27">
        <v>7.9000000000000001E-2</v>
      </c>
      <c r="I27">
        <v>0.17499999999999999</v>
      </c>
      <c r="J27">
        <v>0.98799999999999999</v>
      </c>
      <c r="K27">
        <v>0.17899999999999999</v>
      </c>
      <c r="L27">
        <v>0.98899999999999999</v>
      </c>
      <c r="M27">
        <v>8.0000000000000002E-3</v>
      </c>
      <c r="N27">
        <v>0.99199999999999999</v>
      </c>
      <c r="O27">
        <v>0.85399999999999998</v>
      </c>
      <c r="P27">
        <v>0.01</v>
      </c>
      <c r="Q27">
        <v>2E-3</v>
      </c>
      <c r="R27">
        <v>5.7000000000000002E-2</v>
      </c>
      <c r="S27">
        <v>1E-3</v>
      </c>
      <c r="T27">
        <v>0.99099999999999999</v>
      </c>
      <c r="U27">
        <v>0.97799999999999998</v>
      </c>
      <c r="V27">
        <v>0.99199999999999999</v>
      </c>
      <c r="W27">
        <v>3.6999999999999998E-2</v>
      </c>
      <c r="Z27" s="1">
        <f t="shared" si="0"/>
        <v>0.34449999999999997</v>
      </c>
      <c r="AA27" s="1">
        <f t="shared" si="1"/>
        <v>0.49139999999999995</v>
      </c>
    </row>
    <row r="28" spans="1:27">
      <c r="A28">
        <v>27</v>
      </c>
      <c r="B28" t="s">
        <v>175</v>
      </c>
      <c r="C28">
        <v>30</v>
      </c>
      <c r="D28">
        <v>0.11600000000000001</v>
      </c>
      <c r="E28">
        <v>5.3999999999999999E-2</v>
      </c>
      <c r="F28">
        <v>2E-3</v>
      </c>
      <c r="G28">
        <v>1E-3</v>
      </c>
      <c r="H28">
        <v>8.5999999999999993E-2</v>
      </c>
      <c r="I28">
        <v>1.4E-2</v>
      </c>
      <c r="J28">
        <v>6.4000000000000001E-2</v>
      </c>
      <c r="K28">
        <v>3.0000000000000001E-3</v>
      </c>
      <c r="L28">
        <v>0.98499999999999999</v>
      </c>
      <c r="M28">
        <v>0.99199999999999999</v>
      </c>
      <c r="N28">
        <v>0.98799999999999999</v>
      </c>
      <c r="O28">
        <v>0.29099999999999998</v>
      </c>
      <c r="P28">
        <v>0.98899999999999999</v>
      </c>
      <c r="Q28">
        <v>0.104</v>
      </c>
      <c r="R28">
        <v>0.97899999999999998</v>
      </c>
      <c r="S28">
        <v>2E-3</v>
      </c>
      <c r="T28">
        <v>0.80400000000000005</v>
      </c>
      <c r="U28">
        <v>1.2E-2</v>
      </c>
      <c r="V28">
        <v>0.99</v>
      </c>
      <c r="W28">
        <v>0.97399999999999998</v>
      </c>
      <c r="Z28" s="1">
        <f t="shared" si="0"/>
        <v>0.23170000000000002</v>
      </c>
      <c r="AA28" s="1">
        <f t="shared" si="1"/>
        <v>0.61329999999999996</v>
      </c>
    </row>
    <row r="29" spans="1:27">
      <c r="A29">
        <v>28</v>
      </c>
      <c r="B29" t="s">
        <v>176</v>
      </c>
      <c r="C29">
        <v>30</v>
      </c>
      <c r="D29">
        <v>6.0000000000000001E-3</v>
      </c>
      <c r="E29">
        <v>4.0000000000000001E-3</v>
      </c>
      <c r="F29">
        <v>1E-3</v>
      </c>
      <c r="G29">
        <v>3.0000000000000001E-3</v>
      </c>
      <c r="H29">
        <v>3.3000000000000002E-2</v>
      </c>
      <c r="I29">
        <v>5.7000000000000002E-2</v>
      </c>
      <c r="J29">
        <v>0.123</v>
      </c>
      <c r="K29">
        <v>2E-3</v>
      </c>
      <c r="L29">
        <v>0.03</v>
      </c>
      <c r="M29">
        <v>4.0000000000000001E-3</v>
      </c>
      <c r="N29">
        <v>0.99199999999999999</v>
      </c>
      <c r="O29">
        <v>3.0000000000000001E-3</v>
      </c>
      <c r="P29">
        <v>3.5000000000000003E-2</v>
      </c>
      <c r="Q29">
        <v>8.6999999999999994E-2</v>
      </c>
      <c r="R29">
        <v>6.2E-2</v>
      </c>
      <c r="S29">
        <v>4.0000000000000001E-3</v>
      </c>
      <c r="T29">
        <v>5.8000000000000003E-2</v>
      </c>
      <c r="U29">
        <v>0.98699999999999999</v>
      </c>
      <c r="V29">
        <v>0.99099999999999999</v>
      </c>
      <c r="W29">
        <v>6.0000000000000001E-3</v>
      </c>
      <c r="Z29" s="1">
        <f t="shared" si="0"/>
        <v>2.63E-2</v>
      </c>
      <c r="AA29" s="1">
        <f t="shared" si="1"/>
        <v>0.32250000000000001</v>
      </c>
    </row>
    <row r="30" spans="1:27">
      <c r="A30">
        <v>29</v>
      </c>
      <c r="B30" t="s">
        <v>177</v>
      </c>
      <c r="C30">
        <v>30</v>
      </c>
      <c r="D30">
        <v>2.9000000000000001E-2</v>
      </c>
      <c r="E30">
        <v>1.0999999999999999E-2</v>
      </c>
      <c r="F30">
        <v>1E-3</v>
      </c>
      <c r="G30">
        <v>7.0000000000000001E-3</v>
      </c>
      <c r="H30">
        <v>0.54</v>
      </c>
      <c r="I30">
        <v>0.10299999999999999</v>
      </c>
      <c r="J30">
        <v>4.0000000000000001E-3</v>
      </c>
      <c r="K30">
        <v>3.0000000000000001E-3</v>
      </c>
      <c r="L30">
        <v>0.98599999999999999</v>
      </c>
      <c r="M30">
        <v>7.0000000000000001E-3</v>
      </c>
      <c r="N30">
        <v>0.99399999999999999</v>
      </c>
      <c r="O30">
        <v>2E-3</v>
      </c>
      <c r="P30">
        <v>0.121</v>
      </c>
      <c r="Q30">
        <v>1E-3</v>
      </c>
      <c r="R30">
        <v>5.0000000000000001E-3</v>
      </c>
      <c r="S30">
        <v>1.2E-2</v>
      </c>
      <c r="T30">
        <v>5.0000000000000001E-3</v>
      </c>
      <c r="U30">
        <v>0.745</v>
      </c>
      <c r="V30">
        <v>0.99099999999999999</v>
      </c>
      <c r="W30">
        <v>0.11799999999999999</v>
      </c>
      <c r="Z30" s="1">
        <f t="shared" si="0"/>
        <v>0.1691</v>
      </c>
      <c r="AA30" s="1">
        <f t="shared" si="1"/>
        <v>0.2994</v>
      </c>
    </row>
    <row r="31" spans="1:27">
      <c r="A31">
        <v>30</v>
      </c>
      <c r="B31" t="s">
        <v>178</v>
      </c>
      <c r="C31">
        <v>30</v>
      </c>
      <c r="D31">
        <v>0.98599999999999999</v>
      </c>
      <c r="E31">
        <v>5.0000000000000001E-3</v>
      </c>
      <c r="F31">
        <v>3.0000000000000001E-3</v>
      </c>
      <c r="G31">
        <v>6.7000000000000004E-2</v>
      </c>
      <c r="H31">
        <v>0.98899999999999999</v>
      </c>
      <c r="I31">
        <v>7.0000000000000001E-3</v>
      </c>
      <c r="J31">
        <v>1E-3</v>
      </c>
      <c r="K31">
        <v>2E-3</v>
      </c>
      <c r="L31">
        <v>5.0000000000000001E-3</v>
      </c>
      <c r="M31">
        <v>0.99399999999999999</v>
      </c>
      <c r="N31">
        <v>0.81100000000000005</v>
      </c>
      <c r="O31">
        <v>1E-3</v>
      </c>
      <c r="P31">
        <v>0.98799999999999999</v>
      </c>
      <c r="Q31">
        <v>0.2</v>
      </c>
      <c r="R31">
        <v>0.98</v>
      </c>
      <c r="S31">
        <v>1E-3</v>
      </c>
      <c r="T31">
        <v>2.7E-2</v>
      </c>
      <c r="U31">
        <v>3.0000000000000001E-3</v>
      </c>
      <c r="V31">
        <v>5.0000000000000001E-3</v>
      </c>
      <c r="W31">
        <v>2E-3</v>
      </c>
      <c r="Z31" s="1">
        <f t="shared" si="0"/>
        <v>0.30589999999999995</v>
      </c>
      <c r="AA31" s="1">
        <f t="shared" si="1"/>
        <v>0.30179999999999996</v>
      </c>
    </row>
    <row r="32" spans="1:27">
      <c r="A32">
        <v>31</v>
      </c>
      <c r="B32" t="s">
        <v>179</v>
      </c>
      <c r="C32">
        <v>30</v>
      </c>
      <c r="D32">
        <v>0.11</v>
      </c>
      <c r="E32">
        <v>0.99299999999999999</v>
      </c>
      <c r="F32">
        <v>0.98299999999999998</v>
      </c>
      <c r="G32">
        <v>2E-3</v>
      </c>
      <c r="H32">
        <v>5.0000000000000001E-3</v>
      </c>
      <c r="I32">
        <v>0.88200000000000001</v>
      </c>
      <c r="J32">
        <v>7.0000000000000001E-3</v>
      </c>
      <c r="K32">
        <v>1.7000000000000001E-2</v>
      </c>
      <c r="L32">
        <v>0.11899999999999999</v>
      </c>
      <c r="M32">
        <v>0.99299999999999999</v>
      </c>
      <c r="N32">
        <v>0.99299999999999999</v>
      </c>
      <c r="O32">
        <v>3.5000000000000003E-2</v>
      </c>
      <c r="P32">
        <v>5.0000000000000001E-3</v>
      </c>
      <c r="Q32">
        <v>0.97299999999999998</v>
      </c>
      <c r="R32">
        <v>0.94399999999999995</v>
      </c>
      <c r="S32">
        <v>2E-3</v>
      </c>
      <c r="T32">
        <v>2.1000000000000001E-2</v>
      </c>
      <c r="U32">
        <v>0.98099999999999998</v>
      </c>
      <c r="V32">
        <v>2E-3</v>
      </c>
      <c r="W32">
        <v>0.58599999999999997</v>
      </c>
      <c r="Z32" s="1">
        <f t="shared" si="0"/>
        <v>0.41109999999999997</v>
      </c>
      <c r="AA32" s="1">
        <f t="shared" si="1"/>
        <v>0.45419999999999988</v>
      </c>
    </row>
    <row r="33" spans="1:27">
      <c r="A33">
        <v>32</v>
      </c>
      <c r="B33" t="s">
        <v>180</v>
      </c>
      <c r="C33">
        <v>30</v>
      </c>
      <c r="D33">
        <v>0.98699999999999999</v>
      </c>
      <c r="E33">
        <v>1.4999999999999999E-2</v>
      </c>
      <c r="F33">
        <v>0.96499999999999997</v>
      </c>
      <c r="G33">
        <v>0.98299999999999998</v>
      </c>
      <c r="H33">
        <v>0.98099999999999998</v>
      </c>
      <c r="I33">
        <v>8.9999999999999993E-3</v>
      </c>
      <c r="J33">
        <v>2E-3</v>
      </c>
      <c r="K33">
        <v>1E-3</v>
      </c>
      <c r="L33">
        <v>1E-3</v>
      </c>
      <c r="M33">
        <v>0.99299999999999999</v>
      </c>
      <c r="N33">
        <v>3.1E-2</v>
      </c>
      <c r="O33">
        <v>1E-3</v>
      </c>
      <c r="P33">
        <v>0.96899999999999997</v>
      </c>
      <c r="Q33">
        <v>0.01</v>
      </c>
      <c r="R33">
        <v>0.26800000000000002</v>
      </c>
      <c r="S33">
        <v>1E-3</v>
      </c>
      <c r="T33">
        <v>4.0000000000000001E-3</v>
      </c>
      <c r="U33">
        <v>5.0000000000000001E-3</v>
      </c>
      <c r="V33">
        <v>1E-3</v>
      </c>
      <c r="W33">
        <v>1E-3</v>
      </c>
      <c r="Z33" s="1">
        <f t="shared" si="0"/>
        <v>0.49369999999999992</v>
      </c>
      <c r="AA33" s="1">
        <f t="shared" si="1"/>
        <v>0.12909999999999994</v>
      </c>
    </row>
    <row r="34" spans="1:27">
      <c r="A34">
        <v>33</v>
      </c>
      <c r="B34" t="s">
        <v>181</v>
      </c>
      <c r="C34">
        <v>30</v>
      </c>
      <c r="D34">
        <v>0.4</v>
      </c>
      <c r="E34">
        <v>0.98799999999999999</v>
      </c>
      <c r="F34">
        <v>0.04</v>
      </c>
      <c r="G34">
        <v>1E-3</v>
      </c>
      <c r="H34">
        <v>0.96699999999999997</v>
      </c>
      <c r="I34">
        <v>0.188</v>
      </c>
      <c r="J34">
        <v>1E-3</v>
      </c>
      <c r="K34">
        <v>7.0000000000000001E-3</v>
      </c>
      <c r="L34">
        <v>0.24099999999999999</v>
      </c>
      <c r="M34">
        <v>0.99399999999999999</v>
      </c>
      <c r="N34">
        <v>0.98399999999999999</v>
      </c>
      <c r="O34">
        <v>0.04</v>
      </c>
      <c r="P34">
        <v>0.98399999999999999</v>
      </c>
      <c r="Q34">
        <v>0.95699999999999996</v>
      </c>
      <c r="R34">
        <v>0.99199999999999999</v>
      </c>
      <c r="S34">
        <v>1E-3</v>
      </c>
      <c r="T34">
        <v>0.96499999999999997</v>
      </c>
      <c r="U34">
        <v>2.5999999999999999E-2</v>
      </c>
      <c r="V34">
        <v>7.0000000000000001E-3</v>
      </c>
      <c r="W34">
        <v>1.4E-2</v>
      </c>
      <c r="Z34" s="1">
        <f t="shared" si="0"/>
        <v>0.38269999999999998</v>
      </c>
      <c r="AA34" s="1">
        <f t="shared" si="1"/>
        <v>0.497</v>
      </c>
    </row>
    <row r="35" spans="1:27">
      <c r="A35">
        <v>34</v>
      </c>
      <c r="B35" t="s">
        <v>182</v>
      </c>
      <c r="C35">
        <v>30</v>
      </c>
      <c r="D35">
        <v>0.98199999999999998</v>
      </c>
      <c r="E35">
        <v>0.94499999999999995</v>
      </c>
      <c r="F35">
        <v>0.70599999999999996</v>
      </c>
      <c r="G35">
        <v>0.98299999999999998</v>
      </c>
      <c r="H35">
        <v>0.59199999999999997</v>
      </c>
      <c r="I35">
        <v>0.4</v>
      </c>
      <c r="J35">
        <v>1E-3</v>
      </c>
      <c r="K35">
        <v>1E-3</v>
      </c>
      <c r="L35">
        <v>2E-3</v>
      </c>
      <c r="M35">
        <v>0.99199999999999999</v>
      </c>
      <c r="N35">
        <v>0.98899999999999999</v>
      </c>
      <c r="O35">
        <v>1E-3</v>
      </c>
      <c r="P35">
        <v>5.7000000000000002E-2</v>
      </c>
      <c r="Q35">
        <v>1.2E-2</v>
      </c>
      <c r="R35">
        <v>0.436</v>
      </c>
      <c r="S35">
        <v>1E-3</v>
      </c>
      <c r="T35">
        <v>3.0000000000000001E-3</v>
      </c>
      <c r="U35">
        <v>5.0000000000000001E-3</v>
      </c>
      <c r="V35">
        <v>1E-3</v>
      </c>
      <c r="W35">
        <v>3.2000000000000001E-2</v>
      </c>
      <c r="Z35" s="1">
        <f t="shared" si="0"/>
        <v>0.56040000000000012</v>
      </c>
      <c r="AA35" s="1">
        <f t="shared" si="1"/>
        <v>0.15369999999999995</v>
      </c>
    </row>
    <row r="36" spans="1:27">
      <c r="A36">
        <v>35</v>
      </c>
      <c r="B36" t="s">
        <v>183</v>
      </c>
      <c r="C36">
        <v>30</v>
      </c>
      <c r="D36">
        <v>0.98399999999999999</v>
      </c>
      <c r="E36">
        <v>0.98099999999999998</v>
      </c>
      <c r="F36">
        <v>0.98799999999999999</v>
      </c>
      <c r="G36">
        <v>4.2000000000000003E-2</v>
      </c>
      <c r="H36">
        <v>0.14099999999999999</v>
      </c>
      <c r="I36">
        <v>1.4E-2</v>
      </c>
      <c r="J36">
        <v>0.01</v>
      </c>
      <c r="K36">
        <v>3.7999999999999999E-2</v>
      </c>
      <c r="L36">
        <v>6.0000000000000001E-3</v>
      </c>
      <c r="M36">
        <v>0.99399999999999999</v>
      </c>
      <c r="N36">
        <v>1.2E-2</v>
      </c>
      <c r="O36">
        <v>0.19</v>
      </c>
      <c r="P36">
        <v>0.98099999999999998</v>
      </c>
      <c r="Q36">
        <v>0.84599999999999997</v>
      </c>
      <c r="R36">
        <v>0.98799999999999999</v>
      </c>
      <c r="S36">
        <v>2E-3</v>
      </c>
      <c r="T36">
        <v>0.98399999999999999</v>
      </c>
      <c r="U36">
        <v>3.0000000000000001E-3</v>
      </c>
      <c r="V36">
        <v>1E-3</v>
      </c>
      <c r="W36">
        <v>0.84899999999999998</v>
      </c>
      <c r="Z36" s="1">
        <f t="shared" si="0"/>
        <v>0.41979999999999984</v>
      </c>
      <c r="AA36" s="1">
        <f t="shared" si="1"/>
        <v>0.48560000000000009</v>
      </c>
    </row>
    <row r="37" spans="1:27">
      <c r="A37">
        <v>36</v>
      </c>
      <c r="B37" t="s">
        <v>184</v>
      </c>
      <c r="C37">
        <v>30</v>
      </c>
      <c r="D37">
        <v>7.3999999999999996E-2</v>
      </c>
      <c r="E37">
        <v>0.65100000000000002</v>
      </c>
      <c r="F37">
        <v>0.97699999999999998</v>
      </c>
      <c r="G37">
        <v>0.89900000000000002</v>
      </c>
      <c r="H37">
        <v>1E-3</v>
      </c>
      <c r="I37">
        <v>2.4E-2</v>
      </c>
      <c r="J37">
        <v>0.99099999999999999</v>
      </c>
      <c r="K37">
        <v>0.48</v>
      </c>
      <c r="L37">
        <v>0.46700000000000003</v>
      </c>
      <c r="M37">
        <v>0.66500000000000004</v>
      </c>
      <c r="N37">
        <v>8.9999999999999993E-3</v>
      </c>
      <c r="O37">
        <v>0.83499999999999996</v>
      </c>
      <c r="P37">
        <v>2.7E-2</v>
      </c>
      <c r="Q37">
        <v>8.0000000000000002E-3</v>
      </c>
      <c r="R37">
        <v>0.23300000000000001</v>
      </c>
      <c r="S37">
        <v>6.0000000000000001E-3</v>
      </c>
      <c r="T37">
        <v>0.99099999999999999</v>
      </c>
      <c r="U37">
        <v>0.15</v>
      </c>
      <c r="V37">
        <v>0.98499999999999999</v>
      </c>
      <c r="W37">
        <v>0.96599999999999997</v>
      </c>
      <c r="Z37" s="1">
        <f t="shared" si="0"/>
        <v>0.52289999999999992</v>
      </c>
      <c r="AA37" s="1">
        <f t="shared" si="1"/>
        <v>0.42099999999999999</v>
      </c>
    </row>
    <row r="38" spans="1:27">
      <c r="A38">
        <v>37</v>
      </c>
      <c r="B38" t="s">
        <v>185</v>
      </c>
      <c r="C38">
        <v>30</v>
      </c>
      <c r="D38">
        <v>0.99</v>
      </c>
      <c r="E38">
        <v>1E-3</v>
      </c>
      <c r="F38">
        <v>0.80100000000000005</v>
      </c>
      <c r="G38">
        <v>0.98899999999999999</v>
      </c>
      <c r="H38">
        <v>4.0000000000000001E-3</v>
      </c>
      <c r="I38">
        <v>7.0000000000000001E-3</v>
      </c>
      <c r="J38">
        <v>0.99099999999999999</v>
      </c>
      <c r="K38">
        <v>0.13300000000000001</v>
      </c>
      <c r="L38">
        <v>1E-3</v>
      </c>
      <c r="M38">
        <v>0.95299999999999996</v>
      </c>
      <c r="N38">
        <v>2E-3</v>
      </c>
      <c r="O38">
        <v>3.0000000000000001E-3</v>
      </c>
      <c r="P38">
        <v>0.47199999999999998</v>
      </c>
      <c r="Q38">
        <v>1E-3</v>
      </c>
      <c r="R38">
        <v>1.7000000000000001E-2</v>
      </c>
      <c r="S38">
        <v>2E-3</v>
      </c>
      <c r="T38">
        <v>0.98399999999999999</v>
      </c>
      <c r="U38">
        <v>4.0000000000000001E-3</v>
      </c>
      <c r="V38">
        <v>0.41399999999999998</v>
      </c>
      <c r="W38">
        <v>0.02</v>
      </c>
      <c r="Z38" s="1">
        <f t="shared" si="0"/>
        <v>0.48699999999999999</v>
      </c>
      <c r="AA38" s="1">
        <f t="shared" si="1"/>
        <v>0.19189999999999999</v>
      </c>
    </row>
    <row r="39" spans="1:27">
      <c r="A39">
        <v>38</v>
      </c>
      <c r="B39" t="s">
        <v>186</v>
      </c>
      <c r="C39">
        <v>30</v>
      </c>
      <c r="D39">
        <v>1.7999999999999999E-2</v>
      </c>
      <c r="E39">
        <v>4.0000000000000001E-3</v>
      </c>
      <c r="F39">
        <v>0.31</v>
      </c>
      <c r="G39">
        <v>4.0000000000000001E-3</v>
      </c>
      <c r="H39">
        <v>4.0000000000000001E-3</v>
      </c>
      <c r="I39">
        <v>7.0000000000000001E-3</v>
      </c>
      <c r="J39">
        <v>0.99099999999999999</v>
      </c>
      <c r="K39">
        <v>0.96099999999999997</v>
      </c>
      <c r="L39">
        <v>0.95599999999999996</v>
      </c>
      <c r="M39">
        <v>0.98399999999999999</v>
      </c>
      <c r="N39">
        <v>4.0000000000000001E-3</v>
      </c>
      <c r="O39">
        <v>0.83099999999999996</v>
      </c>
      <c r="P39">
        <v>0.98799999999999999</v>
      </c>
      <c r="Q39">
        <v>2.8000000000000001E-2</v>
      </c>
      <c r="R39">
        <v>0.96599999999999997</v>
      </c>
      <c r="S39">
        <v>2E-3</v>
      </c>
      <c r="T39">
        <v>0.99299999999999999</v>
      </c>
      <c r="U39">
        <v>0.96699999999999997</v>
      </c>
      <c r="V39">
        <v>0.99199999999999999</v>
      </c>
      <c r="W39">
        <v>0.7</v>
      </c>
      <c r="Z39" s="1">
        <f t="shared" si="0"/>
        <v>0.4239</v>
      </c>
      <c r="AA39" s="1">
        <f t="shared" si="1"/>
        <v>0.64710000000000001</v>
      </c>
    </row>
    <row r="40" spans="1:27">
      <c r="A40">
        <v>39</v>
      </c>
      <c r="B40" t="s">
        <v>187</v>
      </c>
      <c r="C40">
        <v>30</v>
      </c>
      <c r="D40">
        <v>2.9000000000000001E-2</v>
      </c>
      <c r="E40">
        <v>8.9999999999999993E-3</v>
      </c>
      <c r="F40">
        <v>0.22600000000000001</v>
      </c>
      <c r="G40">
        <v>2E-3</v>
      </c>
      <c r="H40">
        <v>1E-3</v>
      </c>
      <c r="I40">
        <v>0.26800000000000002</v>
      </c>
      <c r="J40">
        <v>0.98299999999999998</v>
      </c>
      <c r="K40">
        <v>0.98099999999999998</v>
      </c>
      <c r="L40">
        <v>4.0000000000000001E-3</v>
      </c>
      <c r="M40">
        <v>0.214</v>
      </c>
      <c r="N40">
        <v>0.24199999999999999</v>
      </c>
      <c r="O40">
        <v>0.67500000000000004</v>
      </c>
      <c r="P40">
        <v>0.98399999999999999</v>
      </c>
      <c r="Q40">
        <v>0.97599999999999998</v>
      </c>
      <c r="R40">
        <v>9.5000000000000001E-2</v>
      </c>
      <c r="S40">
        <v>0.99099999999999999</v>
      </c>
      <c r="T40">
        <v>0.99</v>
      </c>
      <c r="U40">
        <v>0.98799999999999999</v>
      </c>
      <c r="V40">
        <v>0.98899999999999999</v>
      </c>
      <c r="W40">
        <v>0.42599999999999999</v>
      </c>
      <c r="Z40" s="1">
        <f t="shared" si="0"/>
        <v>0.2717</v>
      </c>
      <c r="AA40" s="1">
        <f t="shared" si="1"/>
        <v>0.73560000000000003</v>
      </c>
    </row>
    <row r="41" spans="1:27">
      <c r="A41">
        <v>40</v>
      </c>
      <c r="B41" t="s">
        <v>188</v>
      </c>
      <c r="C41">
        <v>30</v>
      </c>
      <c r="D41">
        <v>0.41499999999999998</v>
      </c>
      <c r="E41">
        <v>3.0000000000000001E-3</v>
      </c>
      <c r="F41">
        <v>0.34699999999999998</v>
      </c>
      <c r="G41">
        <v>0.99</v>
      </c>
      <c r="H41">
        <v>2E-3</v>
      </c>
      <c r="I41">
        <v>1.0999999999999999E-2</v>
      </c>
      <c r="J41">
        <v>0.99</v>
      </c>
      <c r="K41">
        <v>1.4999999999999999E-2</v>
      </c>
      <c r="L41">
        <v>3.0000000000000001E-3</v>
      </c>
      <c r="M41">
        <v>5.0000000000000001E-3</v>
      </c>
      <c r="N41">
        <v>4.0000000000000001E-3</v>
      </c>
      <c r="O41">
        <v>5.7000000000000002E-2</v>
      </c>
      <c r="P41">
        <v>8.9999999999999993E-3</v>
      </c>
      <c r="Q41">
        <v>1E-3</v>
      </c>
      <c r="R41">
        <v>3.0000000000000001E-3</v>
      </c>
      <c r="S41">
        <v>5.0000000000000001E-3</v>
      </c>
      <c r="T41">
        <v>0.97799999999999998</v>
      </c>
      <c r="U41">
        <v>0.214</v>
      </c>
      <c r="V41">
        <v>0.97299999999999998</v>
      </c>
      <c r="W41">
        <v>2.8000000000000001E-2</v>
      </c>
      <c r="Z41" s="1">
        <f t="shared" si="0"/>
        <v>0.27810000000000001</v>
      </c>
      <c r="AA41" s="1">
        <f t="shared" si="1"/>
        <v>0.22719999999999999</v>
      </c>
    </row>
    <row r="42" spans="1:27">
      <c r="A42">
        <v>41</v>
      </c>
      <c r="B42" t="s">
        <v>189</v>
      </c>
      <c r="C42">
        <v>30</v>
      </c>
      <c r="D42">
        <v>0.99199999999999999</v>
      </c>
      <c r="E42">
        <v>2E-3</v>
      </c>
      <c r="F42">
        <v>0.10100000000000001</v>
      </c>
      <c r="G42">
        <v>0.98799999999999999</v>
      </c>
      <c r="H42">
        <v>2.1999999999999999E-2</v>
      </c>
      <c r="I42">
        <v>6.0000000000000001E-3</v>
      </c>
      <c r="J42">
        <v>9.4E-2</v>
      </c>
      <c r="K42">
        <v>1E-3</v>
      </c>
      <c r="L42">
        <v>0</v>
      </c>
      <c r="M42">
        <v>0.99299999999999999</v>
      </c>
      <c r="N42">
        <v>1E-3</v>
      </c>
      <c r="O42">
        <v>4.1000000000000002E-2</v>
      </c>
      <c r="P42">
        <v>0.96199999999999997</v>
      </c>
      <c r="Q42">
        <v>8.2000000000000003E-2</v>
      </c>
      <c r="R42">
        <v>0.97599999999999998</v>
      </c>
      <c r="S42">
        <v>1E-3</v>
      </c>
      <c r="T42">
        <v>0.98</v>
      </c>
      <c r="U42">
        <v>1E-3</v>
      </c>
      <c r="V42">
        <v>1E-3</v>
      </c>
      <c r="W42">
        <v>3.2000000000000001E-2</v>
      </c>
      <c r="Z42" s="1">
        <f t="shared" si="0"/>
        <v>0.31989999999999996</v>
      </c>
      <c r="AA42" s="1">
        <f t="shared" si="1"/>
        <v>0.30769999999999997</v>
      </c>
    </row>
    <row r="43" spans="1:27">
      <c r="A43">
        <v>42</v>
      </c>
      <c r="B43" t="s">
        <v>190</v>
      </c>
      <c r="C43">
        <v>30</v>
      </c>
      <c r="D43">
        <v>0.98799999999999999</v>
      </c>
      <c r="E43">
        <v>1E-3</v>
      </c>
      <c r="F43">
        <v>1.4999999999999999E-2</v>
      </c>
      <c r="G43">
        <v>0.878</v>
      </c>
      <c r="H43">
        <v>2E-3</v>
      </c>
      <c r="I43">
        <v>0.83499999999999996</v>
      </c>
      <c r="J43">
        <v>2E-3</v>
      </c>
      <c r="K43">
        <v>6.0000000000000001E-3</v>
      </c>
      <c r="L43">
        <v>3.0000000000000001E-3</v>
      </c>
      <c r="M43">
        <v>6.0000000000000001E-3</v>
      </c>
      <c r="N43">
        <v>0.99299999999999999</v>
      </c>
      <c r="O43">
        <v>1E-3</v>
      </c>
      <c r="P43">
        <v>3.3000000000000002E-2</v>
      </c>
      <c r="Q43">
        <v>0.154</v>
      </c>
      <c r="R43">
        <v>1E-3</v>
      </c>
      <c r="S43">
        <v>0.99</v>
      </c>
      <c r="T43">
        <v>2E-3</v>
      </c>
      <c r="U43">
        <v>8.0000000000000002E-3</v>
      </c>
      <c r="V43">
        <v>2E-3</v>
      </c>
      <c r="W43">
        <v>0.95199999999999996</v>
      </c>
      <c r="Z43" s="1">
        <f t="shared" si="0"/>
        <v>0.27359999999999995</v>
      </c>
      <c r="AA43" s="1">
        <f t="shared" si="1"/>
        <v>0.31359999999999993</v>
      </c>
    </row>
    <row r="44" spans="1:27">
      <c r="A44">
        <v>43</v>
      </c>
      <c r="B44" t="s">
        <v>191</v>
      </c>
      <c r="C44">
        <v>30</v>
      </c>
      <c r="D44">
        <v>0.28599999999999998</v>
      </c>
      <c r="E44">
        <v>8.2000000000000003E-2</v>
      </c>
      <c r="F44">
        <v>0.97899999999999998</v>
      </c>
      <c r="G44">
        <v>4.0000000000000001E-3</v>
      </c>
      <c r="H44">
        <v>1E-3</v>
      </c>
      <c r="I44">
        <v>0.92800000000000005</v>
      </c>
      <c r="J44">
        <v>3.0000000000000001E-3</v>
      </c>
      <c r="K44">
        <v>0.94699999999999995</v>
      </c>
      <c r="L44">
        <v>6.8000000000000005E-2</v>
      </c>
      <c r="M44">
        <v>2.1000000000000001E-2</v>
      </c>
      <c r="N44">
        <v>0.99299999999999999</v>
      </c>
      <c r="O44">
        <v>5.0000000000000001E-3</v>
      </c>
      <c r="P44">
        <v>2.4E-2</v>
      </c>
      <c r="Q44">
        <v>0.92</v>
      </c>
      <c r="R44">
        <v>1E-3</v>
      </c>
      <c r="S44">
        <v>0.99299999999999999</v>
      </c>
      <c r="T44">
        <v>1.6E-2</v>
      </c>
      <c r="U44">
        <v>0.96199999999999997</v>
      </c>
      <c r="V44">
        <v>6.0000000000000001E-3</v>
      </c>
      <c r="W44">
        <v>0.96899999999999997</v>
      </c>
      <c r="Z44" s="1">
        <f t="shared" si="0"/>
        <v>0.33189999999999997</v>
      </c>
      <c r="AA44" s="1">
        <f t="shared" si="1"/>
        <v>0.48889999999999995</v>
      </c>
    </row>
    <row r="45" spans="1:27">
      <c r="A45">
        <v>44</v>
      </c>
      <c r="B45" t="s">
        <v>192</v>
      </c>
      <c r="C45">
        <v>30</v>
      </c>
      <c r="D45">
        <v>0.99</v>
      </c>
      <c r="E45">
        <v>1E-3</v>
      </c>
      <c r="F45">
        <v>3.0000000000000001E-3</v>
      </c>
      <c r="G45">
        <v>8.6999999999999994E-2</v>
      </c>
      <c r="H45">
        <v>2.5999999999999999E-2</v>
      </c>
      <c r="I45">
        <v>0.16200000000000001</v>
      </c>
      <c r="J45">
        <v>7.0000000000000001E-3</v>
      </c>
      <c r="K45">
        <v>4.0000000000000001E-3</v>
      </c>
      <c r="L45">
        <v>2E-3</v>
      </c>
      <c r="M45">
        <v>0.99099999999999999</v>
      </c>
      <c r="N45">
        <v>0.98799999999999999</v>
      </c>
      <c r="O45">
        <v>1E-3</v>
      </c>
      <c r="P45">
        <v>0.98899999999999999</v>
      </c>
      <c r="Q45">
        <v>0.71399999999999997</v>
      </c>
      <c r="R45">
        <v>3.2000000000000001E-2</v>
      </c>
      <c r="S45">
        <v>7.3999999999999996E-2</v>
      </c>
      <c r="T45">
        <v>0.03</v>
      </c>
      <c r="U45">
        <v>1.0999999999999999E-2</v>
      </c>
      <c r="V45">
        <v>3.0000000000000001E-3</v>
      </c>
      <c r="W45">
        <v>4.4999999999999998E-2</v>
      </c>
      <c r="Z45" s="1">
        <f t="shared" si="0"/>
        <v>0.22729999999999997</v>
      </c>
      <c r="AA45" s="1">
        <f t="shared" si="1"/>
        <v>0.28870000000000001</v>
      </c>
    </row>
    <row r="46" spans="1:27">
      <c r="A46">
        <v>45</v>
      </c>
      <c r="B46" t="s">
        <v>193</v>
      </c>
      <c r="C46">
        <v>30</v>
      </c>
      <c r="D46">
        <v>0.878</v>
      </c>
      <c r="E46">
        <v>0.99099999999999999</v>
      </c>
      <c r="F46">
        <v>0.99099999999999999</v>
      </c>
      <c r="G46">
        <v>0.32900000000000001</v>
      </c>
      <c r="H46">
        <v>1.7000000000000001E-2</v>
      </c>
      <c r="I46">
        <v>0.70199999999999996</v>
      </c>
      <c r="J46">
        <v>2E-3</v>
      </c>
      <c r="K46">
        <v>0.98699999999999999</v>
      </c>
      <c r="L46">
        <v>5.0000000000000001E-3</v>
      </c>
      <c r="M46">
        <v>0.98099999999999998</v>
      </c>
      <c r="N46">
        <v>0.99299999999999999</v>
      </c>
      <c r="O46">
        <v>2E-3</v>
      </c>
      <c r="P46">
        <v>4.8000000000000001E-2</v>
      </c>
      <c r="Q46">
        <v>0.94499999999999995</v>
      </c>
      <c r="R46">
        <v>7.0000000000000001E-3</v>
      </c>
      <c r="S46">
        <v>0.90600000000000003</v>
      </c>
      <c r="T46">
        <v>0.10100000000000001</v>
      </c>
      <c r="U46">
        <v>0.97299999999999998</v>
      </c>
      <c r="V46">
        <v>1E-3</v>
      </c>
      <c r="W46">
        <v>6.6000000000000003E-2</v>
      </c>
      <c r="Z46" s="1">
        <f t="shared" si="0"/>
        <v>0.58829999999999993</v>
      </c>
      <c r="AA46" s="1">
        <f t="shared" si="1"/>
        <v>0.4042</v>
      </c>
    </row>
    <row r="47" spans="1:27">
      <c r="A47">
        <v>46</v>
      </c>
      <c r="B47" t="s">
        <v>194</v>
      </c>
      <c r="C47">
        <v>30</v>
      </c>
      <c r="D47">
        <v>4.4999999999999998E-2</v>
      </c>
      <c r="E47">
        <v>0.95099999999999996</v>
      </c>
      <c r="F47">
        <v>0.34799999999999998</v>
      </c>
      <c r="G47">
        <v>1E-3</v>
      </c>
      <c r="H47">
        <v>1E-3</v>
      </c>
      <c r="I47">
        <v>0.77</v>
      </c>
      <c r="J47">
        <v>5.0000000000000001E-3</v>
      </c>
      <c r="K47">
        <v>0.98899999999999999</v>
      </c>
      <c r="L47">
        <v>0.98799999999999999</v>
      </c>
      <c r="M47">
        <v>0.16200000000000001</v>
      </c>
      <c r="N47">
        <v>0.99399999999999999</v>
      </c>
      <c r="O47">
        <v>0.183</v>
      </c>
      <c r="P47">
        <v>0.70499999999999996</v>
      </c>
      <c r="Q47">
        <v>0.5</v>
      </c>
      <c r="R47">
        <v>4.0000000000000001E-3</v>
      </c>
      <c r="S47">
        <v>0.99299999999999999</v>
      </c>
      <c r="T47">
        <v>0.44500000000000001</v>
      </c>
      <c r="U47">
        <v>0.99099999999999999</v>
      </c>
      <c r="V47">
        <v>0.98899999999999999</v>
      </c>
      <c r="W47">
        <v>0.52900000000000003</v>
      </c>
      <c r="Z47" s="1">
        <f t="shared" si="0"/>
        <v>0.42599999999999988</v>
      </c>
      <c r="AA47" s="1">
        <f t="shared" si="1"/>
        <v>0.63329999999999997</v>
      </c>
    </row>
    <row r="48" spans="1:27">
      <c r="A48">
        <v>47</v>
      </c>
      <c r="B48" t="s">
        <v>195</v>
      </c>
      <c r="C48">
        <v>30</v>
      </c>
      <c r="D48">
        <v>0.85099999999999998</v>
      </c>
      <c r="E48">
        <v>1E-3</v>
      </c>
      <c r="F48">
        <v>8.9999999999999993E-3</v>
      </c>
      <c r="G48">
        <v>1.7999999999999999E-2</v>
      </c>
      <c r="H48">
        <v>0.128</v>
      </c>
      <c r="I48">
        <v>2.8000000000000001E-2</v>
      </c>
      <c r="J48">
        <v>1E-3</v>
      </c>
      <c r="K48">
        <v>0.57699999999999996</v>
      </c>
      <c r="L48">
        <v>3.0000000000000001E-3</v>
      </c>
      <c r="M48">
        <v>1.6E-2</v>
      </c>
      <c r="N48">
        <v>0.99299999999999999</v>
      </c>
      <c r="O48">
        <v>1E-3</v>
      </c>
      <c r="P48">
        <v>0.98899999999999999</v>
      </c>
      <c r="Q48">
        <v>0.79400000000000004</v>
      </c>
      <c r="R48">
        <v>2E-3</v>
      </c>
      <c r="S48">
        <v>0.97799999999999998</v>
      </c>
      <c r="T48">
        <v>3.0000000000000001E-3</v>
      </c>
      <c r="U48">
        <v>0.94199999999999995</v>
      </c>
      <c r="V48">
        <v>1.6E-2</v>
      </c>
      <c r="W48">
        <v>2.3E-2</v>
      </c>
      <c r="Z48" s="1">
        <f t="shared" si="0"/>
        <v>0.16319999999999998</v>
      </c>
      <c r="AA48" s="1">
        <f t="shared" si="1"/>
        <v>0.47409999999999997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9.2500000000000013E-2</v>
      </c>
      <c r="E50" s="2">
        <f t="shared" ref="E50:W50" si="2">AVERAGE(E1:E24)</f>
        <v>0.40620833333333334</v>
      </c>
      <c r="F50" s="2">
        <f t="shared" si="2"/>
        <v>0.39533333333333331</v>
      </c>
      <c r="G50" s="2">
        <f t="shared" si="2"/>
        <v>0.99154166666666665</v>
      </c>
      <c r="H50" s="2">
        <f t="shared" si="2"/>
        <v>0.92337500000000006</v>
      </c>
      <c r="I50" s="2">
        <f t="shared" si="2"/>
        <v>8.533333333333333E-2</v>
      </c>
      <c r="J50" s="2">
        <f t="shared" si="2"/>
        <v>9.5958333333333326E-2</v>
      </c>
      <c r="K50" s="2">
        <f t="shared" si="2"/>
        <v>9.7083333333333362E-3</v>
      </c>
      <c r="L50" s="2">
        <f t="shared" si="2"/>
        <v>1.0291666666666666E-2</v>
      </c>
      <c r="M50" s="2">
        <f t="shared" si="2"/>
        <v>4.6583333333333338E-2</v>
      </c>
      <c r="N50" s="2">
        <f t="shared" si="2"/>
        <v>0.66941666666666666</v>
      </c>
      <c r="O50" s="2">
        <f t="shared" si="2"/>
        <v>5.4166666666666686E-4</v>
      </c>
      <c r="P50" s="2">
        <f t="shared" si="2"/>
        <v>2.0000000000000005E-3</v>
      </c>
      <c r="Q50" s="2">
        <f t="shared" si="2"/>
        <v>7.0000000000000001E-3</v>
      </c>
      <c r="R50" s="2">
        <f t="shared" si="2"/>
        <v>6.1291666666666668E-2</v>
      </c>
      <c r="S50" s="2">
        <f t="shared" si="2"/>
        <v>6.5124999999999961E-2</v>
      </c>
      <c r="T50" s="2">
        <f t="shared" si="2"/>
        <v>3.8083333333333337E-2</v>
      </c>
      <c r="U50" s="2">
        <f t="shared" si="2"/>
        <v>0.25616666666666676</v>
      </c>
      <c r="V50" s="2">
        <f t="shared" si="2"/>
        <v>6.2916666666666676E-3</v>
      </c>
      <c r="W50" s="2">
        <f t="shared" si="2"/>
        <v>1.8416666666666668E-2</v>
      </c>
      <c r="Y50" s="1" t="s">
        <v>0</v>
      </c>
      <c r="Z50" s="2">
        <f>AVERAGE(Z1:Z24)</f>
        <v>0.30568333333333331</v>
      </c>
      <c r="AA50" s="2">
        <f>AVERAGE(AA1:AA24)</f>
        <v>0.11243333333333333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0.46670833333333334</v>
      </c>
      <c r="E51" s="2">
        <f t="shared" ref="E51:W51" si="3">AVERAGE(E25:E48)</f>
        <v>0.32137500000000002</v>
      </c>
      <c r="F51" s="2">
        <f t="shared" si="3"/>
        <v>0.36754166666666671</v>
      </c>
      <c r="G51" s="2">
        <f t="shared" si="3"/>
        <v>0.30874999999999997</v>
      </c>
      <c r="H51" s="2">
        <f t="shared" si="3"/>
        <v>0.23358333333333334</v>
      </c>
      <c r="I51" s="2">
        <f t="shared" si="3"/>
        <v>0.23733333333333329</v>
      </c>
      <c r="J51" s="2">
        <f t="shared" si="3"/>
        <v>0.29895833333333327</v>
      </c>
      <c r="K51" s="2">
        <f t="shared" si="3"/>
        <v>0.26570833333333332</v>
      </c>
      <c r="L51" s="2">
        <f t="shared" si="3"/>
        <v>0.25724999999999992</v>
      </c>
      <c r="M51" s="2">
        <f t="shared" si="3"/>
        <v>0.54833333333333345</v>
      </c>
      <c r="N51" s="2">
        <f t="shared" si="3"/>
        <v>0.62541666666666673</v>
      </c>
      <c r="O51" s="2">
        <f t="shared" si="3"/>
        <v>0.20183333333333334</v>
      </c>
      <c r="P51" s="2">
        <f t="shared" si="3"/>
        <v>0.55487500000000001</v>
      </c>
      <c r="Q51" s="2">
        <f t="shared" si="3"/>
        <v>0.38129166666666664</v>
      </c>
      <c r="R51" s="2">
        <f t="shared" si="3"/>
        <v>0.36449999999999999</v>
      </c>
      <c r="S51" s="2">
        <f t="shared" si="3"/>
        <v>0.27991666666666665</v>
      </c>
      <c r="T51" s="2">
        <f t="shared" si="3"/>
        <v>0.4873333333333334</v>
      </c>
      <c r="U51" s="2">
        <f t="shared" si="3"/>
        <v>0.46162500000000001</v>
      </c>
      <c r="V51" s="2">
        <f t="shared" si="3"/>
        <v>0.4722083333333334</v>
      </c>
      <c r="W51" s="2">
        <f t="shared" si="3"/>
        <v>0.34766666666666662</v>
      </c>
      <c r="Y51" s="1" t="s">
        <v>1</v>
      </c>
      <c r="Z51" s="2">
        <f>AVERAGE(Z25:Z48)</f>
        <v>0.33055416666666665</v>
      </c>
      <c r="AA51" s="2">
        <f>AVERAGE(AA25:AA48)</f>
        <v>0.41766666666666663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3.4028990780502486E-4</v>
      </c>
      <c r="E52" s="3">
        <f t="shared" ref="E52:W52" si="4">TTEST(E1:E24,E25:E48,2,2)</f>
        <v>0.46281275995547511</v>
      </c>
      <c r="F52" s="3">
        <f t="shared" si="4"/>
        <v>0.77600644859515744</v>
      </c>
      <c r="G52" s="3">
        <f t="shared" si="4"/>
        <v>7.1093263489387614E-10</v>
      </c>
      <c r="H52" s="3">
        <f t="shared" si="4"/>
        <v>7.7655899866358973E-11</v>
      </c>
      <c r="I52" s="3">
        <f t="shared" si="4"/>
        <v>3.1699122826025515E-2</v>
      </c>
      <c r="J52" s="3">
        <f t="shared" si="4"/>
        <v>4.5540937675235503E-2</v>
      </c>
      <c r="K52" s="3">
        <f t="shared" si="4"/>
        <v>2.9210143200068938E-3</v>
      </c>
      <c r="L52" s="3">
        <f t="shared" si="4"/>
        <v>3.6113986041792744E-3</v>
      </c>
      <c r="M52" s="3">
        <f t="shared" si="4"/>
        <v>4.6629093453021216E-6</v>
      </c>
      <c r="N52" s="3">
        <f t="shared" si="4"/>
        <v>0.70425667826417082</v>
      </c>
      <c r="O52" s="3">
        <f t="shared" si="4"/>
        <v>3.5577134667709696E-3</v>
      </c>
      <c r="P52" s="3">
        <f t="shared" si="4"/>
        <v>4.5844152761765394E-7</v>
      </c>
      <c r="Q52" s="3">
        <f t="shared" si="4"/>
        <v>5.2159115670137117E-5</v>
      </c>
      <c r="R52" s="3">
        <f t="shared" si="4"/>
        <v>1.4836304242217308E-3</v>
      </c>
      <c r="S52" s="3">
        <f t="shared" si="4"/>
        <v>2.4969233936822034E-2</v>
      </c>
      <c r="T52" s="3">
        <f t="shared" si="4"/>
        <v>2.7622398001210833E-5</v>
      </c>
      <c r="U52" s="3">
        <f t="shared" si="4"/>
        <v>6.730444617473258E-2</v>
      </c>
      <c r="V52" s="3">
        <f t="shared" si="4"/>
        <v>2.928961635846173E-5</v>
      </c>
      <c r="W52" s="3">
        <f t="shared" si="4"/>
        <v>2.7068414773410076E-4</v>
      </c>
      <c r="Y52" s="1" t="s">
        <v>16</v>
      </c>
      <c r="Z52" s="3">
        <f>TTEST(Z1:Z24,Z25:Z48,2,2)</f>
        <v>0.44843499873800641</v>
      </c>
      <c r="AA52" s="3">
        <f>TTEST(AA1:AA24,AA25:AA48,2,2)</f>
        <v>9.6298915836963196E-10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3.4073875410749022E-2</v>
      </c>
      <c r="E53" s="3">
        <f t="shared" ref="E53:W53" si="5">STDEV(E1:E24)/SQRT(COUNT(E1:E24))</f>
        <v>6.8889061708428206E-2</v>
      </c>
      <c r="F53" s="3">
        <f t="shared" si="5"/>
        <v>4.5384854567956844E-2</v>
      </c>
      <c r="G53" s="3">
        <f t="shared" si="5"/>
        <v>2.4061490269924323E-4</v>
      </c>
      <c r="H53" s="3">
        <f t="shared" si="5"/>
        <v>3.0124428703465024E-2</v>
      </c>
      <c r="I53" s="3">
        <f t="shared" si="5"/>
        <v>1.8016967311706794E-2</v>
      </c>
      <c r="J53" s="3">
        <f t="shared" si="5"/>
        <v>3.8918415184317795E-2</v>
      </c>
      <c r="K53" s="3">
        <f t="shared" si="5"/>
        <v>2.6658598190601145E-3</v>
      </c>
      <c r="L53" s="3">
        <f t="shared" si="5"/>
        <v>2.9008239500824561E-3</v>
      </c>
      <c r="M53" s="3">
        <f t="shared" si="5"/>
        <v>1.5286504973325881E-2</v>
      </c>
      <c r="N53" s="3">
        <f t="shared" si="5"/>
        <v>6.3700553903658128E-2</v>
      </c>
      <c r="O53" s="3">
        <f t="shared" si="5"/>
        <v>1.0389457216622949E-4</v>
      </c>
      <c r="P53" s="3">
        <f t="shared" si="5"/>
        <v>4.5444662957319274E-4</v>
      </c>
      <c r="Q53" s="3">
        <f t="shared" si="5"/>
        <v>1.775436259921341E-3</v>
      </c>
      <c r="R53" s="3">
        <f t="shared" si="5"/>
        <v>1.8160563976297603E-2</v>
      </c>
      <c r="S53" s="3">
        <f t="shared" si="5"/>
        <v>2.493319425433969E-2</v>
      </c>
      <c r="T53" s="3">
        <f t="shared" si="5"/>
        <v>1.7907564253351788E-2</v>
      </c>
      <c r="U53" s="3">
        <f t="shared" si="5"/>
        <v>5.3593939829736599E-2</v>
      </c>
      <c r="V53" s="3">
        <f t="shared" si="5"/>
        <v>2.0976860670149844E-3</v>
      </c>
      <c r="W53" s="3">
        <f t="shared" si="5"/>
        <v>8.6092545138951575E-3</v>
      </c>
      <c r="Z53" s="3">
        <f>STDEV(Z1:Z24)/SQRT(COUNT(Z1:Z24))</f>
        <v>1.1738476721823496E-2</v>
      </c>
      <c r="AA53" s="3">
        <f>STDEV(AA1:AA24)/SQRT(COUNT(AA1:AA24))</f>
        <v>9.4187133853700349E-3</v>
      </c>
      <c r="AC53" s="3"/>
      <c r="AD53" s="3"/>
    </row>
    <row r="54" spans="1:30">
      <c r="C54" s="1" t="s">
        <v>1</v>
      </c>
      <c r="D54" s="3">
        <f>STDEV(D25:D48)/SQRT(COUNT(D25:D48))</f>
        <v>9.0464170967652913E-2</v>
      </c>
      <c r="E54" s="3">
        <f t="shared" ref="E54:W54" si="6">STDEV(E25:E48)/SQRT(COUNT(E25:E48))</f>
        <v>9.155286372847142E-2</v>
      </c>
      <c r="F54" s="3">
        <f t="shared" si="6"/>
        <v>8.5845432786572931E-2</v>
      </c>
      <c r="G54" s="3">
        <f t="shared" si="6"/>
        <v>8.8188743777114248E-2</v>
      </c>
      <c r="H54" s="3">
        <f t="shared" si="6"/>
        <v>7.643558234743994E-2</v>
      </c>
      <c r="I54" s="3">
        <f t="shared" si="6"/>
        <v>6.6192562376823458E-2</v>
      </c>
      <c r="J54" s="3">
        <f t="shared" si="6"/>
        <v>9.0771880804612418E-2</v>
      </c>
      <c r="K54" s="3">
        <f t="shared" si="6"/>
        <v>8.1394046874116624E-2</v>
      </c>
      <c r="L54" s="3">
        <f t="shared" si="6"/>
        <v>8.0458001691763925E-2</v>
      </c>
      <c r="M54" s="3">
        <f t="shared" si="6"/>
        <v>9.549498557794224E-2</v>
      </c>
      <c r="N54" s="3">
        <f t="shared" si="6"/>
        <v>9.5983503954590876E-2</v>
      </c>
      <c r="O54" s="3">
        <f t="shared" si="6"/>
        <v>6.5507126138147964E-2</v>
      </c>
      <c r="P54" s="3">
        <f t="shared" si="6"/>
        <v>9.4237275935399586E-2</v>
      </c>
      <c r="Q54" s="3">
        <f t="shared" si="6"/>
        <v>8.3871677328227104E-2</v>
      </c>
      <c r="R54" s="3">
        <f t="shared" si="6"/>
        <v>8.7833917716616028E-2</v>
      </c>
      <c r="S54" s="3">
        <f t="shared" si="6"/>
        <v>8.925866004887037E-2</v>
      </c>
      <c r="T54" s="3">
        <f t="shared" si="6"/>
        <v>9.4815890757280877E-2</v>
      </c>
      <c r="U54" s="3">
        <f t="shared" si="6"/>
        <v>9.5650912942528296E-2</v>
      </c>
      <c r="V54" s="3">
        <f t="shared" si="6"/>
        <v>0.10043400347965666</v>
      </c>
      <c r="W54" s="3">
        <f t="shared" si="6"/>
        <v>8.3017997583086256E-2</v>
      </c>
      <c r="Z54" s="3">
        <f>STDEV(Z25:Z48)/SQRT(COUNT(Z25:Z48))</f>
        <v>3.0337576534222494E-2</v>
      </c>
      <c r="AA54" s="3">
        <f>STDEV(AA25:AA48)/SQRT(COUNT(AA25:AA48))</f>
        <v>3.8753108648877328E-2</v>
      </c>
      <c r="AC54" s="3"/>
      <c r="AD54" s="3"/>
    </row>
    <row r="55" spans="1:30">
      <c r="D55" s="2">
        <f>D50-D51</f>
        <v>-0.37420833333333331</v>
      </c>
      <c r="E55" s="2">
        <f t="shared" ref="E55:W55" si="7">E50-E51</f>
        <v>8.4833333333333316E-2</v>
      </c>
      <c r="F55" s="2">
        <f t="shared" si="7"/>
        <v>2.7791666666666603E-2</v>
      </c>
      <c r="G55" s="2">
        <f t="shared" si="7"/>
        <v>0.68279166666666669</v>
      </c>
      <c r="H55" s="2">
        <f t="shared" si="7"/>
        <v>0.68979166666666669</v>
      </c>
      <c r="I55" s="2">
        <f t="shared" si="7"/>
        <v>-0.15199999999999997</v>
      </c>
      <c r="J55" s="2">
        <f t="shared" si="7"/>
        <v>-0.20299999999999996</v>
      </c>
      <c r="K55" s="2">
        <f t="shared" si="7"/>
        <v>-0.25600000000000001</v>
      </c>
      <c r="L55" s="2">
        <f t="shared" si="7"/>
        <v>-0.24695833333333325</v>
      </c>
      <c r="M55" s="2">
        <f t="shared" si="7"/>
        <v>-0.50175000000000014</v>
      </c>
      <c r="N55" s="2">
        <f t="shared" si="7"/>
        <v>4.3999999999999928E-2</v>
      </c>
      <c r="O55" s="2">
        <f t="shared" si="7"/>
        <v>-0.20129166666666667</v>
      </c>
      <c r="P55" s="2">
        <f t="shared" si="7"/>
        <v>-0.55287500000000001</v>
      </c>
      <c r="Q55" s="2">
        <f t="shared" si="7"/>
        <v>-0.37429166666666663</v>
      </c>
      <c r="R55" s="2">
        <f t="shared" si="7"/>
        <v>-0.3032083333333333</v>
      </c>
      <c r="S55" s="2">
        <f t="shared" si="7"/>
        <v>-0.21479166666666669</v>
      </c>
      <c r="T55" s="2">
        <f t="shared" si="7"/>
        <v>-0.44925000000000004</v>
      </c>
      <c r="U55" s="2">
        <f t="shared" si="7"/>
        <v>-0.20545833333333324</v>
      </c>
      <c r="V55" s="2">
        <f t="shared" si="7"/>
        <v>-0.46591666666666676</v>
      </c>
      <c r="W55" s="2">
        <f t="shared" si="7"/>
        <v>-0.32924999999999993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0.22601428571428572</v>
      </c>
      <c r="E58" s="1">
        <f>(E50+0.6*(F50+D50)+0.15*G50)/(1+2*0.6+0.15)</f>
        <v>0.36069769503546095</v>
      </c>
      <c r="F58" s="1">
        <f t="shared" ref="F58:U59" si="9">(F50+0.6*(G50+E50)+0.15*(D50+H50))/(1+2*0.6+2*0.15)</f>
        <v>0.55454583333333329</v>
      </c>
      <c r="G58" s="1">
        <f t="shared" si="9"/>
        <v>0.7425991666666667</v>
      </c>
      <c r="H58" s="1">
        <f t="shared" si="9"/>
        <v>0.65727749999999996</v>
      </c>
      <c r="I58" s="1">
        <f t="shared" si="9"/>
        <v>0.33884833333333336</v>
      </c>
      <c r="J58" s="1">
        <f t="shared" si="9"/>
        <v>0.11721333333333332</v>
      </c>
      <c r="K58" s="1">
        <f t="shared" si="9"/>
        <v>3.7298333333333336E-2</v>
      </c>
      <c r="L58" s="1">
        <f t="shared" si="9"/>
        <v>6.354916666666667E-2</v>
      </c>
      <c r="M58" s="1">
        <f t="shared" si="9"/>
        <v>0.18237833333333334</v>
      </c>
      <c r="N58" s="1">
        <f t="shared" si="9"/>
        <v>0.2798141666666667</v>
      </c>
      <c r="O58" s="1">
        <f t="shared" si="9"/>
        <v>0.16457166666666664</v>
      </c>
      <c r="P58" s="1">
        <f t="shared" si="9"/>
        <v>4.6452499999999994E-2</v>
      </c>
      <c r="Q58" s="1">
        <f t="shared" si="9"/>
        <v>2.1929999999999995E-2</v>
      </c>
      <c r="R58" s="1">
        <f t="shared" si="9"/>
        <v>4.4231666666666655E-2</v>
      </c>
      <c r="S58" s="1">
        <f t="shared" si="9"/>
        <v>6.5689999999999998E-2</v>
      </c>
      <c r="T58" s="1">
        <f t="shared" si="9"/>
        <v>9.639833333333335E-2</v>
      </c>
      <c r="U58" s="1">
        <f t="shared" si="9"/>
        <v>0.1181291666666667</v>
      </c>
      <c r="V58" s="1">
        <f>(V50+0.6*(W50+U50)+0.15*T50)/(1+2*0.6+0.15)</f>
        <v>7.5214539007092227E-2</v>
      </c>
      <c r="W58" s="1">
        <f>(W50+0.6*(V50)+0.15*U58)/(1+0.6+0.15)</f>
        <v>2.2806309523809527E-2</v>
      </c>
    </row>
    <row r="59" spans="1:30">
      <c r="C59" s="1" t="s">
        <v>1</v>
      </c>
      <c r="D59" s="1">
        <f>(D51+0.6*(E51)+0.15*F51)/(1+0.6+0.15)</f>
        <v>0.40837976190476188</v>
      </c>
      <c r="E59" s="1">
        <f>(E51+0.6*(F51+D51)+0.15*G51)/(1+2*0.6+0.15)</f>
        <v>0.36946276595744681</v>
      </c>
      <c r="F59" s="1">
        <f t="shared" si="9"/>
        <v>0.3402641666666667</v>
      </c>
      <c r="G59" s="1">
        <f t="shared" si="9"/>
        <v>0.30129249999999996</v>
      </c>
      <c r="H59" s="1">
        <f t="shared" si="9"/>
        <v>0.26448333333333329</v>
      </c>
      <c r="I59" s="1">
        <f t="shared" si="9"/>
        <v>0.25721083333333328</v>
      </c>
      <c r="J59" s="1">
        <f t="shared" si="9"/>
        <v>0.26976333333333324</v>
      </c>
      <c r="K59" s="1">
        <f t="shared" si="9"/>
        <v>0.2869133333333333</v>
      </c>
      <c r="L59" s="1">
        <f t="shared" si="9"/>
        <v>0.35373250000000001</v>
      </c>
      <c r="M59" s="1">
        <f t="shared" si="9"/>
        <v>0.45922583333333333</v>
      </c>
      <c r="N59" s="1">
        <f t="shared" si="9"/>
        <v>0.47893416666666672</v>
      </c>
      <c r="O59" s="1">
        <f t="shared" si="9"/>
        <v>0.41978083333333338</v>
      </c>
      <c r="P59" s="1">
        <f t="shared" si="9"/>
        <v>0.42129500000000003</v>
      </c>
      <c r="Q59" s="1">
        <f t="shared" si="9"/>
        <v>0.40207166666666661</v>
      </c>
      <c r="R59" s="1">
        <f t="shared" si="9"/>
        <v>0.36702249999999997</v>
      </c>
      <c r="S59" s="1">
        <f t="shared" si="9"/>
        <v>0.36698166666666665</v>
      </c>
      <c r="T59" s="1">
        <f t="shared" si="9"/>
        <v>0.42310583333333335</v>
      </c>
      <c r="U59" s="1">
        <f t="shared" si="9"/>
        <v>0.45259499999999997</v>
      </c>
      <c r="V59" s="1">
        <f>(V51+0.6*(W51+U51)+0.15*T51)/(1+2*0.6+0.15)</f>
        <v>0.43867375886524823</v>
      </c>
      <c r="W59" s="1">
        <f>(W51+0.6*(V51)+0.15*U59)/(1+0.6+0.15)</f>
        <v>0.3993605238095238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-7.0753677240835339E-2</v>
      </c>
      <c r="E61" s="1">
        <f ca="1">E1+NORMINV(RAND(),0,'Total-Smoothed'!$AG$2)</f>
        <v>1.0698155145740054</v>
      </c>
      <c r="F61" s="1">
        <f ca="1">F1+NORMINV(RAND(),0,'Total-Smoothed'!$AG$2)</f>
        <v>0.87195691106718376</v>
      </c>
      <c r="G61" s="1">
        <f ca="1">G1+NORMINV(RAND(),0,'Total-Smoothed'!$AG$2)</f>
        <v>0.87899818285925435</v>
      </c>
      <c r="H61" s="1">
        <f ca="1">H1+NORMINV(RAND(),0,'Total-Smoothed'!$AG$2)</f>
        <v>0.98792047918536896</v>
      </c>
      <c r="I61" s="1">
        <f ca="1">I1+NORMINV(RAND(),0,'Total-Smoothed'!$AG$2)</f>
        <v>0.23547280684515601</v>
      </c>
      <c r="J61" s="1">
        <f ca="1">J1+NORMINV(RAND(),0,'Total-Smoothed'!$AG$2)</f>
        <v>0.13379149861099346</v>
      </c>
      <c r="K61" s="1">
        <f ca="1">K1+NORMINV(RAND(),0,'Total-Smoothed'!$AG$2)</f>
        <v>0.13123468166097491</v>
      </c>
      <c r="L61" s="1">
        <f ca="1">L1+NORMINV(RAND(),0,'Total-Smoothed'!$AG$2)</f>
        <v>6.4843995739749111E-2</v>
      </c>
      <c r="M61" s="1">
        <f ca="1">M1+NORMINV(RAND(),0,'Total-Smoothed'!$AG$2)</f>
        <v>0.13178122118292063</v>
      </c>
      <c r="N61" s="1">
        <f ca="1">N1+NORMINV(RAND(),0,'Total-Smoothed'!$AG$2)</f>
        <v>0.80774551170825104</v>
      </c>
      <c r="O61" s="1">
        <f ca="1">O1+NORMINV(RAND(),0,'Total-Smoothed'!$AG$2)</f>
        <v>2.2107554754801268E-2</v>
      </c>
      <c r="P61" s="1">
        <f ca="1">P1+NORMINV(RAND(),0,'Total-Smoothed'!$AG$2)</f>
        <v>-9.5414786042824121E-2</v>
      </c>
      <c r="Q61" s="1">
        <f ca="1">Q1+NORMINV(RAND(),0,'Total-Smoothed'!$AG$2)</f>
        <v>0.18909287292624602</v>
      </c>
      <c r="R61" s="1">
        <f ca="1">R1+NORMINV(RAND(),0,'Total-Smoothed'!$AG$2)</f>
        <v>-3.2943040635766759E-2</v>
      </c>
      <c r="S61" s="1">
        <f ca="1">S1+NORMINV(RAND(),0,'Total-Smoothed'!$AG$2)</f>
        <v>0.20097969561755874</v>
      </c>
      <c r="T61" s="1">
        <f ca="1">T1+NORMINV(RAND(),0,'Total-Smoothed'!$AG$2)</f>
        <v>1.0253746834016204E-2</v>
      </c>
      <c r="U61" s="1">
        <f ca="1">U1+NORMINV(RAND(),0,'Total-Smoothed'!$AG$2)</f>
        <v>0.88541066483492781</v>
      </c>
      <c r="V61" s="1">
        <f ca="1">V1+NORMINV(RAND(),0,'Total-Smoothed'!$AG$2)</f>
        <v>-2.7628781201875674E-2</v>
      </c>
      <c r="W61" s="1">
        <f ca="1">W1+NORMINV(RAND(),0,'Total-Smoothed'!$AG$2)</f>
        <v>0.10301048401820212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-1.9800996308953281E-3</v>
      </c>
      <c r="E62" s="1">
        <f ca="1">E2+NORMINV(RAND(),0,'Total-Smoothed'!$AG$2)</f>
        <v>0.61360235814790709</v>
      </c>
      <c r="F62" s="1">
        <f ca="1">F2+NORMINV(RAND(),0,'Total-Smoothed'!$AG$2)</f>
        <v>0.31549396535560986</v>
      </c>
      <c r="G62" s="1">
        <f ca="1">G2+NORMINV(RAND(),0,'Total-Smoothed'!$AG$2)</f>
        <v>0.97957142756955085</v>
      </c>
      <c r="H62" s="1">
        <f ca="1">H2+NORMINV(RAND(),0,'Total-Smoothed'!$AG$2)</f>
        <v>1.125920657299909</v>
      </c>
      <c r="I62" s="1">
        <f ca="1">I2+NORMINV(RAND(),0,'Total-Smoothed'!$AG$2)</f>
        <v>-1.4446737615799246E-4</v>
      </c>
      <c r="J62" s="1">
        <f ca="1">J2+NORMINV(RAND(),0,'Total-Smoothed'!$AG$2)</f>
        <v>-0.12595856793033464</v>
      </c>
      <c r="K62" s="1">
        <f ca="1">K2+NORMINV(RAND(),0,'Total-Smoothed'!$AG$2)</f>
        <v>-1.752582759407114E-2</v>
      </c>
      <c r="L62" s="1">
        <f ca="1">L2+NORMINV(RAND(),0,'Total-Smoothed'!$AG$2)</f>
        <v>2.1457064840735542E-2</v>
      </c>
      <c r="M62" s="1">
        <f ca="1">M2+NORMINV(RAND(),0,'Total-Smoothed'!$AG$2)</f>
        <v>-1.4141882556465112E-2</v>
      </c>
      <c r="N62" s="1">
        <f ca="1">N2+NORMINV(RAND(),0,'Total-Smoothed'!$AG$2)</f>
        <v>0.90989014421715653</v>
      </c>
      <c r="O62" s="1">
        <f ca="1">O2+NORMINV(RAND(),0,'Total-Smoothed'!$AG$2)</f>
        <v>-9.8230835335785568E-2</v>
      </c>
      <c r="P62" s="1">
        <f ca="1">P2+NORMINV(RAND(),0,'Total-Smoothed'!$AG$2)</f>
        <v>1.0288466938375273E-2</v>
      </c>
      <c r="Q62" s="1">
        <f ca="1">Q2+NORMINV(RAND(),0,'Total-Smoothed'!$AG$2)</f>
        <v>-4.9171430817164111E-3</v>
      </c>
      <c r="R62" s="1">
        <f ca="1">R2+NORMINV(RAND(),0,'Total-Smoothed'!$AG$2)</f>
        <v>0.16730513892483054</v>
      </c>
      <c r="S62" s="1">
        <f ca="1">S2+NORMINV(RAND(),0,'Total-Smoothed'!$AG$2)</f>
        <v>2.7560574682282426E-2</v>
      </c>
      <c r="T62" s="1">
        <f ca="1">T2+NORMINV(RAND(),0,'Total-Smoothed'!$AG$2)</f>
        <v>0.1361819000752954</v>
      </c>
      <c r="U62" s="1">
        <f ca="1">U2+NORMINV(RAND(),0,'Total-Smoothed'!$AG$2)</f>
        <v>-3.8869886427129852E-2</v>
      </c>
      <c r="V62" s="1">
        <f ca="1">V2+NORMINV(RAND(),0,'Total-Smoothed'!$AG$2)</f>
        <v>-7.7732051964709134E-3</v>
      </c>
      <c r="W62" s="1">
        <f ca="1">W2+NORMINV(RAND(),0,'Total-Smoothed'!$AG$2)</f>
        <v>-6.5730912642071121E-2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-9.8902355909897155E-2</v>
      </c>
      <c r="E63" s="1">
        <f ca="1">E3+NORMINV(RAND(),0,'Total-Smoothed'!$AG$2)</f>
        <v>3.5141724595929694E-2</v>
      </c>
      <c r="F63" s="1">
        <f ca="1">F3+NORMINV(RAND(),0,'Total-Smoothed'!$AG$2)</f>
        <v>0.39610775417235961</v>
      </c>
      <c r="G63" s="1">
        <f ca="1">G3+NORMINV(RAND(),0,'Total-Smoothed'!$AG$2)</f>
        <v>0.94748560155706185</v>
      </c>
      <c r="H63" s="1">
        <f ca="1">H3+NORMINV(RAND(),0,'Total-Smoothed'!$AG$2)</f>
        <v>1.004798296896771</v>
      </c>
      <c r="I63" s="1">
        <f ca="1">I3+NORMINV(RAND(),0,'Total-Smoothed'!$AG$2)</f>
        <v>-4.565687675300073E-2</v>
      </c>
      <c r="J63" s="1">
        <f ca="1">J3+NORMINV(RAND(),0,'Total-Smoothed'!$AG$2)</f>
        <v>7.3109130790681473E-2</v>
      </c>
      <c r="K63" s="1">
        <f ca="1">K3+NORMINV(RAND(),0,'Total-Smoothed'!$AG$2)</f>
        <v>5.8393289567508527E-2</v>
      </c>
      <c r="L63" s="1">
        <f ca="1">L3+NORMINV(RAND(),0,'Total-Smoothed'!$AG$2)</f>
        <v>8.940992891214479E-2</v>
      </c>
      <c r="M63" s="1">
        <f ca="1">M3+NORMINV(RAND(),0,'Total-Smoothed'!$AG$2)</f>
        <v>-4.6711593735785609E-2</v>
      </c>
      <c r="N63" s="1">
        <f ca="1">N3+NORMINV(RAND(),0,'Total-Smoothed'!$AG$2)</f>
        <v>0.12903230109669375</v>
      </c>
      <c r="O63" s="1">
        <f ca="1">O3+NORMINV(RAND(),0,'Total-Smoothed'!$AG$2)</f>
        <v>-0.11282118623007152</v>
      </c>
      <c r="P63" s="1">
        <f ca="1">P3+NORMINV(RAND(),0,'Total-Smoothed'!$AG$2)</f>
        <v>0.1667846051542381</v>
      </c>
      <c r="Q63" s="1">
        <f ca="1">Q3+NORMINV(RAND(),0,'Total-Smoothed'!$AG$2)</f>
        <v>-1.3670256643803282E-2</v>
      </c>
      <c r="R63" s="1">
        <f ca="1">R3+NORMINV(RAND(),0,'Total-Smoothed'!$AG$2)</f>
        <v>0.18144243858604439</v>
      </c>
      <c r="S63" s="1">
        <f ca="1">S3+NORMINV(RAND(),0,'Total-Smoothed'!$AG$2)</f>
        <v>0.19984043373516561</v>
      </c>
      <c r="T63" s="1">
        <f ca="1">T3+NORMINV(RAND(),0,'Total-Smoothed'!$AG$2)</f>
        <v>0.10724187008783394</v>
      </c>
      <c r="U63" s="1">
        <f ca="1">U3+NORMINV(RAND(),0,'Total-Smoothed'!$AG$2)</f>
        <v>0.59826357883628445</v>
      </c>
      <c r="V63" s="1">
        <f ca="1">V3+NORMINV(RAND(),0,'Total-Smoothed'!$AG$2)</f>
        <v>-2.384553413606046E-2</v>
      </c>
      <c r="W63" s="1">
        <f ca="1">W3+NORMINV(RAND(),0,'Total-Smoothed'!$AG$2)</f>
        <v>4.7004723765255642E-2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6.9946112278833183E-2</v>
      </c>
      <c r="E64" s="1">
        <f ca="1">E4+NORMINV(RAND(),0,'Total-Smoothed'!$AG$2)</f>
        <v>0.52283017711228863</v>
      </c>
      <c r="F64" s="1">
        <f ca="1">F4+NORMINV(RAND(),0,'Total-Smoothed'!$AG$2)</f>
        <v>0.62360282201761563</v>
      </c>
      <c r="G64" s="1">
        <f ca="1">G4+NORMINV(RAND(),0,'Total-Smoothed'!$AG$2)</f>
        <v>1.0240556657184721</v>
      </c>
      <c r="H64" s="1">
        <f ca="1">H4+NORMINV(RAND(),0,'Total-Smoothed'!$AG$2)</f>
        <v>1.0290182542732431</v>
      </c>
      <c r="I64" s="1">
        <f ca="1">I4+NORMINV(RAND(),0,'Total-Smoothed'!$AG$2)</f>
        <v>-0.12453291831922175</v>
      </c>
      <c r="J64" s="1">
        <f ca="1">J4+NORMINV(RAND(),0,'Total-Smoothed'!$AG$2)</f>
        <v>-9.516258745641358E-2</v>
      </c>
      <c r="K64" s="1">
        <f ca="1">K4+NORMINV(RAND(),0,'Total-Smoothed'!$AG$2)</f>
        <v>0.12086693140016119</v>
      </c>
      <c r="L64" s="1">
        <f ca="1">L4+NORMINV(RAND(),0,'Total-Smoothed'!$AG$2)</f>
        <v>-6.172155532644992E-2</v>
      </c>
      <c r="M64" s="1">
        <f ca="1">M4+NORMINV(RAND(),0,'Total-Smoothed'!$AG$2)</f>
        <v>1.0492347958374525E-2</v>
      </c>
      <c r="N64" s="1">
        <f ca="1">N4+NORMINV(RAND(),0,'Total-Smoothed'!$AG$2)</f>
        <v>0.81234621982422428</v>
      </c>
      <c r="O64" s="1">
        <f ca="1">O4+NORMINV(RAND(),0,'Total-Smoothed'!$AG$2)</f>
        <v>-8.9684767971243362E-2</v>
      </c>
      <c r="P64" s="1">
        <f ca="1">P4+NORMINV(RAND(),0,'Total-Smoothed'!$AG$2)</f>
        <v>0.16714290856544634</v>
      </c>
      <c r="Q64" s="1">
        <f ca="1">Q4+NORMINV(RAND(),0,'Total-Smoothed'!$AG$2)</f>
        <v>3.7793184760580849E-2</v>
      </c>
      <c r="R64" s="1">
        <f ca="1">R4+NORMINV(RAND(),0,'Total-Smoothed'!$AG$2)</f>
        <v>-4.7463035714140227E-2</v>
      </c>
      <c r="S64" s="1">
        <f ca="1">S4+NORMINV(RAND(),0,'Total-Smoothed'!$AG$2)</f>
        <v>-7.6050595366268436E-3</v>
      </c>
      <c r="T64" s="1">
        <f ca="1">T4+NORMINV(RAND(),0,'Total-Smoothed'!$AG$2)</f>
        <v>8.571529870023227E-2</v>
      </c>
      <c r="U64" s="1">
        <f ca="1">U4+NORMINV(RAND(),0,'Total-Smoothed'!$AG$2)</f>
        <v>0.3806790693959155</v>
      </c>
      <c r="V64" s="1">
        <f ca="1">V4+NORMINV(RAND(),0,'Total-Smoothed'!$AG$2)</f>
        <v>8.7274291139136193E-2</v>
      </c>
      <c r="W64" s="1">
        <f ca="1">W4+NORMINV(RAND(),0,'Total-Smoothed'!$AG$2)</f>
        <v>-3.8501007504295442E-2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0.63240070227393275</v>
      </c>
      <c r="E65" s="1">
        <f ca="1">E5+NORMINV(RAND(),0,'Total-Smoothed'!$AG$2)</f>
        <v>9.2091202341446632E-2</v>
      </c>
      <c r="F65" s="1">
        <f ca="1">F5+NORMINV(RAND(),0,'Total-Smoothed'!$AG$2)</f>
        <v>0.2995526059103456</v>
      </c>
      <c r="G65" s="1">
        <f ca="1">G5+NORMINV(RAND(),0,'Total-Smoothed'!$AG$2)</f>
        <v>0.90563817294271898</v>
      </c>
      <c r="H65" s="1">
        <f ca="1">H5+NORMINV(RAND(),0,'Total-Smoothed'!$AG$2)</f>
        <v>0.5500646455481778</v>
      </c>
      <c r="I65" s="1">
        <f ca="1">I5+NORMINV(RAND(),0,'Total-Smoothed'!$AG$2)</f>
        <v>5.0434048233459882E-3</v>
      </c>
      <c r="J65" s="1">
        <f ca="1">J5+NORMINV(RAND(),0,'Total-Smoothed'!$AG$2)</f>
        <v>9.1177071118534292E-2</v>
      </c>
      <c r="K65" s="1">
        <f ca="1">K5+NORMINV(RAND(),0,'Total-Smoothed'!$AG$2)</f>
        <v>-9.8387764116761089E-2</v>
      </c>
      <c r="L65" s="1">
        <f ca="1">L5+NORMINV(RAND(),0,'Total-Smoothed'!$AG$2)</f>
        <v>-2.0924525549775586E-2</v>
      </c>
      <c r="M65" s="1">
        <f ca="1">M5+NORMINV(RAND(),0,'Total-Smoothed'!$AG$2)</f>
        <v>0.46308465061161291</v>
      </c>
      <c r="N65" s="1">
        <f ca="1">N5+NORMINV(RAND(),0,'Total-Smoothed'!$AG$2)</f>
        <v>6.7021912087547958E-2</v>
      </c>
      <c r="O65" s="1">
        <f ca="1">O5+NORMINV(RAND(),0,'Total-Smoothed'!$AG$2)</f>
        <v>0.15245537575892998</v>
      </c>
      <c r="P65" s="1">
        <f ca="1">P5+NORMINV(RAND(),0,'Total-Smoothed'!$AG$2)</f>
        <v>-8.4063212815728108E-2</v>
      </c>
      <c r="Q65" s="1">
        <f ca="1">Q5+NORMINV(RAND(),0,'Total-Smoothed'!$AG$2)</f>
        <v>-0.15907635398407013</v>
      </c>
      <c r="R65" s="1">
        <f ca="1">R5+NORMINV(RAND(),0,'Total-Smoothed'!$AG$2)</f>
        <v>-0.15102581006614452</v>
      </c>
      <c r="S65" s="1">
        <f ca="1">S5+NORMINV(RAND(),0,'Total-Smoothed'!$AG$2)</f>
        <v>0.40989481979914938</v>
      </c>
      <c r="T65" s="1">
        <f ca="1">T5+NORMINV(RAND(),0,'Total-Smoothed'!$AG$2)</f>
        <v>0.37486005255090166</v>
      </c>
      <c r="U65" s="1">
        <f ca="1">U5+NORMINV(RAND(),0,'Total-Smoothed'!$AG$2)</f>
        <v>0.24319699314776488</v>
      </c>
      <c r="V65" s="1">
        <f ca="1">V5+NORMINV(RAND(),0,'Total-Smoothed'!$AG$2)</f>
        <v>3.4594933508078553E-2</v>
      </c>
      <c r="W65" s="1">
        <f ca="1">W5+NORMINV(RAND(),0,'Total-Smoothed'!$AG$2)</f>
        <v>-0.18550429268019228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0.12183727021170508</v>
      </c>
      <c r="E66" s="1">
        <f ca="1">E6+NORMINV(RAND(),0,'Total-Smoothed'!$AG$2)</f>
        <v>0.56694120907390655</v>
      </c>
      <c r="F66" s="1">
        <f ca="1">F6+NORMINV(RAND(),0,'Total-Smoothed'!$AG$2)</f>
        <v>0.52832519848400872</v>
      </c>
      <c r="G66" s="1">
        <f ca="1">G6+NORMINV(RAND(),0,'Total-Smoothed'!$AG$2)</f>
        <v>1.0712387321206405</v>
      </c>
      <c r="H66" s="1">
        <f ca="1">H6+NORMINV(RAND(),0,'Total-Smoothed'!$AG$2)</f>
        <v>1.111956675015334</v>
      </c>
      <c r="I66" s="1">
        <f ca="1">I6+NORMINV(RAND(),0,'Total-Smoothed'!$AG$2)</f>
        <v>-7.6683131423679884E-4</v>
      </c>
      <c r="J66" s="1">
        <f ca="1">J6+NORMINV(RAND(),0,'Total-Smoothed'!$AG$2)</f>
        <v>-9.1253275331411643E-2</v>
      </c>
      <c r="K66" s="1">
        <f ca="1">K6+NORMINV(RAND(),0,'Total-Smoothed'!$AG$2)</f>
        <v>-0.12937769469191995</v>
      </c>
      <c r="L66" s="1">
        <f ca="1">L6+NORMINV(RAND(),0,'Total-Smoothed'!$AG$2)</f>
        <v>1.3207387919228007E-2</v>
      </c>
      <c r="M66" s="1">
        <f ca="1">M6+NORMINV(RAND(),0,'Total-Smoothed'!$AG$2)</f>
        <v>5.8802115079274374E-2</v>
      </c>
      <c r="N66" s="1">
        <f ca="1">N6+NORMINV(RAND(),0,'Total-Smoothed'!$AG$2)</f>
        <v>0.85650058803613416</v>
      </c>
      <c r="O66" s="1">
        <f ca="1">O6+NORMINV(RAND(),0,'Total-Smoothed'!$AG$2)</f>
        <v>-6.5932609591281027E-2</v>
      </c>
      <c r="P66" s="1">
        <f ca="1">P6+NORMINV(RAND(),0,'Total-Smoothed'!$AG$2)</f>
        <v>0.15310314009089787</v>
      </c>
      <c r="Q66" s="1">
        <f ca="1">Q6+NORMINV(RAND(),0,'Total-Smoothed'!$AG$2)</f>
        <v>-0.2206142381035448</v>
      </c>
      <c r="R66" s="1">
        <f ca="1">R6+NORMINV(RAND(),0,'Total-Smoothed'!$AG$2)</f>
        <v>-9.1828212964072467E-2</v>
      </c>
      <c r="S66" s="1">
        <f ca="1">S6+NORMINV(RAND(),0,'Total-Smoothed'!$AG$2)</f>
        <v>-7.0219213329261135E-2</v>
      </c>
      <c r="T66" s="1">
        <f ca="1">T6+NORMINV(RAND(),0,'Total-Smoothed'!$AG$2)</f>
        <v>1.2094430474664469E-2</v>
      </c>
      <c r="U66" s="1">
        <f ca="1">U6+NORMINV(RAND(),0,'Total-Smoothed'!$AG$2)</f>
        <v>0.24040244566099525</v>
      </c>
      <c r="V66" s="1">
        <f ca="1">V6+NORMINV(RAND(),0,'Total-Smoothed'!$AG$2)</f>
        <v>2.9533527920735728E-2</v>
      </c>
      <c r="W66" s="1">
        <f ca="1">W6+NORMINV(RAND(),0,'Total-Smoothed'!$AG$2)</f>
        <v>0.12000668743436316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-4.0977486332907105E-2</v>
      </c>
      <c r="E67" s="1">
        <f ca="1">E7+NORMINV(RAND(),0,'Total-Smoothed'!$AG$2)</f>
        <v>0.9925105842210924</v>
      </c>
      <c r="F67" s="1">
        <f ca="1">F7+NORMINV(RAND(),0,'Total-Smoothed'!$AG$2)</f>
        <v>0.84876522449630043</v>
      </c>
      <c r="G67" s="1">
        <f ca="1">G7+NORMINV(RAND(),0,'Total-Smoothed'!$AG$2)</f>
        <v>1.0227059278536714</v>
      </c>
      <c r="H67" s="1">
        <f ca="1">H7+NORMINV(RAND(),0,'Total-Smoothed'!$AG$2)</f>
        <v>1.1341085890032179</v>
      </c>
      <c r="I67" s="1">
        <f ca="1">I7+NORMINV(RAND(),0,'Total-Smoothed'!$AG$2)</f>
        <v>0.3708971251356909</v>
      </c>
      <c r="J67" s="1">
        <f ca="1">J7+NORMINV(RAND(),0,'Total-Smoothed'!$AG$2)</f>
        <v>2.1072626013441665E-2</v>
      </c>
      <c r="K67" s="1">
        <f ca="1">K7+NORMINV(RAND(),0,'Total-Smoothed'!$AG$2)</f>
        <v>-0.18496027367404336</v>
      </c>
      <c r="L67" s="1">
        <f ca="1">L7+NORMINV(RAND(),0,'Total-Smoothed'!$AG$2)</f>
        <v>-0.11802465158446639</v>
      </c>
      <c r="M67" s="1">
        <f ca="1">M7+NORMINV(RAND(),0,'Total-Smoothed'!$AG$2)</f>
        <v>0.39264758185857052</v>
      </c>
      <c r="N67" s="1">
        <f ca="1">N7+NORMINV(RAND(),0,'Total-Smoothed'!$AG$2)</f>
        <v>0.94814967323899468</v>
      </c>
      <c r="O67" s="1">
        <f ca="1">O7+NORMINV(RAND(),0,'Total-Smoothed'!$AG$2)</f>
        <v>-4.4918053424385034E-2</v>
      </c>
      <c r="P67" s="1">
        <f ca="1">P7+NORMINV(RAND(),0,'Total-Smoothed'!$AG$2)</f>
        <v>6.7409289096835481E-2</v>
      </c>
      <c r="Q67" s="1">
        <f ca="1">Q7+NORMINV(RAND(),0,'Total-Smoothed'!$AG$2)</f>
        <v>-0.1307498727625632</v>
      </c>
      <c r="R67" s="1">
        <f ca="1">R7+NORMINV(RAND(),0,'Total-Smoothed'!$AG$2)</f>
        <v>-1.2505972177498222E-2</v>
      </c>
      <c r="S67" s="1">
        <f ca="1">S7+NORMINV(RAND(),0,'Total-Smoothed'!$AG$2)</f>
        <v>0.16842700125441037</v>
      </c>
      <c r="T67" s="1">
        <f ca="1">T7+NORMINV(RAND(),0,'Total-Smoothed'!$AG$2)</f>
        <v>-8.0248775670119121E-2</v>
      </c>
      <c r="U67" s="1">
        <f ca="1">U7+NORMINV(RAND(),0,'Total-Smoothed'!$AG$2)</f>
        <v>0.62542485266503656</v>
      </c>
      <c r="V67" s="1">
        <f ca="1">V7+NORMINV(RAND(),0,'Total-Smoothed'!$AG$2)</f>
        <v>-0.19436882238914388</v>
      </c>
      <c r="W67" s="1">
        <f ca="1">W7+NORMINV(RAND(),0,'Total-Smoothed'!$AG$2)</f>
        <v>-0.19143611310737008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-1.6954105995513391E-2</v>
      </c>
      <c r="E68" s="1">
        <f ca="1">E8+NORMINV(RAND(),0,'Total-Smoothed'!$AG$2)</f>
        <v>0.587483601398751</v>
      </c>
      <c r="F68" s="1">
        <f ca="1">F8+NORMINV(RAND(),0,'Total-Smoothed'!$AG$2)</f>
        <v>0.56362755893082239</v>
      </c>
      <c r="G68" s="1">
        <f ca="1">G8+NORMINV(RAND(),0,'Total-Smoothed'!$AG$2)</f>
        <v>1.0444064859024691</v>
      </c>
      <c r="H68" s="1">
        <f ca="1">H8+NORMINV(RAND(),0,'Total-Smoothed'!$AG$2)</f>
        <v>0.8802190269732677</v>
      </c>
      <c r="I68" s="1">
        <f ca="1">I8+NORMINV(RAND(),0,'Total-Smoothed'!$AG$2)</f>
        <v>8.0390009749382429E-2</v>
      </c>
      <c r="J68" s="1">
        <f ca="1">J8+NORMINV(RAND(),0,'Total-Smoothed'!$AG$2)</f>
        <v>3.4456342134279165E-2</v>
      </c>
      <c r="K68" s="1">
        <f ca="1">K8+NORMINV(RAND(),0,'Total-Smoothed'!$AG$2)</f>
        <v>-0.25085863130372316</v>
      </c>
      <c r="L68" s="1">
        <f ca="1">L8+NORMINV(RAND(),0,'Total-Smoothed'!$AG$2)</f>
        <v>0.12460866573875176</v>
      </c>
      <c r="M68" s="1">
        <f ca="1">M8+NORMINV(RAND(),0,'Total-Smoothed'!$AG$2)</f>
        <v>-0.20167926551394028</v>
      </c>
      <c r="N68" s="1">
        <f ca="1">N8+NORMINV(RAND(),0,'Total-Smoothed'!$AG$2)</f>
        <v>1.0674628235231258</v>
      </c>
      <c r="O68" s="1">
        <f ca="1">O8+NORMINV(RAND(),0,'Total-Smoothed'!$AG$2)</f>
        <v>-0.13523377938188513</v>
      </c>
      <c r="P68" s="1">
        <f ca="1">P8+NORMINV(RAND(),0,'Total-Smoothed'!$AG$2)</f>
        <v>2.0748477677228469E-2</v>
      </c>
      <c r="Q68" s="1">
        <f ca="1">Q8+NORMINV(RAND(),0,'Total-Smoothed'!$AG$2)</f>
        <v>3.6398774924937281E-2</v>
      </c>
      <c r="R68" s="1">
        <f ca="1">R8+NORMINV(RAND(),0,'Total-Smoothed'!$AG$2)</f>
        <v>-4.2376578690985323E-2</v>
      </c>
      <c r="S68" s="1">
        <f ca="1">S8+NORMINV(RAND(),0,'Total-Smoothed'!$AG$2)</f>
        <v>6.0838510687251074E-2</v>
      </c>
      <c r="T68" s="1">
        <f ca="1">T8+NORMINV(RAND(),0,'Total-Smoothed'!$AG$2)</f>
        <v>-2.8484310520790812E-2</v>
      </c>
      <c r="U68" s="1">
        <f ca="1">U8+NORMINV(RAND(),0,'Total-Smoothed'!$AG$2)</f>
        <v>0.71261094892178456</v>
      </c>
      <c r="V68" s="1">
        <f ca="1">V8+NORMINV(RAND(),0,'Total-Smoothed'!$AG$2)</f>
        <v>-3.3701397551322947E-2</v>
      </c>
      <c r="W68" s="1">
        <f ca="1">W8+NORMINV(RAND(),0,'Total-Smoothed'!$AG$2)</f>
        <v>-4.1678136952155102E-2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1.433341115431095E-2</v>
      </c>
      <c r="E69" s="1">
        <f ca="1">E9+NORMINV(RAND(),0,'Total-Smoothed'!$AG$2)</f>
        <v>0.26449230066369933</v>
      </c>
      <c r="F69" s="1">
        <f ca="1">F9+NORMINV(RAND(),0,'Total-Smoothed'!$AG$2)</f>
        <v>0.40077417668970877</v>
      </c>
      <c r="G69" s="1">
        <f ca="1">G9+NORMINV(RAND(),0,'Total-Smoothed'!$AG$2)</f>
        <v>0.99823708234005859</v>
      </c>
      <c r="H69" s="1">
        <f ca="1">H9+NORMINV(RAND(),0,'Total-Smoothed'!$AG$2)</f>
        <v>0.85633802943519632</v>
      </c>
      <c r="I69" s="1">
        <f ca="1">I9+NORMINV(RAND(),0,'Total-Smoothed'!$AG$2)</f>
        <v>0.14547530911099518</v>
      </c>
      <c r="J69" s="1">
        <f ca="1">J9+NORMINV(RAND(),0,'Total-Smoothed'!$AG$2)</f>
        <v>8.9363943542325963E-2</v>
      </c>
      <c r="K69" s="1">
        <f ca="1">K9+NORMINV(RAND(),0,'Total-Smoothed'!$AG$2)</f>
        <v>-1.9434821529659113E-2</v>
      </c>
      <c r="L69" s="1">
        <f ca="1">L9+NORMINV(RAND(),0,'Total-Smoothed'!$AG$2)</f>
        <v>0.14442116135427394</v>
      </c>
      <c r="M69" s="1">
        <f ca="1">M9+NORMINV(RAND(),0,'Total-Smoothed'!$AG$2)</f>
        <v>2.5368573931841908E-2</v>
      </c>
      <c r="N69" s="1">
        <f ca="1">N9+NORMINV(RAND(),0,'Total-Smoothed'!$AG$2)</f>
        <v>1.0835077046034469</v>
      </c>
      <c r="O69" s="1">
        <f ca="1">O9+NORMINV(RAND(),0,'Total-Smoothed'!$AG$2)</f>
        <v>7.2424262105843296E-2</v>
      </c>
      <c r="P69" s="1">
        <f ca="1">P9+NORMINV(RAND(),0,'Total-Smoothed'!$AG$2)</f>
        <v>0.17407137640623691</v>
      </c>
      <c r="Q69" s="1">
        <f ca="1">Q9+NORMINV(RAND(),0,'Total-Smoothed'!$AG$2)</f>
        <v>-0.10972046301062562</v>
      </c>
      <c r="R69" s="1">
        <f ca="1">R9+NORMINV(RAND(),0,'Total-Smoothed'!$AG$2)</f>
        <v>-7.6617191281121128E-2</v>
      </c>
      <c r="S69" s="1">
        <f ca="1">S9+NORMINV(RAND(),0,'Total-Smoothed'!$AG$2)</f>
        <v>4.9080181510709517E-2</v>
      </c>
      <c r="T69" s="1">
        <f ca="1">T9+NORMINV(RAND(),0,'Total-Smoothed'!$AG$2)</f>
        <v>4.5082883204239386E-2</v>
      </c>
      <c r="U69" s="1">
        <f ca="1">U9+NORMINV(RAND(),0,'Total-Smoothed'!$AG$2)</f>
        <v>0.36276973657155565</v>
      </c>
      <c r="V69" s="1">
        <f ca="1">V9+NORMINV(RAND(),0,'Total-Smoothed'!$AG$2)</f>
        <v>-5.2297388283112797E-2</v>
      </c>
      <c r="W69" s="1">
        <f ca="1">W9+NORMINV(RAND(),0,'Total-Smoothed'!$AG$2)</f>
        <v>3.1222974748435182E-2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4.217615466667185E-3</v>
      </c>
      <c r="E70" s="1">
        <f ca="1">E10+NORMINV(RAND(),0,'Total-Smoothed'!$AG$2)</f>
        <v>1.0048658662852821</v>
      </c>
      <c r="F70" s="1">
        <f ca="1">F10+NORMINV(RAND(),0,'Total-Smoothed'!$AG$2)</f>
        <v>0.72060051755481858</v>
      </c>
      <c r="G70" s="1">
        <f ca="1">G10+NORMINV(RAND(),0,'Total-Smoothed'!$AG$2)</f>
        <v>1.0708326793708005</v>
      </c>
      <c r="H70" s="1">
        <f ca="1">H10+NORMINV(RAND(),0,'Total-Smoothed'!$AG$2)</f>
        <v>0.9627297534308985</v>
      </c>
      <c r="I70" s="1">
        <f ca="1">I10+NORMINV(RAND(),0,'Total-Smoothed'!$AG$2)</f>
        <v>0.17513230872395291</v>
      </c>
      <c r="J70" s="1">
        <f ca="1">J10+NORMINV(RAND(),0,'Total-Smoothed'!$AG$2)</f>
        <v>-2.2315708046041178E-2</v>
      </c>
      <c r="K70" s="1">
        <f ca="1">K10+NORMINV(RAND(),0,'Total-Smoothed'!$AG$2)</f>
        <v>9.4721164926620624E-2</v>
      </c>
      <c r="L70" s="1">
        <f ca="1">L10+NORMINV(RAND(),0,'Total-Smoothed'!$AG$2)</f>
        <v>-9.0254679545530514E-2</v>
      </c>
      <c r="M70" s="1">
        <f ca="1">M10+NORMINV(RAND(),0,'Total-Smoothed'!$AG$2)</f>
        <v>5.9769968490807221E-2</v>
      </c>
      <c r="N70" s="1">
        <f ca="1">N10+NORMINV(RAND(),0,'Total-Smoothed'!$AG$2)</f>
        <v>0.91200159666582259</v>
      </c>
      <c r="O70" s="1">
        <f ca="1">O10+NORMINV(RAND(),0,'Total-Smoothed'!$AG$2)</f>
        <v>-0.10036253881678091</v>
      </c>
      <c r="P70" s="1">
        <f ca="1">P10+NORMINV(RAND(),0,'Total-Smoothed'!$AG$2)</f>
        <v>2.4705115670301939E-2</v>
      </c>
      <c r="Q70" s="1">
        <f ca="1">Q10+NORMINV(RAND(),0,'Total-Smoothed'!$AG$2)</f>
        <v>5.7139954061116889E-2</v>
      </c>
      <c r="R70" s="1">
        <f ca="1">R10+NORMINV(RAND(),0,'Total-Smoothed'!$AG$2)</f>
        <v>0.26176556516586846</v>
      </c>
      <c r="S70" s="1">
        <f ca="1">S10+NORMINV(RAND(),0,'Total-Smoothed'!$AG$2)</f>
        <v>-5.7049237351018967E-2</v>
      </c>
      <c r="T70" s="1">
        <f ca="1">T10+NORMINV(RAND(),0,'Total-Smoothed'!$AG$2)</f>
        <v>2.1668849311515498E-2</v>
      </c>
      <c r="U70" s="1">
        <f ca="1">U10+NORMINV(RAND(),0,'Total-Smoothed'!$AG$2)</f>
        <v>0.51281330663876223</v>
      </c>
      <c r="V70" s="1">
        <f ca="1">V10+NORMINV(RAND(),0,'Total-Smoothed'!$AG$2)</f>
        <v>1.4070436261495962E-2</v>
      </c>
      <c r="W70" s="1">
        <f ca="1">W10+NORMINV(RAND(),0,'Total-Smoothed'!$AG$2)</f>
        <v>2.4375730309385687E-3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0.39005680079441252</v>
      </c>
      <c r="E71" s="1">
        <f ca="1">E11+NORMINV(RAND(),0,'Total-Smoothed'!$AG$2)</f>
        <v>0.33762687593500201</v>
      </c>
      <c r="F71" s="1">
        <f ca="1">F11+NORMINV(RAND(),0,'Total-Smoothed'!$AG$2)</f>
        <v>0.61275704002277331</v>
      </c>
      <c r="G71" s="1">
        <f ca="1">G11+NORMINV(RAND(),0,'Total-Smoothed'!$AG$2)</f>
        <v>1.016621243884114</v>
      </c>
      <c r="H71" s="1">
        <f ca="1">H11+NORMINV(RAND(),0,'Total-Smoothed'!$AG$2)</f>
        <v>0.63965771496412738</v>
      </c>
      <c r="I71" s="1">
        <f ca="1">I11+NORMINV(RAND(),0,'Total-Smoothed'!$AG$2)</f>
        <v>9.1923097135684223E-2</v>
      </c>
      <c r="J71" s="1">
        <f ca="1">J11+NORMINV(RAND(),0,'Total-Smoothed'!$AG$2)</f>
        <v>0.11579743574699625</v>
      </c>
      <c r="K71" s="1">
        <f ca="1">K11+NORMINV(RAND(),0,'Total-Smoothed'!$AG$2)</f>
        <v>0.11065884588279488</v>
      </c>
      <c r="L71" s="1">
        <f ca="1">L11+NORMINV(RAND(),0,'Total-Smoothed'!$AG$2)</f>
        <v>0.10059959966284045</v>
      </c>
      <c r="M71" s="1">
        <f ca="1">M11+NORMINV(RAND(),0,'Total-Smoothed'!$AG$2)</f>
        <v>0.12198973824017159</v>
      </c>
      <c r="N71" s="1">
        <f ca="1">N11+NORMINV(RAND(),0,'Total-Smoothed'!$AG$2)</f>
        <v>0.41816072168153984</v>
      </c>
      <c r="O71" s="1">
        <f ca="1">O11+NORMINV(RAND(),0,'Total-Smoothed'!$AG$2)</f>
        <v>-0.13894035318224451</v>
      </c>
      <c r="P71" s="1">
        <f ca="1">P11+NORMINV(RAND(),0,'Total-Smoothed'!$AG$2)</f>
        <v>-6.3103550595520752E-2</v>
      </c>
      <c r="Q71" s="1">
        <f ca="1">Q11+NORMINV(RAND(),0,'Total-Smoothed'!$AG$2)</f>
        <v>-8.612953354980557E-2</v>
      </c>
      <c r="R71" s="1">
        <f ca="1">R11+NORMINV(RAND(),0,'Total-Smoothed'!$AG$2)</f>
        <v>-0.15009762795222906</v>
      </c>
      <c r="S71" s="1">
        <f ca="1">S11+NORMINV(RAND(),0,'Total-Smoothed'!$AG$2)</f>
        <v>4.0062527455515522E-2</v>
      </c>
      <c r="T71" s="1">
        <f ca="1">T11+NORMINV(RAND(),0,'Total-Smoothed'!$AG$2)</f>
        <v>-5.3116191278889252E-2</v>
      </c>
      <c r="U71" s="1">
        <f ca="1">U11+NORMINV(RAND(),0,'Total-Smoothed'!$AG$2)</f>
        <v>0.31605414138266896</v>
      </c>
      <c r="V71" s="1">
        <f ca="1">V11+NORMINV(RAND(),0,'Total-Smoothed'!$AG$2)</f>
        <v>2.0284757837116741E-2</v>
      </c>
      <c r="W71" s="1">
        <f ca="1">W11+NORMINV(RAND(),0,'Total-Smoothed'!$AG$2)</f>
        <v>0.10303881690881034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9.4168276889050273E-2</v>
      </c>
      <c r="E72" s="1">
        <f ca="1">E12+NORMINV(RAND(),0,'Total-Smoothed'!$AG$2)</f>
        <v>0.70763842492237383</v>
      </c>
      <c r="F72" s="1">
        <f ca="1">F12+NORMINV(RAND(),0,'Total-Smoothed'!$AG$2)</f>
        <v>0.62696382737254197</v>
      </c>
      <c r="G72" s="1">
        <f ca="1">G12+NORMINV(RAND(),0,'Total-Smoothed'!$AG$2)</f>
        <v>1.1802547308703668</v>
      </c>
      <c r="H72" s="1">
        <f ca="1">H12+NORMINV(RAND(),0,'Total-Smoothed'!$AG$2)</f>
        <v>0.90894680430000108</v>
      </c>
      <c r="I72" s="1">
        <f ca="1">I12+NORMINV(RAND(),0,'Total-Smoothed'!$AG$2)</f>
        <v>-0.20080498517536199</v>
      </c>
      <c r="J72" s="1">
        <f ca="1">J12+NORMINV(RAND(),0,'Total-Smoothed'!$AG$2)</f>
        <v>3.9835911128825466E-2</v>
      </c>
      <c r="K72" s="1">
        <f ca="1">K12+NORMINV(RAND(),0,'Total-Smoothed'!$AG$2)</f>
        <v>-0.13784739593633141</v>
      </c>
      <c r="L72" s="1">
        <f ca="1">L12+NORMINV(RAND(),0,'Total-Smoothed'!$AG$2)</f>
        <v>-5.712707108918063E-2</v>
      </c>
      <c r="M72" s="1">
        <f ca="1">M12+NORMINV(RAND(),0,'Total-Smoothed'!$AG$2)</f>
        <v>-9.3594224737896831E-2</v>
      </c>
      <c r="N72" s="1">
        <f ca="1">N12+NORMINV(RAND(),0,'Total-Smoothed'!$AG$2)</f>
        <v>0.55728021602571398</v>
      </c>
      <c r="O72" s="1">
        <f ca="1">O12+NORMINV(RAND(),0,'Total-Smoothed'!$AG$2)</f>
        <v>2.1048415290994943E-3</v>
      </c>
      <c r="P72" s="1">
        <f ca="1">P12+NORMINV(RAND(),0,'Total-Smoothed'!$AG$2)</f>
        <v>-5.8485924013996264E-2</v>
      </c>
      <c r="Q72" s="1">
        <f ca="1">Q12+NORMINV(RAND(),0,'Total-Smoothed'!$AG$2)</f>
        <v>1.9363929849045676E-2</v>
      </c>
      <c r="R72" s="1">
        <f ca="1">R12+NORMINV(RAND(),0,'Total-Smoothed'!$AG$2)</f>
        <v>-0.10823276244762782</v>
      </c>
      <c r="S72" s="1">
        <f ca="1">S12+NORMINV(RAND(),0,'Total-Smoothed'!$AG$2)</f>
        <v>0.28303388266830587</v>
      </c>
      <c r="T72" s="1">
        <f ca="1">T12+NORMINV(RAND(),0,'Total-Smoothed'!$AG$2)</f>
        <v>-3.5876671334787627E-2</v>
      </c>
      <c r="U72" s="1">
        <f ca="1">U12+NORMINV(RAND(),0,'Total-Smoothed'!$AG$2)</f>
        <v>0.86882525159580726</v>
      </c>
      <c r="V72" s="1">
        <f ca="1">V12+NORMINV(RAND(),0,'Total-Smoothed'!$AG$2)</f>
        <v>-0.16350795269705978</v>
      </c>
      <c r="W72" s="1">
        <f ca="1">W12+NORMINV(RAND(),0,'Total-Smoothed'!$AG$2)</f>
        <v>-9.1487194461484067E-2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-6.5536799369127263E-2</v>
      </c>
      <c r="E73" s="1">
        <f ca="1">E13+NORMINV(RAND(),0,'Total-Smoothed'!$AG$2)</f>
        <v>7.3045185323202089E-2</v>
      </c>
      <c r="F73" s="1">
        <f ca="1">F13+NORMINV(RAND(),0,'Total-Smoothed'!$AG$2)</f>
        <v>0.41550449111219412</v>
      </c>
      <c r="G73" s="1">
        <f ca="1">G13+NORMINV(RAND(),0,'Total-Smoothed'!$AG$2)</f>
        <v>1.1854970647340419</v>
      </c>
      <c r="H73" s="1">
        <f ca="1">H13+NORMINV(RAND(),0,'Total-Smoothed'!$AG$2)</f>
        <v>1.1422742387707134</v>
      </c>
      <c r="I73" s="1">
        <f ca="1">I13+NORMINV(RAND(),0,'Total-Smoothed'!$AG$2)</f>
        <v>0.1394029421064816</v>
      </c>
      <c r="J73" s="1">
        <f ca="1">J13+NORMINV(RAND(),0,'Total-Smoothed'!$AG$2)</f>
        <v>0.16627495099013201</v>
      </c>
      <c r="K73" s="1">
        <f ca="1">K13+NORMINV(RAND(),0,'Total-Smoothed'!$AG$2)</f>
        <v>0.1436163404192807</v>
      </c>
      <c r="L73" s="1">
        <f ca="1">L13+NORMINV(RAND(),0,'Total-Smoothed'!$AG$2)</f>
        <v>0.17396978551763484</v>
      </c>
      <c r="M73" s="1">
        <f ca="1">M13+NORMINV(RAND(),0,'Total-Smoothed'!$AG$2)</f>
        <v>0.10603017461749904</v>
      </c>
      <c r="N73" s="1">
        <f ca="1">N13+NORMINV(RAND(),0,'Total-Smoothed'!$AG$2)</f>
        <v>1.0292610632647654</v>
      </c>
      <c r="O73" s="1">
        <f ca="1">O13+NORMINV(RAND(),0,'Total-Smoothed'!$AG$2)</f>
        <v>0.11441702023682772</v>
      </c>
      <c r="P73" s="1">
        <f ca="1">P13+NORMINV(RAND(),0,'Total-Smoothed'!$AG$2)</f>
        <v>8.0772127835894061E-2</v>
      </c>
      <c r="Q73" s="1">
        <f ca="1">Q13+NORMINV(RAND(),0,'Total-Smoothed'!$AG$2)</f>
        <v>6.0762818619948457E-2</v>
      </c>
      <c r="R73" s="1">
        <f ca="1">R13+NORMINV(RAND(),0,'Total-Smoothed'!$AG$2)</f>
        <v>7.9487683784833854E-2</v>
      </c>
      <c r="S73" s="1">
        <f ca="1">S13+NORMINV(RAND(),0,'Total-Smoothed'!$AG$2)</f>
        <v>0.2153584887038632</v>
      </c>
      <c r="T73" s="1">
        <f ca="1">T13+NORMINV(RAND(),0,'Total-Smoothed'!$AG$2)</f>
        <v>5.9212481498107358E-2</v>
      </c>
      <c r="U73" s="1">
        <f ca="1">U13+NORMINV(RAND(),0,'Total-Smoothed'!$AG$2)</f>
        <v>0.1271552870983505</v>
      </c>
      <c r="V73" s="1">
        <f ca="1">V13+NORMINV(RAND(),0,'Total-Smoothed'!$AG$2)</f>
        <v>7.2401652256064541E-2</v>
      </c>
      <c r="W73" s="1">
        <f ca="1">W13+NORMINV(RAND(),0,'Total-Smoothed'!$AG$2)</f>
        <v>0.31269009531598346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8.8166789568191073E-2</v>
      </c>
      <c r="E74" s="1">
        <f ca="1">E14+NORMINV(RAND(),0,'Total-Smoothed'!$AG$2)</f>
        <v>0.160876278146139</v>
      </c>
      <c r="F74" s="1">
        <f ca="1">F14+NORMINV(RAND(),0,'Total-Smoothed'!$AG$2)</f>
        <v>0.14167892016764988</v>
      </c>
      <c r="G74" s="1">
        <f ca="1">G14+NORMINV(RAND(),0,'Total-Smoothed'!$AG$2)</f>
        <v>1.0491161192912024</v>
      </c>
      <c r="H74" s="1">
        <f ca="1">H14+NORMINV(RAND(),0,'Total-Smoothed'!$AG$2)</f>
        <v>0.83838734658638292</v>
      </c>
      <c r="I74" s="1">
        <f ca="1">I14+NORMINV(RAND(),0,'Total-Smoothed'!$AG$2)</f>
        <v>0.11891275219404872</v>
      </c>
      <c r="J74" s="1">
        <f ca="1">J14+NORMINV(RAND(),0,'Total-Smoothed'!$AG$2)</f>
        <v>9.069738501670177E-2</v>
      </c>
      <c r="K74" s="1">
        <f ca="1">K14+NORMINV(RAND(),0,'Total-Smoothed'!$AG$2)</f>
        <v>-0.1125234290937782</v>
      </c>
      <c r="L74" s="1">
        <f ca="1">L14+NORMINV(RAND(),0,'Total-Smoothed'!$AG$2)</f>
        <v>-7.1158067484043859E-4</v>
      </c>
      <c r="M74" s="1">
        <f ca="1">M14+NORMINV(RAND(),0,'Total-Smoothed'!$AG$2)</f>
        <v>-5.8125404562585714E-3</v>
      </c>
      <c r="N74" s="1">
        <f ca="1">N14+NORMINV(RAND(),0,'Total-Smoothed'!$AG$2)</f>
        <v>0.76537354409808123</v>
      </c>
      <c r="O74" s="1">
        <f ca="1">O14+NORMINV(RAND(),0,'Total-Smoothed'!$AG$2)</f>
        <v>9.5867766956807682E-2</v>
      </c>
      <c r="P74" s="1">
        <f ca="1">P14+NORMINV(RAND(),0,'Total-Smoothed'!$AG$2)</f>
        <v>-8.5617263885343353E-2</v>
      </c>
      <c r="Q74" s="1">
        <f ca="1">Q14+NORMINV(RAND(),0,'Total-Smoothed'!$AG$2)</f>
        <v>-5.7481416485034131E-2</v>
      </c>
      <c r="R74" s="1">
        <f ca="1">R14+NORMINV(RAND(),0,'Total-Smoothed'!$AG$2)</f>
        <v>3.0857224395060903E-3</v>
      </c>
      <c r="S74" s="1">
        <f ca="1">S14+NORMINV(RAND(),0,'Total-Smoothed'!$AG$2)</f>
        <v>-4.7722190707061268E-2</v>
      </c>
      <c r="T74" s="1">
        <f ca="1">T14+NORMINV(RAND(),0,'Total-Smoothed'!$AG$2)</f>
        <v>0.1062576607920962</v>
      </c>
      <c r="U74" s="1">
        <f ca="1">U14+NORMINV(RAND(),0,'Total-Smoothed'!$AG$2)</f>
        <v>0.16674004725193553</v>
      </c>
      <c r="V74" s="1">
        <f ca="1">V14+NORMINV(RAND(),0,'Total-Smoothed'!$AG$2)</f>
        <v>5.1652544408875449E-2</v>
      </c>
      <c r="W74" s="1">
        <f ca="1">W14+NORMINV(RAND(),0,'Total-Smoothed'!$AG$2)</f>
        <v>6.4070034716140215E-2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-7.8815948188661777E-2</v>
      </c>
      <c r="E75" s="1">
        <f ca="1">E15+NORMINV(RAND(),0,'Total-Smoothed'!$AG$2)</f>
        <v>-7.2216870130494673E-2</v>
      </c>
      <c r="F75" s="1">
        <f ca="1">F15+NORMINV(RAND(),0,'Total-Smoothed'!$AG$2)</f>
        <v>9.8073214476485968E-2</v>
      </c>
      <c r="G75" s="1">
        <f ca="1">G15+NORMINV(RAND(),0,'Total-Smoothed'!$AG$2)</f>
        <v>1.0218040087495421</v>
      </c>
      <c r="H75" s="1">
        <f ca="1">H15+NORMINV(RAND(),0,'Total-Smoothed'!$AG$2)</f>
        <v>0.969823502644929</v>
      </c>
      <c r="I75" s="1">
        <f ca="1">I15+NORMINV(RAND(),0,'Total-Smoothed'!$AG$2)</f>
        <v>-0.11540623660467075</v>
      </c>
      <c r="J75" s="1">
        <f ca="1">J15+NORMINV(RAND(),0,'Total-Smoothed'!$AG$2)</f>
        <v>0.23632813660322699</v>
      </c>
      <c r="K75" s="1">
        <f ca="1">K15+NORMINV(RAND(),0,'Total-Smoothed'!$AG$2)</f>
        <v>-5.4624402835525547E-2</v>
      </c>
      <c r="L75" s="1">
        <f ca="1">L15+NORMINV(RAND(),0,'Total-Smoothed'!$AG$2)</f>
        <v>-4.381693509057355E-2</v>
      </c>
      <c r="M75" s="1">
        <f ca="1">M15+NORMINV(RAND(),0,'Total-Smoothed'!$AG$2)</f>
        <v>2.0687269815098334E-2</v>
      </c>
      <c r="N75" s="1">
        <f ca="1">N15+NORMINV(RAND(),0,'Total-Smoothed'!$AG$2)</f>
        <v>-6.6493899626082403E-2</v>
      </c>
      <c r="O75" s="1">
        <f ca="1">O15+NORMINV(RAND(),0,'Total-Smoothed'!$AG$2)</f>
        <v>-0.17221526218737107</v>
      </c>
      <c r="P75" s="1">
        <f ca="1">P15+NORMINV(RAND(),0,'Total-Smoothed'!$AG$2)</f>
        <v>3.2763000286362899E-2</v>
      </c>
      <c r="Q75" s="1">
        <f ca="1">Q15+NORMINV(RAND(),0,'Total-Smoothed'!$AG$2)</f>
        <v>3.0663119107619732E-3</v>
      </c>
      <c r="R75" s="1">
        <f ca="1">R15+NORMINV(RAND(),0,'Total-Smoothed'!$AG$2)</f>
        <v>-2.4240371610807814E-2</v>
      </c>
      <c r="S75" s="1">
        <f ca="1">S15+NORMINV(RAND(),0,'Total-Smoothed'!$AG$2)</f>
        <v>0.14695229408202931</v>
      </c>
      <c r="T75" s="1">
        <f ca="1">T15+NORMINV(RAND(),0,'Total-Smoothed'!$AG$2)</f>
        <v>0.12364928408080177</v>
      </c>
      <c r="U75" s="1">
        <f ca="1">U15+NORMINV(RAND(),0,'Total-Smoothed'!$AG$2)</f>
        <v>2.5179685706641895E-2</v>
      </c>
      <c r="V75" s="1">
        <f ca="1">V15+NORMINV(RAND(),0,'Total-Smoothed'!$AG$2)</f>
        <v>4.7122953099779534E-2</v>
      </c>
      <c r="W75" s="1">
        <f ca="1">W15+NORMINV(RAND(),0,'Total-Smoothed'!$AG$2)</f>
        <v>0.11195279444354381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7.0438472235064539E-2</v>
      </c>
      <c r="E76" s="1">
        <f ca="1">E16+NORMINV(RAND(),0,'Total-Smoothed'!$AG$2)</f>
        <v>0.33426307927584048</v>
      </c>
      <c r="F76" s="1">
        <f ca="1">F16+NORMINV(RAND(),0,'Total-Smoothed'!$AG$2)</f>
        <v>0.32862385010054412</v>
      </c>
      <c r="G76" s="1">
        <f ca="1">G16+NORMINV(RAND(),0,'Total-Smoothed'!$AG$2)</f>
        <v>0.96885601156296786</v>
      </c>
      <c r="H76" s="1">
        <f ca="1">H16+NORMINV(RAND(),0,'Total-Smoothed'!$AG$2)</f>
        <v>1.0633955758232463</v>
      </c>
      <c r="I76" s="1">
        <f ca="1">I16+NORMINV(RAND(),0,'Total-Smoothed'!$AG$2)</f>
        <v>0.24343567274457711</v>
      </c>
      <c r="J76" s="1">
        <f ca="1">J16+NORMINV(RAND(),0,'Total-Smoothed'!$AG$2)</f>
        <v>0.16151177279948775</v>
      </c>
      <c r="K76" s="1">
        <f ca="1">K16+NORMINV(RAND(),0,'Total-Smoothed'!$AG$2)</f>
        <v>0.14277801201956153</v>
      </c>
      <c r="L76" s="1">
        <f ca="1">L16+NORMINV(RAND(),0,'Total-Smoothed'!$AG$2)</f>
        <v>9.6645261195420912E-2</v>
      </c>
      <c r="M76" s="1">
        <f ca="1">M16+NORMINV(RAND(),0,'Total-Smoothed'!$AG$2)</f>
        <v>-0.18977128875546212</v>
      </c>
      <c r="N76" s="1">
        <f ca="1">N16+NORMINV(RAND(),0,'Total-Smoothed'!$AG$2)</f>
        <v>0.97577799272255183</v>
      </c>
      <c r="O76" s="1">
        <f ca="1">O16+NORMINV(RAND(),0,'Total-Smoothed'!$AG$2)</f>
        <v>-6.0920624143096392E-4</v>
      </c>
      <c r="P76" s="1">
        <f ca="1">P16+NORMINV(RAND(),0,'Total-Smoothed'!$AG$2)</f>
        <v>-7.0819698949899521E-2</v>
      </c>
      <c r="Q76" s="1">
        <f ca="1">Q16+NORMINV(RAND(),0,'Total-Smoothed'!$AG$2)</f>
        <v>-5.806823202712038E-2</v>
      </c>
      <c r="R76" s="1">
        <f ca="1">R16+NORMINV(RAND(),0,'Total-Smoothed'!$AG$2)</f>
        <v>6.9653226908379717E-2</v>
      </c>
      <c r="S76" s="1">
        <f ca="1">S16+NORMINV(RAND(),0,'Total-Smoothed'!$AG$2)</f>
        <v>5.8591032090300463E-2</v>
      </c>
      <c r="T76" s="1">
        <f ca="1">T16+NORMINV(RAND(),0,'Total-Smoothed'!$AG$2)</f>
        <v>0.14014063435142238</v>
      </c>
      <c r="U76" s="1">
        <f ca="1">U16+NORMINV(RAND(),0,'Total-Smoothed'!$AG$2)</f>
        <v>2.8416810672715301E-2</v>
      </c>
      <c r="V76" s="1">
        <f ca="1">V16+NORMINV(RAND(),0,'Total-Smoothed'!$AG$2)</f>
        <v>-4.850548078682225E-2</v>
      </c>
      <c r="W76" s="1">
        <f ca="1">W16+NORMINV(RAND(),0,'Total-Smoothed'!$AG$2)</f>
        <v>3.2315625923322235E-4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-9.3134754541069675E-2</v>
      </c>
      <c r="E77" s="1">
        <f ca="1">E17+NORMINV(RAND(),0,'Total-Smoothed'!$AG$2)</f>
        <v>0.43792714122273646</v>
      </c>
      <c r="F77" s="1">
        <f ca="1">F17+NORMINV(RAND(),0,'Total-Smoothed'!$AG$2)</f>
        <v>9.8439832214141834E-2</v>
      </c>
      <c r="G77" s="1">
        <f ca="1">G17+NORMINV(RAND(),0,'Total-Smoothed'!$AG$2)</f>
        <v>0.99845357946198177</v>
      </c>
      <c r="H77" s="1">
        <f ca="1">H17+NORMINV(RAND(),0,'Total-Smoothed'!$AG$2)</f>
        <v>1.0687477670691821</v>
      </c>
      <c r="I77" s="1">
        <f ca="1">I17+NORMINV(RAND(),0,'Total-Smoothed'!$AG$2)</f>
        <v>4.4178915232972508E-2</v>
      </c>
      <c r="J77" s="1">
        <f ca="1">J17+NORMINV(RAND(),0,'Total-Smoothed'!$AG$2)</f>
        <v>-0.10766862722523043</v>
      </c>
      <c r="K77" s="1">
        <f ca="1">K17+NORMINV(RAND(),0,'Total-Smoothed'!$AG$2)</f>
        <v>6.5130991673780031E-2</v>
      </c>
      <c r="L77" s="1">
        <f ca="1">L17+NORMINV(RAND(),0,'Total-Smoothed'!$AG$2)</f>
        <v>-1.4477103719618004E-2</v>
      </c>
      <c r="M77" s="1">
        <f ca="1">M17+NORMINV(RAND(),0,'Total-Smoothed'!$AG$2)</f>
        <v>0.1402361250648404</v>
      </c>
      <c r="N77" s="1">
        <f ca="1">N17+NORMINV(RAND(),0,'Total-Smoothed'!$AG$2)</f>
        <v>0.79648050201535692</v>
      </c>
      <c r="O77" s="1">
        <f ca="1">O17+NORMINV(RAND(),0,'Total-Smoothed'!$AG$2)</f>
        <v>-4.702911683937569E-2</v>
      </c>
      <c r="P77" s="1">
        <f ca="1">P17+NORMINV(RAND(),0,'Total-Smoothed'!$AG$2)</f>
        <v>3.0128057870807936E-2</v>
      </c>
      <c r="Q77" s="1">
        <f ca="1">Q17+NORMINV(RAND(),0,'Total-Smoothed'!$AG$2)</f>
        <v>-6.0253700792547993E-3</v>
      </c>
      <c r="R77" s="1">
        <f ca="1">R17+NORMINV(RAND(),0,'Total-Smoothed'!$AG$2)</f>
        <v>8.4238876329957871E-2</v>
      </c>
      <c r="S77" s="1">
        <f ca="1">S17+NORMINV(RAND(),0,'Total-Smoothed'!$AG$2)</f>
        <v>0.17869870091038131</v>
      </c>
      <c r="T77" s="1">
        <f ca="1">T17+NORMINV(RAND(),0,'Total-Smoothed'!$AG$2)</f>
        <v>-0.14807692449961776</v>
      </c>
      <c r="U77" s="1">
        <f ca="1">U17+NORMINV(RAND(),0,'Total-Smoothed'!$AG$2)</f>
        <v>7.2542755241145493E-2</v>
      </c>
      <c r="V77" s="1">
        <f ca="1">V17+NORMINV(RAND(),0,'Total-Smoothed'!$AG$2)</f>
        <v>-0.11789937820489189</v>
      </c>
      <c r="W77" s="1">
        <f ca="1">W17+NORMINV(RAND(),0,'Total-Smoothed'!$AG$2)</f>
        <v>-0.18521356928879321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1.0711314272493562E-2</v>
      </c>
      <c r="E78" s="1">
        <f ca="1">E18+NORMINV(RAND(),0,'Total-Smoothed'!$AG$2)</f>
        <v>5.9411271389478958E-2</v>
      </c>
      <c r="F78" s="1">
        <f ca="1">F18+NORMINV(RAND(),0,'Total-Smoothed'!$AG$2)</f>
        <v>0.12220240278657354</v>
      </c>
      <c r="G78" s="1">
        <f ca="1">G18+NORMINV(RAND(),0,'Total-Smoothed'!$AG$2)</f>
        <v>0.8810901689791476</v>
      </c>
      <c r="H78" s="1">
        <f ca="1">H18+NORMINV(RAND(),0,'Total-Smoothed'!$AG$2)</f>
        <v>0.70557759406647924</v>
      </c>
      <c r="I78" s="1">
        <f ca="1">I18+NORMINV(RAND(),0,'Total-Smoothed'!$AG$2)</f>
        <v>-8.7204707090060299E-2</v>
      </c>
      <c r="J78" s="1">
        <f ca="1">J18+NORMINV(RAND(),0,'Total-Smoothed'!$AG$2)</f>
        <v>0.28368049494111713</v>
      </c>
      <c r="K78" s="1">
        <f ca="1">K18+NORMINV(RAND(),0,'Total-Smoothed'!$AG$2)</f>
        <v>-1.0988608548351653E-2</v>
      </c>
      <c r="L78" s="1">
        <f ca="1">L18+NORMINV(RAND(),0,'Total-Smoothed'!$AG$2)</f>
        <v>-4.7071693121901181E-2</v>
      </c>
      <c r="M78" s="1">
        <f ca="1">M18+NORMINV(RAND(),0,'Total-Smoothed'!$AG$2)</f>
        <v>2.4775011315630133E-2</v>
      </c>
      <c r="N78" s="1">
        <f ca="1">N18+NORMINV(RAND(),0,'Total-Smoothed'!$AG$2)</f>
        <v>0.18089498869878828</v>
      </c>
      <c r="O78" s="1">
        <f ca="1">O18+NORMINV(RAND(),0,'Total-Smoothed'!$AG$2)</f>
        <v>0.1657807898821527</v>
      </c>
      <c r="P78" s="1">
        <f ca="1">P18+NORMINV(RAND(),0,'Total-Smoothed'!$AG$2)</f>
        <v>-7.1783760816912054E-2</v>
      </c>
      <c r="Q78" s="1">
        <f ca="1">Q18+NORMINV(RAND(),0,'Total-Smoothed'!$AG$2)</f>
        <v>1.7866144214180035E-2</v>
      </c>
      <c r="R78" s="1">
        <f ca="1">R18+NORMINV(RAND(),0,'Total-Smoothed'!$AG$2)</f>
        <v>1.6133695328487623E-2</v>
      </c>
      <c r="S78" s="1">
        <f ca="1">S18+NORMINV(RAND(),0,'Total-Smoothed'!$AG$2)</f>
        <v>-3.3250141626919956E-3</v>
      </c>
      <c r="T78" s="1">
        <f ca="1">T18+NORMINV(RAND(),0,'Total-Smoothed'!$AG$2)</f>
        <v>0.31152274975606248</v>
      </c>
      <c r="U78" s="1">
        <f ca="1">U18+NORMINV(RAND(),0,'Total-Smoothed'!$AG$2)</f>
        <v>-6.2085356984037381E-2</v>
      </c>
      <c r="V78" s="1">
        <f ca="1">V18+NORMINV(RAND(),0,'Total-Smoothed'!$AG$2)</f>
        <v>0.21180118587005997</v>
      </c>
      <c r="W78" s="1">
        <f ca="1">W18+NORMINV(RAND(),0,'Total-Smoothed'!$AG$2)</f>
        <v>0.11481527037948352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7.8930800344479662E-2</v>
      </c>
      <c r="E79" s="1">
        <f ca="1">E19+NORMINV(RAND(),0,'Total-Smoothed'!$AG$2)</f>
        <v>-0.26206740584673821</v>
      </c>
      <c r="F79" s="1">
        <f ca="1">F19+NORMINV(RAND(),0,'Total-Smoothed'!$AG$2)</f>
        <v>-6.8346916751906073E-2</v>
      </c>
      <c r="G79" s="1">
        <f ca="1">G19+NORMINV(RAND(),0,'Total-Smoothed'!$AG$2)</f>
        <v>1.0458153127964174</v>
      </c>
      <c r="H79" s="1">
        <f ca="1">H19+NORMINV(RAND(),0,'Total-Smoothed'!$AG$2)</f>
        <v>0.95360341763793099</v>
      </c>
      <c r="I79" s="1">
        <f ca="1">I19+NORMINV(RAND(),0,'Total-Smoothed'!$AG$2)</f>
        <v>-3.4478191757572205E-2</v>
      </c>
      <c r="J79" s="1">
        <f ca="1">J19+NORMINV(RAND(),0,'Total-Smoothed'!$AG$2)</f>
        <v>0.30112279645292106</v>
      </c>
      <c r="K79" s="1">
        <f ca="1">K19+NORMINV(RAND(),0,'Total-Smoothed'!$AG$2)</f>
        <v>6.643200714721334E-2</v>
      </c>
      <c r="L79" s="1">
        <f ca="1">L19+NORMINV(RAND(),0,'Total-Smoothed'!$AG$2)</f>
        <v>0.14357176922317805</v>
      </c>
      <c r="M79" s="1">
        <f ca="1">M19+NORMINV(RAND(),0,'Total-Smoothed'!$AG$2)</f>
        <v>2.4952769128841076E-2</v>
      </c>
      <c r="N79" s="1">
        <f ca="1">N19+NORMINV(RAND(),0,'Total-Smoothed'!$AG$2)</f>
        <v>0.54942995702143704</v>
      </c>
      <c r="O79" s="1">
        <f ca="1">O19+NORMINV(RAND(),0,'Total-Smoothed'!$AG$2)</f>
        <v>-5.0244573458960745E-2</v>
      </c>
      <c r="P79" s="1">
        <f ca="1">P19+NORMINV(RAND(),0,'Total-Smoothed'!$AG$2)</f>
        <v>-0.11158440446249494</v>
      </c>
      <c r="Q79" s="1">
        <f ca="1">Q19+NORMINV(RAND(),0,'Total-Smoothed'!$AG$2)</f>
        <v>0.24390878931995164</v>
      </c>
      <c r="R79" s="1">
        <f ca="1">R19+NORMINV(RAND(),0,'Total-Smoothed'!$AG$2)</f>
        <v>6.4848885416511626E-2</v>
      </c>
      <c r="S79" s="1">
        <f ca="1">S19+NORMINV(RAND(),0,'Total-Smoothed'!$AG$2)</f>
        <v>5.7138606834913633E-2</v>
      </c>
      <c r="T79" s="1">
        <f ca="1">T19+NORMINV(RAND(),0,'Total-Smoothed'!$AG$2)</f>
        <v>-3.4792430953458159E-2</v>
      </c>
      <c r="U79" s="1">
        <f ca="1">U19+NORMINV(RAND(),0,'Total-Smoothed'!$AG$2)</f>
        <v>6.130925396741211E-2</v>
      </c>
      <c r="V79" s="1">
        <f ca="1">V19+NORMINV(RAND(),0,'Total-Smoothed'!$AG$2)</f>
        <v>-0.14219380588759697</v>
      </c>
      <c r="W79" s="1">
        <f ca="1">W19+NORMINV(RAND(),0,'Total-Smoothed'!$AG$2)</f>
        <v>0.16105107192318244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0.30613761221556446</v>
      </c>
      <c r="E80" s="1">
        <f ca="1">E20+NORMINV(RAND(),0,'Total-Smoothed'!$AG$2)</f>
        <v>0.3006848089503445</v>
      </c>
      <c r="F80" s="1">
        <f ca="1">F20+NORMINV(RAND(),0,'Total-Smoothed'!$AG$2)</f>
        <v>0.26774713194975891</v>
      </c>
      <c r="G80" s="1">
        <f ca="1">G20+NORMINV(RAND(),0,'Total-Smoothed'!$AG$2)</f>
        <v>1.0702173873368366</v>
      </c>
      <c r="H80" s="1">
        <f ca="1">H20+NORMINV(RAND(),0,'Total-Smoothed'!$AG$2)</f>
        <v>0.77807465906707762</v>
      </c>
      <c r="I80" s="1">
        <f ca="1">I20+NORMINV(RAND(),0,'Total-Smoothed'!$AG$2)</f>
        <v>-6.3817179051733008E-2</v>
      </c>
      <c r="J80" s="1">
        <f ca="1">J20+NORMINV(RAND(),0,'Total-Smoothed'!$AG$2)</f>
        <v>-0.20872197939308518</v>
      </c>
      <c r="K80" s="1">
        <f ca="1">K20+NORMINV(RAND(),0,'Total-Smoothed'!$AG$2)</f>
        <v>-2.735271444644382E-2</v>
      </c>
      <c r="L80" s="1">
        <f ca="1">L20+NORMINV(RAND(),0,'Total-Smoothed'!$AG$2)</f>
        <v>-8.7506458980527807E-2</v>
      </c>
      <c r="M80" s="1">
        <f ca="1">M20+NORMINV(RAND(),0,'Total-Smoothed'!$AG$2)</f>
        <v>6.5258241345949319E-2</v>
      </c>
      <c r="N80" s="1">
        <f ca="1">N20+NORMINV(RAND(),0,'Total-Smoothed'!$AG$2)</f>
        <v>0.39237658346362092</v>
      </c>
      <c r="O80" s="1">
        <f ca="1">O20+NORMINV(RAND(),0,'Total-Smoothed'!$AG$2)</f>
        <v>-0.19022246657794598</v>
      </c>
      <c r="P80" s="1">
        <f ca="1">P20+NORMINV(RAND(),0,'Total-Smoothed'!$AG$2)</f>
        <v>-5.3849175480606706E-2</v>
      </c>
      <c r="Q80" s="1">
        <f ca="1">Q20+NORMINV(RAND(),0,'Total-Smoothed'!$AG$2)</f>
        <v>-0.2462462431863823</v>
      </c>
      <c r="R80" s="1">
        <f ca="1">R20+NORMINV(RAND(),0,'Total-Smoothed'!$AG$2)</f>
        <v>0.17788557829903423</v>
      </c>
      <c r="S80" s="1">
        <f ca="1">S20+NORMINV(RAND(),0,'Total-Smoothed'!$AG$2)</f>
        <v>-4.1936307839764542E-2</v>
      </c>
      <c r="T80" s="1">
        <f ca="1">T20+NORMINV(RAND(),0,'Total-Smoothed'!$AG$2)</f>
        <v>-3.7878009805294197E-2</v>
      </c>
      <c r="U80" s="1">
        <f ca="1">U20+NORMINV(RAND(),0,'Total-Smoothed'!$AG$2)</f>
        <v>-2.7055844927073545E-2</v>
      </c>
      <c r="V80" s="1">
        <f ca="1">V20+NORMINV(RAND(),0,'Total-Smoothed'!$AG$2)</f>
        <v>3.6015098602834375E-2</v>
      </c>
      <c r="W80" s="1">
        <f ca="1">W20+NORMINV(RAND(),0,'Total-Smoothed'!$AG$2)</f>
        <v>5.673116918321839E-2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-9.8343734774787084E-2</v>
      </c>
      <c r="E81" s="1">
        <f ca="1">E21+NORMINV(RAND(),0,'Total-Smoothed'!$AG$2)</f>
        <v>0.11864649055144089</v>
      </c>
      <c r="F81" s="1">
        <f ca="1">F21+NORMINV(RAND(),0,'Total-Smoothed'!$AG$2)</f>
        <v>0.17211315648206107</v>
      </c>
      <c r="G81" s="1">
        <f ca="1">G21+NORMINV(RAND(),0,'Total-Smoothed'!$AG$2)</f>
        <v>1.1154735470402903</v>
      </c>
      <c r="H81" s="1">
        <f ca="1">H21+NORMINV(RAND(),0,'Total-Smoothed'!$AG$2)</f>
        <v>0.88238885662574185</v>
      </c>
      <c r="I81" s="1">
        <f ca="1">I21+NORMINV(RAND(),0,'Total-Smoothed'!$AG$2)</f>
        <v>7.4061700742533113E-2</v>
      </c>
      <c r="J81" s="1">
        <f ca="1">J21+NORMINV(RAND(),0,'Total-Smoothed'!$AG$2)</f>
        <v>0.66329493798132078</v>
      </c>
      <c r="K81" s="1">
        <f ca="1">K21+NORMINV(RAND(),0,'Total-Smoothed'!$AG$2)</f>
        <v>-3.2673627582554668E-2</v>
      </c>
      <c r="L81" s="1">
        <f ca="1">L21+NORMINV(RAND(),0,'Total-Smoothed'!$AG$2)</f>
        <v>-0.16181308938228425</v>
      </c>
      <c r="M81" s="1">
        <f ca="1">M21+NORMINV(RAND(),0,'Total-Smoothed'!$AG$2)</f>
        <v>-5.5807569476148317E-2</v>
      </c>
      <c r="N81" s="1">
        <f ca="1">N21+NORMINV(RAND(),0,'Total-Smoothed'!$AG$2)</f>
        <v>0.77284509818083702</v>
      </c>
      <c r="O81" s="1">
        <f ca="1">O21+NORMINV(RAND(),0,'Total-Smoothed'!$AG$2)</f>
        <v>-8.9336049275563247E-3</v>
      </c>
      <c r="P81" s="1">
        <f ca="1">P21+NORMINV(RAND(),0,'Total-Smoothed'!$AG$2)</f>
        <v>5.1012491274345796E-2</v>
      </c>
      <c r="Q81" s="1">
        <f ca="1">Q21+NORMINV(RAND(),0,'Total-Smoothed'!$AG$2)</f>
        <v>5.1995525233444386E-3</v>
      </c>
      <c r="R81" s="1">
        <f ca="1">R21+NORMINV(RAND(),0,'Total-Smoothed'!$AG$2)</f>
        <v>8.7860630773958961E-2</v>
      </c>
      <c r="S81" s="1">
        <f ca="1">S21+NORMINV(RAND(),0,'Total-Smoothed'!$AG$2)</f>
        <v>5.8696034880759099E-2</v>
      </c>
      <c r="T81" s="1">
        <f ca="1">T21+NORMINV(RAND(),0,'Total-Smoothed'!$AG$2)</f>
        <v>-4.223655640519389E-3</v>
      </c>
      <c r="U81" s="1">
        <f ca="1">U21+NORMINV(RAND(),0,'Total-Smoothed'!$AG$2)</f>
        <v>3.9929484535732571E-2</v>
      </c>
      <c r="V81" s="1">
        <f ca="1">V21+NORMINV(RAND(),0,'Total-Smoothed'!$AG$2)</f>
        <v>4.7807308353478302E-2</v>
      </c>
      <c r="W81" s="1">
        <f ca="1">W21+NORMINV(RAND(),0,'Total-Smoothed'!$AG$2)</f>
        <v>-4.0853247876862078E-2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3.0431691242333223E-2</v>
      </c>
      <c r="E82" s="1">
        <f ca="1">E22+NORMINV(RAND(),0,'Total-Smoothed'!$AG$2)</f>
        <v>0.69394303759077325</v>
      </c>
      <c r="F82" s="1">
        <f ca="1">F22+NORMINV(RAND(),0,'Total-Smoothed'!$AG$2)</f>
        <v>0.61950890831543337</v>
      </c>
      <c r="G82" s="1">
        <f ca="1">G22+NORMINV(RAND(),0,'Total-Smoothed'!$AG$2)</f>
        <v>1.0012617815708973</v>
      </c>
      <c r="H82" s="1">
        <f ca="1">H22+NORMINV(RAND(),0,'Total-Smoothed'!$AG$2)</f>
        <v>0.89862009718952307</v>
      </c>
      <c r="I82" s="1">
        <f ca="1">I22+NORMINV(RAND(),0,'Total-Smoothed'!$AG$2)</f>
        <v>2.4006923589184978E-2</v>
      </c>
      <c r="J82" s="1">
        <f ca="1">J22+NORMINV(RAND(),0,'Total-Smoothed'!$AG$2)</f>
        <v>2.2593873237705744E-2</v>
      </c>
      <c r="K82" s="1">
        <f ca="1">K22+NORMINV(RAND(),0,'Total-Smoothed'!$AG$2)</f>
        <v>-1.2034807853282908E-2</v>
      </c>
      <c r="L82" s="1">
        <f ca="1">L22+NORMINV(RAND(),0,'Total-Smoothed'!$AG$2)</f>
        <v>8.7486429173125241E-2</v>
      </c>
      <c r="M82" s="1">
        <f ca="1">M22+NORMINV(RAND(),0,'Total-Smoothed'!$AG$2)</f>
        <v>0.1264591988288131</v>
      </c>
      <c r="N82" s="1">
        <f ca="1">N22+NORMINV(RAND(),0,'Total-Smoothed'!$AG$2)</f>
        <v>0.86188060417547174</v>
      </c>
      <c r="O82" s="1">
        <f ca="1">O22+NORMINV(RAND(),0,'Total-Smoothed'!$AG$2)</f>
        <v>-0.20557975215090352</v>
      </c>
      <c r="P82" s="1">
        <f ca="1">P22+NORMINV(RAND(),0,'Total-Smoothed'!$AG$2)</f>
        <v>-8.304484192287126E-2</v>
      </c>
      <c r="Q82" s="1">
        <f ca="1">Q22+NORMINV(RAND(),0,'Total-Smoothed'!$AG$2)</f>
        <v>6.064525501048082E-2</v>
      </c>
      <c r="R82" s="1">
        <f ca="1">R22+NORMINV(RAND(),0,'Total-Smoothed'!$AG$2)</f>
        <v>0.16500975294980452</v>
      </c>
      <c r="S82" s="1">
        <f ca="1">S22+NORMINV(RAND(),0,'Total-Smoothed'!$AG$2)</f>
        <v>0.16035601546604203</v>
      </c>
      <c r="T82" s="1">
        <f ca="1">T22+NORMINV(RAND(),0,'Total-Smoothed'!$AG$2)</f>
        <v>6.1550139990419316E-4</v>
      </c>
      <c r="U82" s="1">
        <f ca="1">U22+NORMINV(RAND(),0,'Total-Smoothed'!$AG$2)</f>
        <v>0.1552248172090353</v>
      </c>
      <c r="V82" s="1">
        <f ca="1">V22+NORMINV(RAND(),0,'Total-Smoothed'!$AG$2)</f>
        <v>-3.1288240891487733E-2</v>
      </c>
      <c r="W82" s="1">
        <f ca="1">W22+NORMINV(RAND(),0,'Total-Smoothed'!$AG$2)</f>
        <v>-0.14667102490253792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4.2426070348805515E-2</v>
      </c>
      <c r="E83" s="1">
        <f ca="1">E23+NORMINV(RAND(),0,'Total-Smoothed'!$AG$2)</f>
        <v>0.16019869285161292</v>
      </c>
      <c r="F83" s="1">
        <f ca="1">F23+NORMINV(RAND(),0,'Total-Smoothed'!$AG$2)</f>
        <v>0.20134007059787348</v>
      </c>
      <c r="G83" s="1">
        <f ca="1">G23+NORMINV(RAND(),0,'Total-Smoothed'!$AG$2)</f>
        <v>1.0573974703238207</v>
      </c>
      <c r="H83" s="1">
        <f ca="1">H23+NORMINV(RAND(),0,'Total-Smoothed'!$AG$2)</f>
        <v>1.0156643307143232</v>
      </c>
      <c r="I83" s="1">
        <f ca="1">I23+NORMINV(RAND(),0,'Total-Smoothed'!$AG$2)</f>
        <v>-0.24685183170424813</v>
      </c>
      <c r="J83" s="1">
        <f ca="1">J23+NORMINV(RAND(),0,'Total-Smoothed'!$AG$2)</f>
        <v>0.60045463987249781</v>
      </c>
      <c r="K83" s="1">
        <f ca="1">K23+NORMINV(RAND(),0,'Total-Smoothed'!$AG$2)</f>
        <v>-6.5970409499851668E-2</v>
      </c>
      <c r="L83" s="1">
        <f ca="1">L23+NORMINV(RAND(),0,'Total-Smoothed'!$AG$2)</f>
        <v>-2.9905703036016584E-2</v>
      </c>
      <c r="M83" s="1">
        <f ca="1">M23+NORMINV(RAND(),0,'Total-Smoothed'!$AG$2)</f>
        <v>-1.5453876615914087E-2</v>
      </c>
      <c r="N83" s="1">
        <f ca="1">N23+NORMINV(RAND(),0,'Total-Smoothed'!$AG$2)</f>
        <v>0.57373798110316043</v>
      </c>
      <c r="O83" s="1">
        <f ca="1">O23+NORMINV(RAND(),0,'Total-Smoothed'!$AG$2)</f>
        <v>4.8736316777276648E-2</v>
      </c>
      <c r="P83" s="1">
        <f ca="1">P23+NORMINV(RAND(),0,'Total-Smoothed'!$AG$2)</f>
        <v>2.8192275828761701E-2</v>
      </c>
      <c r="Q83" s="1">
        <f ca="1">Q23+NORMINV(RAND(),0,'Total-Smoothed'!$AG$2)</f>
        <v>2.1921557435124958E-2</v>
      </c>
      <c r="R83" s="1">
        <f ca="1">R23+NORMINV(RAND(),0,'Total-Smoothed'!$AG$2)</f>
        <v>4.9598517926457704E-2</v>
      </c>
      <c r="S83" s="1">
        <f ca="1">S23+NORMINV(RAND(),0,'Total-Smoothed'!$AG$2)</f>
        <v>-0.13793240710939739</v>
      </c>
      <c r="T83" s="1">
        <f ca="1">T23+NORMINV(RAND(),0,'Total-Smoothed'!$AG$2)</f>
        <v>5.7811159089004055E-2</v>
      </c>
      <c r="U83" s="1">
        <f ca="1">U23+NORMINV(RAND(),0,'Total-Smoothed'!$AG$2)</f>
        <v>-3.8169562465539854E-2</v>
      </c>
      <c r="V83" s="1">
        <f ca="1">V23+NORMINV(RAND(),0,'Total-Smoothed'!$AG$2)</f>
        <v>-2.0188863470806319E-2</v>
      </c>
      <c r="W83" s="1">
        <f ca="1">W23+NORMINV(RAND(),0,'Total-Smoothed'!$AG$2)</f>
        <v>9.8063882606339942E-2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-2.0329152761617907E-2</v>
      </c>
      <c r="E84" s="1">
        <f ca="1">E24+NORMINV(RAND(),0,'Total-Smoothed'!$AG$2)</f>
        <v>0.64685599313386166</v>
      </c>
      <c r="F84" s="1">
        <f ca="1">F24+NORMINV(RAND(),0,'Total-Smoothed'!$AG$2)</f>
        <v>0.75303647870621959</v>
      </c>
      <c r="G84" s="1">
        <f ca="1">G24+NORMINV(RAND(),0,'Total-Smoothed'!$AG$2)</f>
        <v>0.99794392926474584</v>
      </c>
      <c r="H84" s="1">
        <f ca="1">H24+NORMINV(RAND(),0,'Total-Smoothed'!$AG$2)</f>
        <v>1.0272504046575766</v>
      </c>
      <c r="I84" s="1">
        <f ca="1">I24+NORMINV(RAND(),0,'Total-Smoothed'!$AG$2)</f>
        <v>-0.12007093381512096</v>
      </c>
      <c r="J84" s="1">
        <f ca="1">J24+NORMINV(RAND(),0,'Total-Smoothed'!$AG$2)</f>
        <v>6.5187185699740982E-2</v>
      </c>
      <c r="K84" s="1">
        <f ca="1">K24+NORMINV(RAND(),0,'Total-Smoothed'!$AG$2)</f>
        <v>1.3773306937753041E-2</v>
      </c>
      <c r="L84" s="1">
        <f ca="1">L24+NORMINV(RAND(),0,'Total-Smoothed'!$AG$2)</f>
        <v>1.4791945819429032E-2</v>
      </c>
      <c r="M84" s="1">
        <f ca="1">M24+NORMINV(RAND(),0,'Total-Smoothed'!$AG$2)</f>
        <v>2.9176024493670728E-2</v>
      </c>
      <c r="N84" s="1">
        <f ca="1">N24+NORMINV(RAND(),0,'Total-Smoothed'!$AG$2)</f>
        <v>0.83302142606574048</v>
      </c>
      <c r="O84" s="1">
        <f ca="1">O24+NORMINV(RAND(),0,'Total-Smoothed'!$AG$2)</f>
        <v>-6.489389264731904E-2</v>
      </c>
      <c r="P84" s="1">
        <f ca="1">P24+NORMINV(RAND(),0,'Total-Smoothed'!$AG$2)</f>
        <v>-0.20033437610920107</v>
      </c>
      <c r="Q84" s="1">
        <f ca="1">Q24+NORMINV(RAND(),0,'Total-Smoothed'!$AG$2)</f>
        <v>-6.1458522026471729E-2</v>
      </c>
      <c r="R84" s="1">
        <f ca="1">R24+NORMINV(RAND(),0,'Total-Smoothed'!$AG$2)</f>
        <v>0.27406446862246653</v>
      </c>
      <c r="S84" s="1">
        <f ca="1">S24+NORMINV(RAND(),0,'Total-Smoothed'!$AG$2)</f>
        <v>-3.0099490308642556E-2</v>
      </c>
      <c r="T84" s="1">
        <f ca="1">T24+NORMINV(RAND(),0,'Total-Smoothed'!$AG$2)</f>
        <v>-3.5483584681221703E-2</v>
      </c>
      <c r="U84" s="1">
        <f ca="1">U24+NORMINV(RAND(),0,'Total-Smoothed'!$AG$2)</f>
        <v>-2.5346878667592845E-2</v>
      </c>
      <c r="V84" s="1">
        <f ca="1">V24+NORMINV(RAND(),0,'Total-Smoothed'!$AG$2)</f>
        <v>-4.1129874322241126E-2</v>
      </c>
      <c r="W84" s="1">
        <f ca="1">W24+NORMINV(RAND(),0,'Total-Smoothed'!$AG$2)</f>
        <v>-8.7972120326808595E-2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-0.17797737104628275</v>
      </c>
      <c r="E85" s="1">
        <f ca="1">E25+NORMINV(RAND(),0,'Total-Smoothed'!$AG$2)</f>
        <v>8.298498987753325E-2</v>
      </c>
      <c r="F85" s="1">
        <f ca="1">F25+NORMINV(RAND(),0,'Total-Smoothed'!$AG$2)</f>
        <v>0.15259699140414573</v>
      </c>
      <c r="G85" s="1">
        <f ca="1">G25+NORMINV(RAND(),0,'Total-Smoothed'!$AG$2)</f>
        <v>4.4132901278103959E-2</v>
      </c>
      <c r="H85" s="1">
        <f ca="1">H25+NORMINV(RAND(),0,'Total-Smoothed'!$AG$2)</f>
        <v>-0.17688458319239211</v>
      </c>
      <c r="I85" s="1">
        <f ca="1">I25+NORMINV(RAND(),0,'Total-Smoothed'!$AG$2)</f>
        <v>-2.0094186968684175E-2</v>
      </c>
      <c r="J85" s="1">
        <f ca="1">J25+NORMINV(RAND(),0,'Total-Smoothed'!$AG$2)</f>
        <v>7.6057303089315909E-2</v>
      </c>
      <c r="K85" s="1">
        <f ca="1">K25+NORMINV(RAND(),0,'Total-Smoothed'!$AG$2)</f>
        <v>1.9041275143154516E-2</v>
      </c>
      <c r="L85" s="1">
        <f ca="1">L25+NORMINV(RAND(),0,'Total-Smoothed'!$AG$2)</f>
        <v>0.21325640552807093</v>
      </c>
      <c r="M85" s="1">
        <f ca="1">M25+NORMINV(RAND(),0,'Total-Smoothed'!$AG$2)</f>
        <v>2.517532359269202E-2</v>
      </c>
      <c r="N85" s="1">
        <f ca="1">N25+NORMINV(RAND(),0,'Total-Smoothed'!$AG$2)</f>
        <v>0.88025602804772884</v>
      </c>
      <c r="O85" s="1">
        <f ca="1">O25+NORMINV(RAND(),0,'Total-Smoothed'!$AG$2)</f>
        <v>0.85246507301548302</v>
      </c>
      <c r="P85" s="1">
        <f ca="1">P25+NORMINV(RAND(),0,'Total-Smoothed'!$AG$2)</f>
        <v>1.1495938671750281</v>
      </c>
      <c r="Q85" s="1">
        <f ca="1">Q25+NORMINV(RAND(),0,'Total-Smoothed'!$AG$2)</f>
        <v>0.92709778803543108</v>
      </c>
      <c r="R85" s="1">
        <f ca="1">R25+NORMINV(RAND(),0,'Total-Smoothed'!$AG$2)</f>
        <v>0.64364394488744758</v>
      </c>
      <c r="S85" s="1">
        <f ca="1">S25+NORMINV(RAND(),0,'Total-Smoothed'!$AG$2)</f>
        <v>0.74351249134150121</v>
      </c>
      <c r="T85" s="1">
        <f ca="1">T25+NORMINV(RAND(),0,'Total-Smoothed'!$AG$2)</f>
        <v>0.9696367628791962</v>
      </c>
      <c r="U85" s="1">
        <f ca="1">U25+NORMINV(RAND(),0,'Total-Smoothed'!$AG$2)</f>
        <v>1.0557914834893238</v>
      </c>
      <c r="V85" s="1">
        <f ca="1">V25+NORMINV(RAND(),0,'Total-Smoothed'!$AG$2)</f>
        <v>0.90509583422406836</v>
      </c>
      <c r="W85" s="1">
        <f ca="1">W25+NORMINV(RAND(),0,'Total-Smoothed'!$AG$2)</f>
        <v>0.92164095817216951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-3.1433378951840341E-3</v>
      </c>
      <c r="E86" s="1">
        <f ca="1">E26+NORMINV(RAND(),0,'Total-Smoothed'!$AG$2)</f>
        <v>1.3388135281960156E-2</v>
      </c>
      <c r="F86" s="1">
        <f ca="1">F26+NORMINV(RAND(),0,'Total-Smoothed'!$AG$2)</f>
        <v>-0.11833332854385836</v>
      </c>
      <c r="G86" s="1">
        <f ca="1">G26+NORMINV(RAND(),0,'Total-Smoothed'!$AG$2)</f>
        <v>0.2671811815420726</v>
      </c>
      <c r="H86" s="1">
        <f ca="1">H26+NORMINV(RAND(),0,'Total-Smoothed'!$AG$2)</f>
        <v>0.93009101143552375</v>
      </c>
      <c r="I86" s="1">
        <f ca="1">I26+NORMINV(RAND(),0,'Total-Smoothed'!$AG$2)</f>
        <v>-6.9844337874806345E-2</v>
      </c>
      <c r="J86" s="1">
        <f ca="1">J26+NORMINV(RAND(),0,'Total-Smoothed'!$AG$2)</f>
        <v>0.94552651830693468</v>
      </c>
      <c r="K86" s="1">
        <f ca="1">K26+NORMINV(RAND(),0,'Total-Smoothed'!$AG$2)</f>
        <v>-1.0524563249970934E-2</v>
      </c>
      <c r="L86" s="1">
        <f ca="1">L26+NORMINV(RAND(),0,'Total-Smoothed'!$AG$2)</f>
        <v>0.10163466482069836</v>
      </c>
      <c r="M86" s="1">
        <f ca="1">M26+NORMINV(RAND(),0,'Total-Smoothed'!$AG$2)</f>
        <v>0.2092805591469262</v>
      </c>
      <c r="N86" s="1">
        <f ca="1">N26+NORMINV(RAND(),0,'Total-Smoothed'!$AG$2)</f>
        <v>8.1885935922067485E-2</v>
      </c>
      <c r="O86" s="1">
        <f ca="1">O26+NORMINV(RAND(),0,'Total-Smoothed'!$AG$2)</f>
        <v>9.7687627035823871E-2</v>
      </c>
      <c r="P86" s="1">
        <f ca="1">P26+NORMINV(RAND(),0,'Total-Smoothed'!$AG$2)</f>
        <v>0.98345216674892999</v>
      </c>
      <c r="Q86" s="1">
        <f ca="1">Q26+NORMINV(RAND(),0,'Total-Smoothed'!$AG$2)</f>
        <v>3.1056719816678048E-2</v>
      </c>
      <c r="R86" s="1">
        <f ca="1">R26+NORMINV(RAND(),0,'Total-Smoothed'!$AG$2)</f>
        <v>-6.9745450953036803E-2</v>
      </c>
      <c r="S86" s="1">
        <f ca="1">S26+NORMINV(RAND(),0,'Total-Smoothed'!$AG$2)</f>
        <v>0.20035536973778514</v>
      </c>
      <c r="T86" s="1">
        <f ca="1">T26+NORMINV(RAND(),0,'Total-Smoothed'!$AG$2)</f>
        <v>0.17528897522858244</v>
      </c>
      <c r="U86" s="1">
        <f ca="1">U26+NORMINV(RAND(),0,'Total-Smoothed'!$AG$2)</f>
        <v>0.17674460949188958</v>
      </c>
      <c r="V86" s="1">
        <f ca="1">V26+NORMINV(RAND(),0,'Total-Smoothed'!$AG$2)</f>
        <v>0.95495828658786963</v>
      </c>
      <c r="W86" s="1">
        <f ca="1">W26+NORMINV(RAND(),0,'Total-Smoothed'!$AG$2)</f>
        <v>4.1775636758639739E-2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2.7977258914865147E-2</v>
      </c>
      <c r="E87" s="1">
        <f ca="1">E27+NORMINV(RAND(),0,'Total-Smoothed'!$AG$2)</f>
        <v>1.0905503832802657</v>
      </c>
      <c r="F87" s="1">
        <f ca="1">F27+NORMINV(RAND(),0,'Total-Smoothed'!$AG$2)</f>
        <v>0.1499244416900723</v>
      </c>
      <c r="G87" s="1">
        <f ca="1">G27+NORMINV(RAND(),0,'Total-Smoothed'!$AG$2)</f>
        <v>-0.11322573390167001</v>
      </c>
      <c r="H87" s="1">
        <f ca="1">H27+NORMINV(RAND(),0,'Total-Smoothed'!$AG$2)</f>
        <v>0.14189727563544915</v>
      </c>
      <c r="I87" s="1">
        <f ca="1">I27+NORMINV(RAND(),0,'Total-Smoothed'!$AG$2)</f>
        <v>0.28242684060394574</v>
      </c>
      <c r="J87" s="1">
        <f ca="1">J27+NORMINV(RAND(),0,'Total-Smoothed'!$AG$2)</f>
        <v>1.0219995780372135</v>
      </c>
      <c r="K87" s="1">
        <f ca="1">K27+NORMINV(RAND(),0,'Total-Smoothed'!$AG$2)</f>
        <v>0.4382105498169252</v>
      </c>
      <c r="L87" s="1">
        <f ca="1">L27+NORMINV(RAND(),0,'Total-Smoothed'!$AG$2)</f>
        <v>0.96230630228816805</v>
      </c>
      <c r="M87" s="1">
        <f ca="1">M27+NORMINV(RAND(),0,'Total-Smoothed'!$AG$2)</f>
        <v>4.5855702624508343E-3</v>
      </c>
      <c r="N87" s="1">
        <f ca="1">N27+NORMINV(RAND(),0,'Total-Smoothed'!$AG$2)</f>
        <v>0.98666869346118902</v>
      </c>
      <c r="O87" s="1">
        <f ca="1">O27+NORMINV(RAND(),0,'Total-Smoothed'!$AG$2)</f>
        <v>0.98161852467238941</v>
      </c>
      <c r="P87" s="1">
        <f ca="1">P27+NORMINV(RAND(),0,'Total-Smoothed'!$AG$2)</f>
        <v>-2.0950455144221558E-2</v>
      </c>
      <c r="Q87" s="1">
        <f ca="1">Q27+NORMINV(RAND(),0,'Total-Smoothed'!$AG$2)</f>
        <v>2.3711226229882168E-3</v>
      </c>
      <c r="R87" s="1">
        <f ca="1">R27+NORMINV(RAND(),0,'Total-Smoothed'!$AG$2)</f>
        <v>8.5018619832450765E-2</v>
      </c>
      <c r="S87" s="1">
        <f ca="1">S27+NORMINV(RAND(),0,'Total-Smoothed'!$AG$2)</f>
        <v>0.13809852210449297</v>
      </c>
      <c r="T87" s="1">
        <f ca="1">T27+NORMINV(RAND(),0,'Total-Smoothed'!$AG$2)</f>
        <v>1.026689739944656</v>
      </c>
      <c r="U87" s="1">
        <f ca="1">U27+NORMINV(RAND(),0,'Total-Smoothed'!$AG$2)</f>
        <v>0.90810856801958395</v>
      </c>
      <c r="V87" s="1">
        <f ca="1">V27+NORMINV(RAND(),0,'Total-Smoothed'!$AG$2)</f>
        <v>0.9229143797160857</v>
      </c>
      <c r="W87" s="1">
        <f ca="1">W27+NORMINV(RAND(),0,'Total-Smoothed'!$AG$2)</f>
        <v>0.18904141500551172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-6.5100717709816389E-2</v>
      </c>
      <c r="E88" s="1">
        <f ca="1">E28+NORMINV(RAND(),0,'Total-Smoothed'!$AG$2)</f>
        <v>4.105124014251333E-2</v>
      </c>
      <c r="F88" s="1">
        <f ca="1">F28+NORMINV(RAND(),0,'Total-Smoothed'!$AG$2)</f>
        <v>1.7968563012966031E-2</v>
      </c>
      <c r="G88" s="1">
        <f ca="1">G28+NORMINV(RAND(),0,'Total-Smoothed'!$AG$2)</f>
        <v>5.6859898914104479E-2</v>
      </c>
      <c r="H88" s="1">
        <f ca="1">H28+NORMINV(RAND(),0,'Total-Smoothed'!$AG$2)</f>
        <v>-0.12480111273082728</v>
      </c>
      <c r="I88" s="1">
        <f ca="1">I28+NORMINV(RAND(),0,'Total-Smoothed'!$AG$2)</f>
        <v>5.9093316899365048E-2</v>
      </c>
      <c r="J88" s="1">
        <f ca="1">J28+NORMINV(RAND(),0,'Total-Smoothed'!$AG$2)</f>
        <v>-3.648797374414349E-2</v>
      </c>
      <c r="K88" s="1">
        <f ca="1">K28+NORMINV(RAND(),0,'Total-Smoothed'!$AG$2)</f>
        <v>4.3403378819581208E-2</v>
      </c>
      <c r="L88" s="1">
        <f ca="1">L28+NORMINV(RAND(),0,'Total-Smoothed'!$AG$2)</f>
        <v>1.0140756926848689</v>
      </c>
      <c r="M88" s="1">
        <f ca="1">M28+NORMINV(RAND(),0,'Total-Smoothed'!$AG$2)</f>
        <v>1.0410853291501498</v>
      </c>
      <c r="N88" s="1">
        <f ca="1">N28+NORMINV(RAND(),0,'Total-Smoothed'!$AG$2)</f>
        <v>1.0841790996873319</v>
      </c>
      <c r="O88" s="1">
        <f ca="1">O28+NORMINV(RAND(),0,'Total-Smoothed'!$AG$2)</f>
        <v>0.2293870201670698</v>
      </c>
      <c r="P88" s="1">
        <f ca="1">P28+NORMINV(RAND(),0,'Total-Smoothed'!$AG$2)</f>
        <v>0.87647736030081536</v>
      </c>
      <c r="Q88" s="1">
        <f ca="1">Q28+NORMINV(RAND(),0,'Total-Smoothed'!$AG$2)</f>
        <v>-1.4464850646821736E-2</v>
      </c>
      <c r="R88" s="1">
        <f ca="1">R28+NORMINV(RAND(),0,'Total-Smoothed'!$AG$2)</f>
        <v>0.94203733754793051</v>
      </c>
      <c r="S88" s="1">
        <f ca="1">S28+NORMINV(RAND(),0,'Total-Smoothed'!$AG$2)</f>
        <v>-0.14433101892003553</v>
      </c>
      <c r="T88" s="1">
        <f ca="1">T28+NORMINV(RAND(),0,'Total-Smoothed'!$AG$2)</f>
        <v>0.76800519192075023</v>
      </c>
      <c r="U88" s="1">
        <f ca="1">U28+NORMINV(RAND(),0,'Total-Smoothed'!$AG$2)</f>
        <v>-8.9301514267268775E-2</v>
      </c>
      <c r="V88" s="1">
        <f ca="1">V28+NORMINV(RAND(),0,'Total-Smoothed'!$AG$2)</f>
        <v>1.0247942174685849</v>
      </c>
      <c r="W88" s="1">
        <f ca="1">W28+NORMINV(RAND(),0,'Total-Smoothed'!$AG$2)</f>
        <v>0.83958716620253104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1.6206358429926591E-2</v>
      </c>
      <c r="E89" s="1">
        <f ca="1">E29+NORMINV(RAND(),0,'Total-Smoothed'!$AG$2)</f>
        <v>-0.11876579891553458</v>
      </c>
      <c r="F89" s="1">
        <f ca="1">F29+NORMINV(RAND(),0,'Total-Smoothed'!$AG$2)</f>
        <v>-7.5991077162325893E-2</v>
      </c>
      <c r="G89" s="1">
        <f ca="1">G29+NORMINV(RAND(),0,'Total-Smoothed'!$AG$2)</f>
        <v>0.18913113577673035</v>
      </c>
      <c r="H89" s="1">
        <f ca="1">H29+NORMINV(RAND(),0,'Total-Smoothed'!$AG$2)</f>
        <v>-4.5717462430029179E-2</v>
      </c>
      <c r="I89" s="1">
        <f ca="1">I29+NORMINV(RAND(),0,'Total-Smoothed'!$AG$2)</f>
        <v>5.5930575280559697E-2</v>
      </c>
      <c r="J89" s="1">
        <f ca="1">J29+NORMINV(RAND(),0,'Total-Smoothed'!$AG$2)</f>
        <v>0.13445231831705542</v>
      </c>
      <c r="K89" s="1">
        <f ca="1">K29+NORMINV(RAND(),0,'Total-Smoothed'!$AG$2)</f>
        <v>-0.12647253569390876</v>
      </c>
      <c r="L89" s="1">
        <f ca="1">L29+NORMINV(RAND(),0,'Total-Smoothed'!$AG$2)</f>
        <v>0.16081332032797585</v>
      </c>
      <c r="M89" s="1">
        <f ca="1">M29+NORMINV(RAND(),0,'Total-Smoothed'!$AG$2)</f>
        <v>1.8063222304407725E-2</v>
      </c>
      <c r="N89" s="1">
        <f ca="1">N29+NORMINV(RAND(),0,'Total-Smoothed'!$AG$2)</f>
        <v>0.88599091237824157</v>
      </c>
      <c r="O89" s="1">
        <f ca="1">O29+NORMINV(RAND(),0,'Total-Smoothed'!$AG$2)</f>
        <v>5.5994421127844966E-2</v>
      </c>
      <c r="P89" s="1">
        <f ca="1">P29+NORMINV(RAND(),0,'Total-Smoothed'!$AG$2)</f>
        <v>0.16938783792139497</v>
      </c>
      <c r="Q89" s="1">
        <f ca="1">Q29+NORMINV(RAND(),0,'Total-Smoothed'!$AG$2)</f>
        <v>-5.539813294246021E-3</v>
      </c>
      <c r="R89" s="1">
        <f ca="1">R29+NORMINV(RAND(),0,'Total-Smoothed'!$AG$2)</f>
        <v>-2.0337376190992351E-2</v>
      </c>
      <c r="S89" s="1">
        <f ca="1">S29+NORMINV(RAND(),0,'Total-Smoothed'!$AG$2)</f>
        <v>-6.2649474565706006E-2</v>
      </c>
      <c r="T89" s="1">
        <f ca="1">T29+NORMINV(RAND(),0,'Total-Smoothed'!$AG$2)</f>
        <v>0.11481940393811657</v>
      </c>
      <c r="U89" s="1">
        <f ca="1">U29+NORMINV(RAND(),0,'Total-Smoothed'!$AG$2)</f>
        <v>0.96799630408813264</v>
      </c>
      <c r="V89" s="1">
        <f ca="1">V29+NORMINV(RAND(),0,'Total-Smoothed'!$AG$2)</f>
        <v>0.88103575713837012</v>
      </c>
      <c r="W89" s="1">
        <f ca="1">W29+NORMINV(RAND(),0,'Total-Smoothed'!$AG$2)</f>
        <v>4.5791593022669747E-2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1.4752038082662264E-2</v>
      </c>
      <c r="E90" s="1">
        <f ca="1">E30+NORMINV(RAND(),0,'Total-Smoothed'!$AG$2)</f>
        <v>3.0885956163347824E-2</v>
      </c>
      <c r="F90" s="1">
        <f ca="1">F30+NORMINV(RAND(),0,'Total-Smoothed'!$AG$2)</f>
        <v>3.4981966120911735E-2</v>
      </c>
      <c r="G90" s="1">
        <f ca="1">G30+NORMINV(RAND(),0,'Total-Smoothed'!$AG$2)</f>
        <v>5.1462212269864248E-3</v>
      </c>
      <c r="H90" s="1">
        <f ca="1">H30+NORMINV(RAND(),0,'Total-Smoothed'!$AG$2)</f>
        <v>0.56436910175062716</v>
      </c>
      <c r="I90" s="1">
        <f ca="1">I30+NORMINV(RAND(),0,'Total-Smoothed'!$AG$2)</f>
        <v>3.5776094311883416E-2</v>
      </c>
      <c r="J90" s="1">
        <f ca="1">J30+NORMINV(RAND(),0,'Total-Smoothed'!$AG$2)</f>
        <v>-0.10956387229145213</v>
      </c>
      <c r="K90" s="1">
        <f ca="1">K30+NORMINV(RAND(),0,'Total-Smoothed'!$AG$2)</f>
        <v>0.20853228798598822</v>
      </c>
      <c r="L90" s="1">
        <f ca="1">L30+NORMINV(RAND(),0,'Total-Smoothed'!$AG$2)</f>
        <v>0.84453166318961159</v>
      </c>
      <c r="M90" s="1">
        <f ca="1">M30+NORMINV(RAND(),0,'Total-Smoothed'!$AG$2)</f>
        <v>-6.196147530938826E-2</v>
      </c>
      <c r="N90" s="1">
        <f ca="1">N30+NORMINV(RAND(),0,'Total-Smoothed'!$AG$2)</f>
        <v>1.1432602257520161</v>
      </c>
      <c r="O90" s="1">
        <f ca="1">O30+NORMINV(RAND(),0,'Total-Smoothed'!$AG$2)</f>
        <v>0.1066143151897975</v>
      </c>
      <c r="P90" s="1">
        <f ca="1">P30+NORMINV(RAND(),0,'Total-Smoothed'!$AG$2)</f>
        <v>0.13811304611903796</v>
      </c>
      <c r="Q90" s="1">
        <f ca="1">Q30+NORMINV(RAND(),0,'Total-Smoothed'!$AG$2)</f>
        <v>0.21098499568629506</v>
      </c>
      <c r="R90" s="1">
        <f ca="1">R30+NORMINV(RAND(),0,'Total-Smoothed'!$AG$2)</f>
        <v>4.1035891710658016E-2</v>
      </c>
      <c r="S90" s="1">
        <f ca="1">S30+NORMINV(RAND(),0,'Total-Smoothed'!$AG$2)</f>
        <v>-9.1462790498677629E-2</v>
      </c>
      <c r="T90" s="1">
        <f ca="1">T30+NORMINV(RAND(),0,'Total-Smoothed'!$AG$2)</f>
        <v>0.11464705240078395</v>
      </c>
      <c r="U90" s="1">
        <f ca="1">U30+NORMINV(RAND(),0,'Total-Smoothed'!$AG$2)</f>
        <v>0.81991534478937067</v>
      </c>
      <c r="V90" s="1">
        <f ca="1">V30+NORMINV(RAND(),0,'Total-Smoothed'!$AG$2)</f>
        <v>1.0300337550680811</v>
      </c>
      <c r="W90" s="1">
        <f ca="1">W30+NORMINV(RAND(),0,'Total-Smoothed'!$AG$2)</f>
        <v>-8.2234316374062089E-2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0.90988533482703737</v>
      </c>
      <c r="E91" s="1">
        <f ca="1">E31+NORMINV(RAND(),0,'Total-Smoothed'!$AG$2)</f>
        <v>4.4992108941892324E-2</v>
      </c>
      <c r="F91" s="1">
        <f ca="1">F31+NORMINV(RAND(),0,'Total-Smoothed'!$AG$2)</f>
        <v>1.6073454252608917E-2</v>
      </c>
      <c r="G91" s="1">
        <f ca="1">G31+NORMINV(RAND(),0,'Total-Smoothed'!$AG$2)</f>
        <v>6.2853498006122208E-2</v>
      </c>
      <c r="H91" s="1">
        <f ca="1">H31+NORMINV(RAND(),0,'Total-Smoothed'!$AG$2)</f>
        <v>1.096709901485756</v>
      </c>
      <c r="I91" s="1">
        <f ca="1">I31+NORMINV(RAND(),0,'Total-Smoothed'!$AG$2)</f>
        <v>6.9106470732360897E-2</v>
      </c>
      <c r="J91" s="1">
        <f ca="1">J31+NORMINV(RAND(),0,'Total-Smoothed'!$AG$2)</f>
        <v>5.9227923836720958E-2</v>
      </c>
      <c r="K91" s="1">
        <f ca="1">K31+NORMINV(RAND(),0,'Total-Smoothed'!$AG$2)</f>
        <v>4.2992945493620389E-3</v>
      </c>
      <c r="L91" s="1">
        <f ca="1">L31+NORMINV(RAND(),0,'Total-Smoothed'!$AG$2)</f>
        <v>-0.1076442252041393</v>
      </c>
      <c r="M91" s="1">
        <f ca="1">M31+NORMINV(RAND(),0,'Total-Smoothed'!$AG$2)</f>
        <v>1.0076586905298486</v>
      </c>
      <c r="N91" s="1">
        <f ca="1">N31+NORMINV(RAND(),0,'Total-Smoothed'!$AG$2)</f>
        <v>0.85957536450160354</v>
      </c>
      <c r="O91" s="1">
        <f ca="1">O31+NORMINV(RAND(),0,'Total-Smoothed'!$AG$2)</f>
        <v>-8.8432355049984326E-2</v>
      </c>
      <c r="P91" s="1">
        <f ca="1">P31+NORMINV(RAND(),0,'Total-Smoothed'!$AG$2)</f>
        <v>0.93039845624981454</v>
      </c>
      <c r="Q91" s="1">
        <f ca="1">Q31+NORMINV(RAND(),0,'Total-Smoothed'!$AG$2)</f>
        <v>0.34804810352279925</v>
      </c>
      <c r="R91" s="1">
        <f ca="1">R31+NORMINV(RAND(),0,'Total-Smoothed'!$AG$2)</f>
        <v>1.1280737435937864</v>
      </c>
      <c r="S91" s="1">
        <f ca="1">S31+NORMINV(RAND(),0,'Total-Smoothed'!$AG$2)</f>
        <v>-2.0412125523830267E-2</v>
      </c>
      <c r="T91" s="1">
        <f ca="1">T31+NORMINV(RAND(),0,'Total-Smoothed'!$AG$2)</f>
        <v>7.5811532878486396E-2</v>
      </c>
      <c r="U91" s="1">
        <f ca="1">U31+NORMINV(RAND(),0,'Total-Smoothed'!$AG$2)</f>
        <v>0.10901298870115815</v>
      </c>
      <c r="V91" s="1">
        <f ca="1">V31+NORMINV(RAND(),0,'Total-Smoothed'!$AG$2)</f>
        <v>-3.8291634411826612E-2</v>
      </c>
      <c r="W91" s="1">
        <f ca="1">W31+NORMINV(RAND(),0,'Total-Smoothed'!$AG$2)</f>
        <v>1.6949109626451946E-2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0.19393605766450647</v>
      </c>
      <c r="E92" s="1">
        <f ca="1">E32+NORMINV(RAND(),0,'Total-Smoothed'!$AG$2)</f>
        <v>1.1445157027259254</v>
      </c>
      <c r="F92" s="1">
        <f ca="1">F32+NORMINV(RAND(),0,'Total-Smoothed'!$AG$2)</f>
        <v>1.1734013813577298</v>
      </c>
      <c r="G92" s="1">
        <f ca="1">G32+NORMINV(RAND(),0,'Total-Smoothed'!$AG$2)</f>
        <v>7.4295004061827527E-2</v>
      </c>
      <c r="H92" s="1">
        <f ca="1">H32+NORMINV(RAND(),0,'Total-Smoothed'!$AG$2)</f>
        <v>6.9761078813207367E-2</v>
      </c>
      <c r="I92" s="1">
        <f ca="1">I32+NORMINV(RAND(),0,'Total-Smoothed'!$AG$2)</f>
        <v>0.73079863423523483</v>
      </c>
      <c r="J92" s="1">
        <f ca="1">J32+NORMINV(RAND(),0,'Total-Smoothed'!$AG$2)</f>
        <v>-0.1756451292372514</v>
      </c>
      <c r="K92" s="1">
        <f ca="1">K32+NORMINV(RAND(),0,'Total-Smoothed'!$AG$2)</f>
        <v>0.20401981931009278</v>
      </c>
      <c r="L92" s="1">
        <f ca="1">L32+NORMINV(RAND(),0,'Total-Smoothed'!$AG$2)</f>
        <v>0.12390687425541747</v>
      </c>
      <c r="M92" s="1">
        <f ca="1">M32+NORMINV(RAND(),0,'Total-Smoothed'!$AG$2)</f>
        <v>0.86012629074514413</v>
      </c>
      <c r="N92" s="1">
        <f ca="1">N32+NORMINV(RAND(),0,'Total-Smoothed'!$AG$2)</f>
        <v>0.99368853350275876</v>
      </c>
      <c r="O92" s="1">
        <f ca="1">O32+NORMINV(RAND(),0,'Total-Smoothed'!$AG$2)</f>
        <v>4.40487985322962E-2</v>
      </c>
      <c r="P92" s="1">
        <f ca="1">P32+NORMINV(RAND(),0,'Total-Smoothed'!$AG$2)</f>
        <v>-9.2364165014833341E-2</v>
      </c>
      <c r="Q92" s="1">
        <f ca="1">Q32+NORMINV(RAND(),0,'Total-Smoothed'!$AG$2)</f>
        <v>0.93755490820481258</v>
      </c>
      <c r="R92" s="1">
        <f ca="1">R32+NORMINV(RAND(),0,'Total-Smoothed'!$AG$2)</f>
        <v>0.88512791890652542</v>
      </c>
      <c r="S92" s="1">
        <f ca="1">S32+NORMINV(RAND(),0,'Total-Smoothed'!$AG$2)</f>
        <v>1.7939985004329757E-2</v>
      </c>
      <c r="T92" s="1">
        <f ca="1">T32+NORMINV(RAND(),0,'Total-Smoothed'!$AG$2)</f>
        <v>-3.9248624956806366E-2</v>
      </c>
      <c r="U92" s="1">
        <f ca="1">U32+NORMINV(RAND(),0,'Total-Smoothed'!$AG$2)</f>
        <v>0.93696720434202296</v>
      </c>
      <c r="V92" s="1">
        <f ca="1">V32+NORMINV(RAND(),0,'Total-Smoothed'!$AG$2)</f>
        <v>6.856356718934771E-2</v>
      </c>
      <c r="W92" s="1">
        <f ca="1">W32+NORMINV(RAND(),0,'Total-Smoothed'!$AG$2)</f>
        <v>0.70543150800545251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1.0595667973698473</v>
      </c>
      <c r="E93" s="1">
        <f ca="1">E33+NORMINV(RAND(),0,'Total-Smoothed'!$AG$2)</f>
        <v>-0.12028765676250618</v>
      </c>
      <c r="F93" s="1">
        <f ca="1">F33+NORMINV(RAND(),0,'Total-Smoothed'!$AG$2)</f>
        <v>0.98317995808250991</v>
      </c>
      <c r="G93" s="1">
        <f ca="1">G33+NORMINV(RAND(),0,'Total-Smoothed'!$AG$2)</f>
        <v>0.93187651611479583</v>
      </c>
      <c r="H93" s="1">
        <f ca="1">H33+NORMINV(RAND(),0,'Total-Smoothed'!$AG$2)</f>
        <v>1.0092807272226207</v>
      </c>
      <c r="I93" s="1">
        <f ca="1">I33+NORMINV(RAND(),0,'Total-Smoothed'!$AG$2)</f>
        <v>3.4780066456481067E-2</v>
      </c>
      <c r="J93" s="1">
        <f ca="1">J33+NORMINV(RAND(),0,'Total-Smoothed'!$AG$2)</f>
        <v>-5.2830814352568069E-2</v>
      </c>
      <c r="K93" s="1">
        <f ca="1">K33+NORMINV(RAND(),0,'Total-Smoothed'!$AG$2)</f>
        <v>0.21399353251770425</v>
      </c>
      <c r="L93" s="1">
        <f ca="1">L33+NORMINV(RAND(),0,'Total-Smoothed'!$AG$2)</f>
        <v>2.1058971625708883E-2</v>
      </c>
      <c r="M93" s="1">
        <f ca="1">M33+NORMINV(RAND(),0,'Total-Smoothed'!$AG$2)</f>
        <v>0.95592151806895598</v>
      </c>
      <c r="N93" s="1">
        <f ca="1">N33+NORMINV(RAND(),0,'Total-Smoothed'!$AG$2)</f>
        <v>-5.4210998884928266E-3</v>
      </c>
      <c r="O93" s="1">
        <f ca="1">O33+NORMINV(RAND(),0,'Total-Smoothed'!$AG$2)</f>
        <v>-8.1140903741127424E-2</v>
      </c>
      <c r="P93" s="1">
        <f ca="1">P33+NORMINV(RAND(),0,'Total-Smoothed'!$AG$2)</f>
        <v>0.94411326993467748</v>
      </c>
      <c r="Q93" s="1">
        <f ca="1">Q33+NORMINV(RAND(),0,'Total-Smoothed'!$AG$2)</f>
        <v>7.6831820316223098E-2</v>
      </c>
      <c r="R93" s="1">
        <f ca="1">R33+NORMINV(RAND(),0,'Total-Smoothed'!$AG$2)</f>
        <v>0.24204579317326508</v>
      </c>
      <c r="S93" s="1">
        <f ca="1">S33+NORMINV(RAND(),0,'Total-Smoothed'!$AG$2)</f>
        <v>-6.2648140709631747E-2</v>
      </c>
      <c r="T93" s="1">
        <f ca="1">T33+NORMINV(RAND(),0,'Total-Smoothed'!$AG$2)</f>
        <v>-3.7821487575793213E-3</v>
      </c>
      <c r="U93" s="1">
        <f ca="1">U33+NORMINV(RAND(),0,'Total-Smoothed'!$AG$2)</f>
        <v>0.12696742153704973</v>
      </c>
      <c r="V93" s="1">
        <f ca="1">V33+NORMINV(RAND(),0,'Total-Smoothed'!$AG$2)</f>
        <v>6.6810224883430358E-2</v>
      </c>
      <c r="W93" s="1">
        <f ca="1">W33+NORMINV(RAND(),0,'Total-Smoothed'!$AG$2)</f>
        <v>-0.11883271979435668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0.36269928183479511</v>
      </c>
      <c r="E94" s="1">
        <f ca="1">E34+NORMINV(RAND(),0,'Total-Smoothed'!$AG$2)</f>
        <v>1.0747804911591066</v>
      </c>
      <c r="F94" s="1">
        <f ca="1">F34+NORMINV(RAND(),0,'Total-Smoothed'!$AG$2)</f>
        <v>-7.5671781018309986E-2</v>
      </c>
      <c r="G94" s="1">
        <f ca="1">G34+NORMINV(RAND(),0,'Total-Smoothed'!$AG$2)</f>
        <v>1.8407438319476301E-2</v>
      </c>
      <c r="H94" s="1">
        <f ca="1">H34+NORMINV(RAND(),0,'Total-Smoothed'!$AG$2)</f>
        <v>0.89512664497246508</v>
      </c>
      <c r="I94" s="1">
        <f ca="1">I34+NORMINV(RAND(),0,'Total-Smoothed'!$AG$2)</f>
        <v>0.22341693677832233</v>
      </c>
      <c r="J94" s="1">
        <f ca="1">J34+NORMINV(RAND(),0,'Total-Smoothed'!$AG$2)</f>
        <v>0.15943014257082172</v>
      </c>
      <c r="K94" s="1">
        <f ca="1">K34+NORMINV(RAND(),0,'Total-Smoothed'!$AG$2)</f>
        <v>-4.3089778510127415E-2</v>
      </c>
      <c r="L94" s="1">
        <f ca="1">L34+NORMINV(RAND(),0,'Total-Smoothed'!$AG$2)</f>
        <v>0.12276828754634092</v>
      </c>
      <c r="M94" s="1">
        <f ca="1">M34+NORMINV(RAND(),0,'Total-Smoothed'!$AG$2)</f>
        <v>1.0979364016232664</v>
      </c>
      <c r="N94" s="1">
        <f ca="1">N34+NORMINV(RAND(),0,'Total-Smoothed'!$AG$2)</f>
        <v>0.87539980194848521</v>
      </c>
      <c r="O94" s="1">
        <f ca="1">O34+NORMINV(RAND(),0,'Total-Smoothed'!$AG$2)</f>
        <v>0.13931735624428077</v>
      </c>
      <c r="P94" s="1">
        <f ca="1">P34+NORMINV(RAND(),0,'Total-Smoothed'!$AG$2)</f>
        <v>0.91883618385902399</v>
      </c>
      <c r="Q94" s="1">
        <f ca="1">Q34+NORMINV(RAND(),0,'Total-Smoothed'!$AG$2)</f>
        <v>0.92709586386602094</v>
      </c>
      <c r="R94" s="1">
        <f ca="1">R34+NORMINV(RAND(),0,'Total-Smoothed'!$AG$2)</f>
        <v>0.886958775150262</v>
      </c>
      <c r="S94" s="1">
        <f ca="1">S34+NORMINV(RAND(),0,'Total-Smoothed'!$AG$2)</f>
        <v>-0.20172589233360644</v>
      </c>
      <c r="T94" s="1">
        <f ca="1">T34+NORMINV(RAND(),0,'Total-Smoothed'!$AG$2)</f>
        <v>1.1525597389359743</v>
      </c>
      <c r="U94" s="1">
        <f ca="1">U34+NORMINV(RAND(),0,'Total-Smoothed'!$AG$2)</f>
        <v>0.17019530302005964</v>
      </c>
      <c r="V94" s="1">
        <f ca="1">V34+NORMINV(RAND(),0,'Total-Smoothed'!$AG$2)</f>
        <v>1.0972582900851088E-2</v>
      </c>
      <c r="W94" s="1">
        <f ca="1">W34+NORMINV(RAND(),0,'Total-Smoothed'!$AG$2)</f>
        <v>-0.12304504048643437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0.98414338527918144</v>
      </c>
      <c r="E95" s="1">
        <f ca="1">E35+NORMINV(RAND(),0,'Total-Smoothed'!$AG$2)</f>
        <v>0.99268259382698876</v>
      </c>
      <c r="F95" s="1">
        <f ca="1">F35+NORMINV(RAND(),0,'Total-Smoothed'!$AG$2)</f>
        <v>0.76240896960256888</v>
      </c>
      <c r="G95" s="1">
        <f ca="1">G35+NORMINV(RAND(),0,'Total-Smoothed'!$AG$2)</f>
        <v>1.0027710189078867</v>
      </c>
      <c r="H95" s="1">
        <f ca="1">H35+NORMINV(RAND(),0,'Total-Smoothed'!$AG$2)</f>
        <v>0.52140519142015174</v>
      </c>
      <c r="I95" s="1">
        <f ca="1">I35+NORMINV(RAND(),0,'Total-Smoothed'!$AG$2)</f>
        <v>0.30184417871097396</v>
      </c>
      <c r="J95" s="1">
        <f ca="1">J35+NORMINV(RAND(),0,'Total-Smoothed'!$AG$2)</f>
        <v>0.21597360464064885</v>
      </c>
      <c r="K95" s="1">
        <f ca="1">K35+NORMINV(RAND(),0,'Total-Smoothed'!$AG$2)</f>
        <v>3.8542878368190231E-2</v>
      </c>
      <c r="L95" s="1">
        <f ca="1">L35+NORMINV(RAND(),0,'Total-Smoothed'!$AG$2)</f>
        <v>-3.6508882810329747E-2</v>
      </c>
      <c r="M95" s="1">
        <f ca="1">M35+NORMINV(RAND(),0,'Total-Smoothed'!$AG$2)</f>
        <v>1.1266649614427022</v>
      </c>
      <c r="N95" s="1">
        <f ca="1">N35+NORMINV(RAND(),0,'Total-Smoothed'!$AG$2)</f>
        <v>0.84244689054716959</v>
      </c>
      <c r="O95" s="1">
        <f ca="1">O35+NORMINV(RAND(),0,'Total-Smoothed'!$AG$2)</f>
        <v>-7.3563547223557763E-2</v>
      </c>
      <c r="P95" s="1">
        <f ca="1">P35+NORMINV(RAND(),0,'Total-Smoothed'!$AG$2)</f>
        <v>7.8265677830918312E-2</v>
      </c>
      <c r="Q95" s="1">
        <f ca="1">Q35+NORMINV(RAND(),0,'Total-Smoothed'!$AG$2)</f>
        <v>-3.8469473433990556E-3</v>
      </c>
      <c r="R95" s="1">
        <f ca="1">R35+NORMINV(RAND(),0,'Total-Smoothed'!$AG$2)</f>
        <v>0.46185680259205247</v>
      </c>
      <c r="S95" s="1">
        <f ca="1">S35+NORMINV(RAND(),0,'Total-Smoothed'!$AG$2)</f>
        <v>0.19151921834374608</v>
      </c>
      <c r="T95" s="1">
        <f ca="1">T35+NORMINV(RAND(),0,'Total-Smoothed'!$AG$2)</f>
        <v>8.9911546787694932E-3</v>
      </c>
      <c r="U95" s="1">
        <f ca="1">U35+NORMINV(RAND(),0,'Total-Smoothed'!$AG$2)</f>
        <v>-0.13985536769474016</v>
      </c>
      <c r="V95" s="1">
        <f ca="1">V35+NORMINV(RAND(),0,'Total-Smoothed'!$AG$2)</f>
        <v>-0.15567755591425525</v>
      </c>
      <c r="W95" s="1">
        <f ca="1">W35+NORMINV(RAND(),0,'Total-Smoothed'!$AG$2)</f>
        <v>3.3244164879387354E-2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1.0317868151828085</v>
      </c>
      <c r="E96" s="1">
        <f ca="1">E36+NORMINV(RAND(),0,'Total-Smoothed'!$AG$2)</f>
        <v>0.92217274413252315</v>
      </c>
      <c r="F96" s="1">
        <f ca="1">F36+NORMINV(RAND(),0,'Total-Smoothed'!$AG$2)</f>
        <v>0.89454346346233504</v>
      </c>
      <c r="G96" s="1">
        <f ca="1">G36+NORMINV(RAND(),0,'Total-Smoothed'!$AG$2)</f>
        <v>-8.5619079843063273E-2</v>
      </c>
      <c r="H96" s="1">
        <f ca="1">H36+NORMINV(RAND(),0,'Total-Smoothed'!$AG$2)</f>
        <v>1.1797453678049546E-2</v>
      </c>
      <c r="I96" s="1">
        <f ca="1">I36+NORMINV(RAND(),0,'Total-Smoothed'!$AG$2)</f>
        <v>4.0052948167023615E-2</v>
      </c>
      <c r="J96" s="1">
        <f ca="1">J36+NORMINV(RAND(),0,'Total-Smoothed'!$AG$2)</f>
        <v>8.9567745445344335E-2</v>
      </c>
      <c r="K96" s="1">
        <f ca="1">K36+NORMINV(RAND(),0,'Total-Smoothed'!$AG$2)</f>
        <v>8.8869250720455761E-2</v>
      </c>
      <c r="L96" s="1">
        <f ca="1">L36+NORMINV(RAND(),0,'Total-Smoothed'!$AG$2)</f>
        <v>7.8878388271400174E-2</v>
      </c>
      <c r="M96" s="1">
        <f ca="1">M36+NORMINV(RAND(),0,'Total-Smoothed'!$AG$2)</f>
        <v>0.7878294748299034</v>
      </c>
      <c r="N96" s="1">
        <f ca="1">N36+NORMINV(RAND(),0,'Total-Smoothed'!$AG$2)</f>
        <v>-2.4591419680553093E-2</v>
      </c>
      <c r="O96" s="1">
        <f ca="1">O36+NORMINV(RAND(),0,'Total-Smoothed'!$AG$2)</f>
        <v>0.12767977282428497</v>
      </c>
      <c r="P96" s="1">
        <f ca="1">P36+NORMINV(RAND(),0,'Total-Smoothed'!$AG$2)</f>
        <v>1.0147422949317613</v>
      </c>
      <c r="Q96" s="1">
        <f ca="1">Q36+NORMINV(RAND(),0,'Total-Smoothed'!$AG$2)</f>
        <v>0.91183107867162383</v>
      </c>
      <c r="R96" s="1">
        <f ca="1">R36+NORMINV(RAND(),0,'Total-Smoothed'!$AG$2)</f>
        <v>0.90286746480171587</v>
      </c>
      <c r="S96" s="1">
        <f ca="1">S36+NORMINV(RAND(),0,'Total-Smoothed'!$AG$2)</f>
        <v>0.12442342586563759</v>
      </c>
      <c r="T96" s="1">
        <f ca="1">T36+NORMINV(RAND(),0,'Total-Smoothed'!$AG$2)</f>
        <v>0.96569700414239779</v>
      </c>
      <c r="U96" s="1">
        <f ca="1">U36+NORMINV(RAND(),0,'Total-Smoothed'!$AG$2)</f>
        <v>-4.042674862129262E-2</v>
      </c>
      <c r="V96" s="1">
        <f ca="1">V36+NORMINV(RAND(),0,'Total-Smoothed'!$AG$2)</f>
        <v>0.10771679807919904</v>
      </c>
      <c r="W96" s="1">
        <f ca="1">W36+NORMINV(RAND(),0,'Total-Smoothed'!$AG$2)</f>
        <v>0.83861908081954739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0.10071239203807404</v>
      </c>
      <c r="E97" s="1">
        <f ca="1">E37+NORMINV(RAND(),0,'Total-Smoothed'!$AG$2)</f>
        <v>0.65768587318783422</v>
      </c>
      <c r="F97" s="1">
        <f ca="1">F37+NORMINV(RAND(),0,'Total-Smoothed'!$AG$2)</f>
        <v>1.0798743224246707</v>
      </c>
      <c r="G97" s="1">
        <f ca="1">G37+NORMINV(RAND(),0,'Total-Smoothed'!$AG$2)</f>
        <v>0.87672479940369685</v>
      </c>
      <c r="H97" s="1">
        <f ca="1">H37+NORMINV(RAND(),0,'Total-Smoothed'!$AG$2)</f>
        <v>6.8385655712839707E-2</v>
      </c>
      <c r="I97" s="1">
        <f ca="1">I37+NORMINV(RAND(),0,'Total-Smoothed'!$AG$2)</f>
        <v>-4.0618969146847685E-2</v>
      </c>
      <c r="J97" s="1">
        <f ca="1">J37+NORMINV(RAND(),0,'Total-Smoothed'!$AG$2)</f>
        <v>0.90352119211278326</v>
      </c>
      <c r="K97" s="1">
        <f ca="1">K37+NORMINV(RAND(),0,'Total-Smoothed'!$AG$2)</f>
        <v>0.31686567274914124</v>
      </c>
      <c r="L97" s="1">
        <f ca="1">L37+NORMINV(RAND(),0,'Total-Smoothed'!$AG$2)</f>
        <v>0.29014346577507105</v>
      </c>
      <c r="M97" s="1">
        <f ca="1">M37+NORMINV(RAND(),0,'Total-Smoothed'!$AG$2)</f>
        <v>0.72392780735738183</v>
      </c>
      <c r="N97" s="1">
        <f ca="1">N37+NORMINV(RAND(),0,'Total-Smoothed'!$AG$2)</f>
        <v>-3.0754397613540277E-3</v>
      </c>
      <c r="O97" s="1">
        <f ca="1">O37+NORMINV(RAND(),0,'Total-Smoothed'!$AG$2)</f>
        <v>0.80372993454295349</v>
      </c>
      <c r="P97" s="1">
        <f ca="1">P37+NORMINV(RAND(),0,'Total-Smoothed'!$AG$2)</f>
        <v>-2.2675526446908349E-2</v>
      </c>
      <c r="Q97" s="1">
        <f ca="1">Q37+NORMINV(RAND(),0,'Total-Smoothed'!$AG$2)</f>
        <v>0.20072734262788561</v>
      </c>
      <c r="R97" s="1">
        <f ca="1">R37+NORMINV(RAND(),0,'Total-Smoothed'!$AG$2)</f>
        <v>0.23119333261456895</v>
      </c>
      <c r="S97" s="1">
        <f ca="1">S37+NORMINV(RAND(),0,'Total-Smoothed'!$AG$2)</f>
        <v>3.5220709722110347E-3</v>
      </c>
      <c r="T97" s="1">
        <f ca="1">T37+NORMINV(RAND(),0,'Total-Smoothed'!$AG$2)</f>
        <v>0.92310232637876122</v>
      </c>
      <c r="U97" s="1">
        <f ca="1">U37+NORMINV(RAND(),0,'Total-Smoothed'!$AG$2)</f>
        <v>4.4101021108726698E-2</v>
      </c>
      <c r="V97" s="1">
        <f ca="1">V37+NORMINV(RAND(),0,'Total-Smoothed'!$AG$2)</f>
        <v>1.0124391637126406</v>
      </c>
      <c r="W97" s="1">
        <f ca="1">W37+NORMINV(RAND(),0,'Total-Smoothed'!$AG$2)</f>
        <v>0.85119812394237471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0.88853522513651428</v>
      </c>
      <c r="E98" s="1">
        <f ca="1">E38+NORMINV(RAND(),0,'Total-Smoothed'!$AG$2)</f>
        <v>-0.1174072604245659</v>
      </c>
      <c r="F98" s="1">
        <f ca="1">F38+NORMINV(RAND(),0,'Total-Smoothed'!$AG$2)</f>
        <v>0.69672665642129927</v>
      </c>
      <c r="G98" s="1">
        <f ca="1">G38+NORMINV(RAND(),0,'Total-Smoothed'!$AG$2)</f>
        <v>1.0645254907807102</v>
      </c>
      <c r="H98" s="1">
        <f ca="1">H38+NORMINV(RAND(),0,'Total-Smoothed'!$AG$2)</f>
        <v>1.3319029260947282E-2</v>
      </c>
      <c r="I98" s="1">
        <f ca="1">I38+NORMINV(RAND(),0,'Total-Smoothed'!$AG$2)</f>
        <v>-3.5664268590959669E-2</v>
      </c>
      <c r="J98" s="1">
        <f ca="1">J38+NORMINV(RAND(),0,'Total-Smoothed'!$AG$2)</f>
        <v>1.0891281273374815</v>
      </c>
      <c r="K98" s="1">
        <f ca="1">K38+NORMINV(RAND(),0,'Total-Smoothed'!$AG$2)</f>
        <v>0.14478951239299434</v>
      </c>
      <c r="L98" s="1">
        <f ca="1">L38+NORMINV(RAND(),0,'Total-Smoothed'!$AG$2)</f>
        <v>-4.8858503988140269E-2</v>
      </c>
      <c r="M98" s="1">
        <f ca="1">M38+NORMINV(RAND(),0,'Total-Smoothed'!$AG$2)</f>
        <v>1.03210359867394</v>
      </c>
      <c r="N98" s="1">
        <f ca="1">N38+NORMINV(RAND(),0,'Total-Smoothed'!$AG$2)</f>
        <v>1.7528445837134886E-2</v>
      </c>
      <c r="O98" s="1">
        <f ca="1">O38+NORMINV(RAND(),0,'Total-Smoothed'!$AG$2)</f>
        <v>-4.3719642998882417E-2</v>
      </c>
      <c r="P98" s="1">
        <f ca="1">P38+NORMINV(RAND(),0,'Total-Smoothed'!$AG$2)</f>
        <v>0.35409336894015597</v>
      </c>
      <c r="Q98" s="1">
        <f ca="1">Q38+NORMINV(RAND(),0,'Total-Smoothed'!$AG$2)</f>
        <v>-8.0346829700798636E-2</v>
      </c>
      <c r="R98" s="1">
        <f ca="1">R38+NORMINV(RAND(),0,'Total-Smoothed'!$AG$2)</f>
        <v>-0.16552733623073956</v>
      </c>
      <c r="S98" s="1">
        <f ca="1">S38+NORMINV(RAND(),0,'Total-Smoothed'!$AG$2)</f>
        <v>5.7648161914191136E-2</v>
      </c>
      <c r="T98" s="1">
        <f ca="1">T38+NORMINV(RAND(),0,'Total-Smoothed'!$AG$2)</f>
        <v>1.010096406107837</v>
      </c>
      <c r="U98" s="1">
        <f ca="1">U38+NORMINV(RAND(),0,'Total-Smoothed'!$AG$2)</f>
        <v>-2.4304694032957302E-2</v>
      </c>
      <c r="V98" s="1">
        <f ca="1">V38+NORMINV(RAND(),0,'Total-Smoothed'!$AG$2)</f>
        <v>0.43904330551487347</v>
      </c>
      <c r="W98" s="1">
        <f ca="1">W38+NORMINV(RAND(),0,'Total-Smoothed'!$AG$2)</f>
        <v>0.22204368039047048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-0.18317181752496933</v>
      </c>
      <c r="E99" s="1">
        <f ca="1">E39+NORMINV(RAND(),0,'Total-Smoothed'!$AG$2)</f>
        <v>-2.8294935625954139E-2</v>
      </c>
      <c r="F99" s="1">
        <f ca="1">F39+NORMINV(RAND(),0,'Total-Smoothed'!$AG$2)</f>
        <v>0.24950484307744764</v>
      </c>
      <c r="G99" s="1">
        <f ca="1">G39+NORMINV(RAND(),0,'Total-Smoothed'!$AG$2)</f>
        <v>0.17050588130251848</v>
      </c>
      <c r="H99" s="1">
        <f ca="1">H39+NORMINV(RAND(),0,'Total-Smoothed'!$AG$2)</f>
        <v>-7.8716113004104069E-2</v>
      </c>
      <c r="I99" s="1">
        <f ca="1">I39+NORMINV(RAND(),0,'Total-Smoothed'!$AG$2)</f>
        <v>-0.1170846966047191</v>
      </c>
      <c r="J99" s="1">
        <f ca="1">J39+NORMINV(RAND(),0,'Total-Smoothed'!$AG$2)</f>
        <v>1.0418384088468318</v>
      </c>
      <c r="K99" s="1">
        <f ca="1">K39+NORMINV(RAND(),0,'Total-Smoothed'!$AG$2)</f>
        <v>0.99252794230795915</v>
      </c>
      <c r="L99" s="1">
        <f ca="1">L39+NORMINV(RAND(),0,'Total-Smoothed'!$AG$2)</f>
        <v>1.0012886367971701</v>
      </c>
      <c r="M99" s="1">
        <f ca="1">M39+NORMINV(RAND(),0,'Total-Smoothed'!$AG$2)</f>
        <v>1.149213236209305</v>
      </c>
      <c r="N99" s="1">
        <f ca="1">N39+NORMINV(RAND(),0,'Total-Smoothed'!$AG$2)</f>
        <v>-2.4701315554370256E-2</v>
      </c>
      <c r="O99" s="1">
        <f ca="1">O39+NORMINV(RAND(),0,'Total-Smoothed'!$AG$2)</f>
        <v>0.88143578080594664</v>
      </c>
      <c r="P99" s="1">
        <f ca="1">P39+NORMINV(RAND(),0,'Total-Smoothed'!$AG$2)</f>
        <v>0.9691394172402078</v>
      </c>
      <c r="Q99" s="1">
        <f ca="1">Q39+NORMINV(RAND(),0,'Total-Smoothed'!$AG$2)</f>
        <v>-1.5160412396381665E-2</v>
      </c>
      <c r="R99" s="1">
        <f ca="1">R39+NORMINV(RAND(),0,'Total-Smoothed'!$AG$2)</f>
        <v>1.1274044620142953</v>
      </c>
      <c r="S99" s="1">
        <f ca="1">S39+NORMINV(RAND(),0,'Total-Smoothed'!$AG$2)</f>
        <v>-0.10366998465424825</v>
      </c>
      <c r="T99" s="1">
        <f ca="1">T39+NORMINV(RAND(),0,'Total-Smoothed'!$AG$2)</f>
        <v>0.91992409658951013</v>
      </c>
      <c r="U99" s="1">
        <f ca="1">U39+NORMINV(RAND(),0,'Total-Smoothed'!$AG$2)</f>
        <v>0.97781175768229145</v>
      </c>
      <c r="V99" s="1">
        <f ca="1">V39+NORMINV(RAND(),0,'Total-Smoothed'!$AG$2)</f>
        <v>1.107778161900316</v>
      </c>
      <c r="W99" s="1">
        <f ca="1">W39+NORMINV(RAND(),0,'Total-Smoothed'!$AG$2)</f>
        <v>0.81230819800111054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4.6577722305418512E-2</v>
      </c>
      <c r="E100" s="1">
        <f ca="1">E40+NORMINV(RAND(),0,'Total-Smoothed'!$AG$2)</f>
        <v>0.23782854177040361</v>
      </c>
      <c r="F100" s="1">
        <f ca="1">F40+NORMINV(RAND(),0,'Total-Smoothed'!$AG$2)</f>
        <v>0.10744127949246998</v>
      </c>
      <c r="G100" s="1">
        <f ca="1">G40+NORMINV(RAND(),0,'Total-Smoothed'!$AG$2)</f>
        <v>5.7364028646879443E-2</v>
      </c>
      <c r="H100" s="1">
        <f ca="1">H40+NORMINV(RAND(),0,'Total-Smoothed'!$AG$2)</f>
        <v>0.10726075147325209</v>
      </c>
      <c r="I100" s="1">
        <f ca="1">I40+NORMINV(RAND(),0,'Total-Smoothed'!$AG$2)</f>
        <v>0.37153609254128095</v>
      </c>
      <c r="J100" s="1">
        <f ca="1">J40+NORMINV(RAND(),0,'Total-Smoothed'!$AG$2)</f>
        <v>1.0142121990869453</v>
      </c>
      <c r="K100" s="1">
        <f ca="1">K40+NORMINV(RAND(),0,'Total-Smoothed'!$AG$2)</f>
        <v>0.84374143374748178</v>
      </c>
      <c r="L100" s="1">
        <f ca="1">L40+NORMINV(RAND(),0,'Total-Smoothed'!$AG$2)</f>
        <v>-2.5708947250540608E-3</v>
      </c>
      <c r="M100" s="1">
        <f ca="1">M40+NORMINV(RAND(),0,'Total-Smoothed'!$AG$2)</f>
        <v>0.31159619815617678</v>
      </c>
      <c r="N100" s="1">
        <f ca="1">N40+NORMINV(RAND(),0,'Total-Smoothed'!$AG$2)</f>
        <v>0.30309791028136102</v>
      </c>
      <c r="O100" s="1">
        <f ca="1">O40+NORMINV(RAND(),0,'Total-Smoothed'!$AG$2)</f>
        <v>0.67379401429763985</v>
      </c>
      <c r="P100" s="1">
        <f ca="1">P40+NORMINV(RAND(),0,'Total-Smoothed'!$AG$2)</f>
        <v>1.052028333665977</v>
      </c>
      <c r="Q100" s="1">
        <f ca="1">Q40+NORMINV(RAND(),0,'Total-Smoothed'!$AG$2)</f>
        <v>0.89661391584867656</v>
      </c>
      <c r="R100" s="1">
        <f ca="1">R40+NORMINV(RAND(),0,'Total-Smoothed'!$AG$2)</f>
        <v>0.16663916209874269</v>
      </c>
      <c r="S100" s="1">
        <f ca="1">S40+NORMINV(RAND(),0,'Total-Smoothed'!$AG$2)</f>
        <v>1.0707136252034433</v>
      </c>
      <c r="T100" s="1">
        <f ca="1">T40+NORMINV(RAND(),0,'Total-Smoothed'!$AG$2)</f>
        <v>1.0863049620598448</v>
      </c>
      <c r="U100" s="1">
        <f ca="1">U40+NORMINV(RAND(),0,'Total-Smoothed'!$AG$2)</f>
        <v>1.0816641154689679</v>
      </c>
      <c r="V100" s="1">
        <f ca="1">V40+NORMINV(RAND(),0,'Total-Smoothed'!$AG$2)</f>
        <v>0.93474898883978408</v>
      </c>
      <c r="W100" s="1">
        <f ca="1">W40+NORMINV(RAND(),0,'Total-Smoothed'!$AG$2)</f>
        <v>0.46831118730526039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0.42587295581450413</v>
      </c>
      <c r="E101" s="1">
        <f ca="1">E41+NORMINV(RAND(),0,'Total-Smoothed'!$AG$2)</f>
        <v>0.10350527205391086</v>
      </c>
      <c r="F101" s="1">
        <f ca="1">F41+NORMINV(RAND(),0,'Total-Smoothed'!$AG$2)</f>
        <v>0.32142428902384385</v>
      </c>
      <c r="G101" s="1">
        <f ca="1">G41+NORMINV(RAND(),0,'Total-Smoothed'!$AG$2)</f>
        <v>0.92949371691289806</v>
      </c>
      <c r="H101" s="1">
        <f ca="1">H41+NORMINV(RAND(),0,'Total-Smoothed'!$AG$2)</f>
        <v>-0.10727709028770822</v>
      </c>
      <c r="I101" s="1">
        <f ca="1">I41+NORMINV(RAND(),0,'Total-Smoothed'!$AG$2)</f>
        <v>-0.1427188963665873</v>
      </c>
      <c r="J101" s="1">
        <f ca="1">J41+NORMINV(RAND(),0,'Total-Smoothed'!$AG$2)</f>
        <v>0.77448689054441788</v>
      </c>
      <c r="K101" s="1">
        <f ca="1">K41+NORMINV(RAND(),0,'Total-Smoothed'!$AG$2)</f>
        <v>-5.7172600191955116E-3</v>
      </c>
      <c r="L101" s="1">
        <f ca="1">L41+NORMINV(RAND(),0,'Total-Smoothed'!$AG$2)</f>
        <v>-7.0199954587509814E-2</v>
      </c>
      <c r="M101" s="1">
        <f ca="1">M41+NORMINV(RAND(),0,'Total-Smoothed'!$AG$2)</f>
        <v>2.3734703103798542E-2</v>
      </c>
      <c r="N101" s="1">
        <f ca="1">N41+NORMINV(RAND(),0,'Total-Smoothed'!$AG$2)</f>
        <v>-5.4477498778442768E-2</v>
      </c>
      <c r="O101" s="1">
        <f ca="1">O41+NORMINV(RAND(),0,'Total-Smoothed'!$AG$2)</f>
        <v>-3.618852506689238E-3</v>
      </c>
      <c r="P101" s="1">
        <f ca="1">P41+NORMINV(RAND(),0,'Total-Smoothed'!$AG$2)</f>
        <v>-3.0420315667954535E-2</v>
      </c>
      <c r="Q101" s="1">
        <f ca="1">Q41+NORMINV(RAND(),0,'Total-Smoothed'!$AG$2)</f>
        <v>-9.7728756178628862E-3</v>
      </c>
      <c r="R101" s="1">
        <f ca="1">R41+NORMINV(RAND(),0,'Total-Smoothed'!$AG$2)</f>
        <v>7.1441557473283943E-2</v>
      </c>
      <c r="S101" s="1">
        <f ca="1">S41+NORMINV(RAND(),0,'Total-Smoothed'!$AG$2)</f>
        <v>0.13050195158483982</v>
      </c>
      <c r="T101" s="1">
        <f ca="1">T41+NORMINV(RAND(),0,'Total-Smoothed'!$AG$2)</f>
        <v>0.87575658924398614</v>
      </c>
      <c r="U101" s="1">
        <f ca="1">U41+NORMINV(RAND(),0,'Total-Smoothed'!$AG$2)</f>
        <v>8.2992943339598196E-2</v>
      </c>
      <c r="V101" s="1">
        <f ca="1">V41+NORMINV(RAND(),0,'Total-Smoothed'!$AG$2)</f>
        <v>0.92996815664257249</v>
      </c>
      <c r="W101" s="1">
        <f ca="1">W41+NORMINV(RAND(),0,'Total-Smoothed'!$AG$2)</f>
        <v>-1.893578461897279E-2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1.2181040953193292</v>
      </c>
      <c r="E102" s="1">
        <f ca="1">E42+NORMINV(RAND(),0,'Total-Smoothed'!$AG$2)</f>
        <v>-0.173672515857688</v>
      </c>
      <c r="F102" s="1">
        <f ca="1">F42+NORMINV(RAND(),0,'Total-Smoothed'!$AG$2)</f>
        <v>0.11403460027975262</v>
      </c>
      <c r="G102" s="1">
        <f ca="1">G42+NORMINV(RAND(),0,'Total-Smoothed'!$AG$2)</f>
        <v>1.095478035938783</v>
      </c>
      <c r="H102" s="1">
        <f ca="1">H42+NORMINV(RAND(),0,'Total-Smoothed'!$AG$2)</f>
        <v>2.0346741439032544E-2</v>
      </c>
      <c r="I102" s="1">
        <f ca="1">I42+NORMINV(RAND(),0,'Total-Smoothed'!$AG$2)</f>
        <v>4.5654057430289961E-2</v>
      </c>
      <c r="J102" s="1">
        <f ca="1">J42+NORMINV(RAND(),0,'Total-Smoothed'!$AG$2)</f>
        <v>0.20161222925525135</v>
      </c>
      <c r="K102" s="1">
        <f ca="1">K42+NORMINV(RAND(),0,'Total-Smoothed'!$AG$2)</f>
        <v>2.2837252963623733E-3</v>
      </c>
      <c r="L102" s="1">
        <f ca="1">L42+NORMINV(RAND(),0,'Total-Smoothed'!$AG$2)</f>
        <v>-1.9208233459614282E-2</v>
      </c>
      <c r="M102" s="1">
        <f ca="1">M42+NORMINV(RAND(),0,'Total-Smoothed'!$AG$2)</f>
        <v>1.0467152731330662</v>
      </c>
      <c r="N102" s="1">
        <f ca="1">N42+NORMINV(RAND(),0,'Total-Smoothed'!$AG$2)</f>
        <v>0.2326447507216548</v>
      </c>
      <c r="O102" s="1">
        <f ca="1">O42+NORMINV(RAND(),0,'Total-Smoothed'!$AG$2)</f>
        <v>0.16570578800434133</v>
      </c>
      <c r="P102" s="1">
        <f ca="1">P42+NORMINV(RAND(),0,'Total-Smoothed'!$AG$2)</f>
        <v>0.94918002516704292</v>
      </c>
      <c r="Q102" s="1">
        <f ca="1">Q42+NORMINV(RAND(),0,'Total-Smoothed'!$AG$2)</f>
        <v>8.922261002210953E-2</v>
      </c>
      <c r="R102" s="1">
        <f ca="1">R42+NORMINV(RAND(),0,'Total-Smoothed'!$AG$2)</f>
        <v>0.99484141360325939</v>
      </c>
      <c r="S102" s="1">
        <f ca="1">S42+NORMINV(RAND(),0,'Total-Smoothed'!$AG$2)</f>
        <v>3.6445444311767994E-2</v>
      </c>
      <c r="T102" s="1">
        <f ca="1">T42+NORMINV(RAND(),0,'Total-Smoothed'!$AG$2)</f>
        <v>1.0460726726638034</v>
      </c>
      <c r="U102" s="1">
        <f ca="1">U42+NORMINV(RAND(),0,'Total-Smoothed'!$AG$2)</f>
        <v>8.7761636520668887E-2</v>
      </c>
      <c r="V102" s="1">
        <f ca="1">V42+NORMINV(RAND(),0,'Total-Smoothed'!$AG$2)</f>
        <v>7.9866102944027836E-2</v>
      </c>
      <c r="W102" s="1">
        <f ca="1">W42+NORMINV(RAND(),0,'Total-Smoothed'!$AG$2)</f>
        <v>-6.9816770977537634E-2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0.96227281973323953</v>
      </c>
      <c r="E103" s="1">
        <f ca="1">E43+NORMINV(RAND(),0,'Total-Smoothed'!$AG$2)</f>
        <v>-2.8532509984230094E-2</v>
      </c>
      <c r="F103" s="1">
        <f ca="1">F43+NORMINV(RAND(),0,'Total-Smoothed'!$AG$2)</f>
        <v>-1.4110305896787328E-2</v>
      </c>
      <c r="G103" s="1">
        <f ca="1">G43+NORMINV(RAND(),0,'Total-Smoothed'!$AG$2)</f>
        <v>0.86884493062554757</v>
      </c>
      <c r="H103" s="1">
        <f ca="1">H43+NORMINV(RAND(),0,'Total-Smoothed'!$AG$2)</f>
        <v>0.17226174160669405</v>
      </c>
      <c r="I103" s="1">
        <f ca="1">I43+NORMINV(RAND(),0,'Total-Smoothed'!$AG$2)</f>
        <v>0.84262165085079899</v>
      </c>
      <c r="J103" s="1">
        <f ca="1">J43+NORMINV(RAND(),0,'Total-Smoothed'!$AG$2)</f>
        <v>3.7401733860614773E-2</v>
      </c>
      <c r="K103" s="1">
        <f ca="1">K43+NORMINV(RAND(),0,'Total-Smoothed'!$AG$2)</f>
        <v>8.0037639850896222E-2</v>
      </c>
      <c r="L103" s="1">
        <f ca="1">L43+NORMINV(RAND(),0,'Total-Smoothed'!$AG$2)</f>
        <v>-6.5680401520725851E-2</v>
      </c>
      <c r="M103" s="1">
        <f ca="1">M43+NORMINV(RAND(),0,'Total-Smoothed'!$AG$2)</f>
        <v>-9.4580895094266468E-2</v>
      </c>
      <c r="N103" s="1">
        <f ca="1">N43+NORMINV(RAND(),0,'Total-Smoothed'!$AG$2)</f>
        <v>0.82940941944993996</v>
      </c>
      <c r="O103" s="1">
        <f ca="1">O43+NORMINV(RAND(),0,'Total-Smoothed'!$AG$2)</f>
        <v>7.4376937995474703E-3</v>
      </c>
      <c r="P103" s="1">
        <f ca="1">P43+NORMINV(RAND(),0,'Total-Smoothed'!$AG$2)</f>
        <v>-8.0341224362524166E-2</v>
      </c>
      <c r="Q103" s="1">
        <f ca="1">Q43+NORMINV(RAND(),0,'Total-Smoothed'!$AG$2)</f>
        <v>0.15076347254250824</v>
      </c>
      <c r="R103" s="1">
        <f ca="1">R43+NORMINV(RAND(),0,'Total-Smoothed'!$AG$2)</f>
        <v>0.13216420988493435</v>
      </c>
      <c r="S103" s="1">
        <f ca="1">S43+NORMINV(RAND(),0,'Total-Smoothed'!$AG$2)</f>
        <v>0.95606116683762199</v>
      </c>
      <c r="T103" s="1">
        <f ca="1">T43+NORMINV(RAND(),0,'Total-Smoothed'!$AG$2)</f>
        <v>-6.1383298594987812E-2</v>
      </c>
      <c r="U103" s="1">
        <f ca="1">U43+NORMINV(RAND(),0,'Total-Smoothed'!$AG$2)</f>
        <v>2.5535046590461151E-2</v>
      </c>
      <c r="V103" s="1">
        <f ca="1">V43+NORMINV(RAND(),0,'Total-Smoothed'!$AG$2)</f>
        <v>4.9773885197228307E-2</v>
      </c>
      <c r="W103" s="1">
        <f ca="1">W43+NORMINV(RAND(),0,'Total-Smoothed'!$AG$2)</f>
        <v>0.9799095879768821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6.7809929877838238E-2</v>
      </c>
      <c r="E104" s="1">
        <f ca="1">E44+NORMINV(RAND(),0,'Total-Smoothed'!$AG$2)</f>
        <v>5.7466373026625495E-2</v>
      </c>
      <c r="F104" s="1">
        <f ca="1">F44+NORMINV(RAND(),0,'Total-Smoothed'!$AG$2)</f>
        <v>0.88189694148504583</v>
      </c>
      <c r="G104" s="1">
        <f ca="1">G44+NORMINV(RAND(),0,'Total-Smoothed'!$AG$2)</f>
        <v>-6.8210508885646531E-2</v>
      </c>
      <c r="H104" s="1">
        <f ca="1">H44+NORMINV(RAND(),0,'Total-Smoothed'!$AG$2)</f>
        <v>0.11863516760743631</v>
      </c>
      <c r="I104" s="1">
        <f ca="1">I44+NORMINV(RAND(),0,'Total-Smoothed'!$AG$2)</f>
        <v>1.0198759472856604</v>
      </c>
      <c r="J104" s="1">
        <f ca="1">J44+NORMINV(RAND(),0,'Total-Smoothed'!$AG$2)</f>
        <v>2.5364204502066522E-2</v>
      </c>
      <c r="K104" s="1">
        <f ca="1">K44+NORMINV(RAND(),0,'Total-Smoothed'!$AG$2)</f>
        <v>0.85621855542373615</v>
      </c>
      <c r="L104" s="1">
        <f ca="1">L44+NORMINV(RAND(),0,'Total-Smoothed'!$AG$2)</f>
        <v>-2.032795857391724E-2</v>
      </c>
      <c r="M104" s="1">
        <f ca="1">M44+NORMINV(RAND(),0,'Total-Smoothed'!$AG$2)</f>
        <v>4.3496787827834726E-2</v>
      </c>
      <c r="N104" s="1">
        <f ca="1">N44+NORMINV(RAND(),0,'Total-Smoothed'!$AG$2)</f>
        <v>0.9291153458278899</v>
      </c>
      <c r="O104" s="1">
        <f ca="1">O44+NORMINV(RAND(),0,'Total-Smoothed'!$AG$2)</f>
        <v>-0.12650975552512433</v>
      </c>
      <c r="P104" s="1">
        <f ca="1">P44+NORMINV(RAND(),0,'Total-Smoothed'!$AG$2)</f>
        <v>4.9756017390127E-2</v>
      </c>
      <c r="Q104" s="1">
        <f ca="1">Q44+NORMINV(RAND(),0,'Total-Smoothed'!$AG$2)</f>
        <v>0.94575282088370916</v>
      </c>
      <c r="R104" s="1">
        <f ca="1">R44+NORMINV(RAND(),0,'Total-Smoothed'!$AG$2)</f>
        <v>0.14478576459737219</v>
      </c>
      <c r="S104" s="1">
        <f ca="1">S44+NORMINV(RAND(),0,'Total-Smoothed'!$AG$2)</f>
        <v>0.84998110573212871</v>
      </c>
      <c r="T104" s="1">
        <f ca="1">T44+NORMINV(RAND(),0,'Total-Smoothed'!$AG$2)</f>
        <v>0.15487139778769232</v>
      </c>
      <c r="U104" s="1">
        <f ca="1">U44+NORMINV(RAND(),0,'Total-Smoothed'!$AG$2)</f>
        <v>0.93118765664828618</v>
      </c>
      <c r="V104" s="1">
        <f ca="1">V44+NORMINV(RAND(),0,'Total-Smoothed'!$AG$2)</f>
        <v>-0.17830320483032508</v>
      </c>
      <c r="W104" s="1">
        <f ca="1">W44+NORMINV(RAND(),0,'Total-Smoothed'!$AG$2)</f>
        <v>0.76973402203122121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0.97672809984507303</v>
      </c>
      <c r="E105" s="1">
        <f ca="1">E45+NORMINV(RAND(),0,'Total-Smoothed'!$AG$2)</f>
        <v>-0.1012029070469436</v>
      </c>
      <c r="F105" s="1">
        <f ca="1">F45+NORMINV(RAND(),0,'Total-Smoothed'!$AG$2)</f>
        <v>8.2489948442241064E-3</v>
      </c>
      <c r="G105" s="1">
        <f ca="1">G45+NORMINV(RAND(),0,'Total-Smoothed'!$AG$2)</f>
        <v>0.30659033264117957</v>
      </c>
      <c r="H105" s="1">
        <f ca="1">H45+NORMINV(RAND(),0,'Total-Smoothed'!$AG$2)</f>
        <v>-4.0913210622699689E-2</v>
      </c>
      <c r="I105" s="1">
        <f ca="1">I45+NORMINV(RAND(),0,'Total-Smoothed'!$AG$2)</f>
        <v>0.29449379659543157</v>
      </c>
      <c r="J105" s="1">
        <f ca="1">J45+NORMINV(RAND(),0,'Total-Smoothed'!$AG$2)</f>
        <v>4.618628316281858E-2</v>
      </c>
      <c r="K105" s="1">
        <f ca="1">K45+NORMINV(RAND(),0,'Total-Smoothed'!$AG$2)</f>
        <v>-0.15426334763462837</v>
      </c>
      <c r="L105" s="1">
        <f ca="1">L45+NORMINV(RAND(),0,'Total-Smoothed'!$AG$2)</f>
        <v>7.4870986300713427E-2</v>
      </c>
      <c r="M105" s="1">
        <f ca="1">M45+NORMINV(RAND(),0,'Total-Smoothed'!$AG$2)</f>
        <v>1.1074639985974406</v>
      </c>
      <c r="N105" s="1">
        <f ca="1">N45+NORMINV(RAND(),0,'Total-Smoothed'!$AG$2)</f>
        <v>1.1177400408598037</v>
      </c>
      <c r="O105" s="1">
        <f ca="1">O45+NORMINV(RAND(),0,'Total-Smoothed'!$AG$2)</f>
        <v>-1.3289013508580097E-2</v>
      </c>
      <c r="P105" s="1">
        <f ca="1">P45+NORMINV(RAND(),0,'Total-Smoothed'!$AG$2)</f>
        <v>1.110316535567716</v>
      </c>
      <c r="Q105" s="1">
        <f ca="1">Q45+NORMINV(RAND(),0,'Total-Smoothed'!$AG$2)</f>
        <v>0.66259111004521953</v>
      </c>
      <c r="R105" s="1">
        <f ca="1">R45+NORMINV(RAND(),0,'Total-Smoothed'!$AG$2)</f>
        <v>0.12212271070780889</v>
      </c>
      <c r="S105" s="1">
        <f ca="1">S45+NORMINV(RAND(),0,'Total-Smoothed'!$AG$2)</f>
        <v>7.7954597185438401E-2</v>
      </c>
      <c r="T105" s="1">
        <f ca="1">T45+NORMINV(RAND(),0,'Total-Smoothed'!$AG$2)</f>
        <v>-7.3464431808981642E-2</v>
      </c>
      <c r="U105" s="1">
        <f ca="1">U45+NORMINV(RAND(),0,'Total-Smoothed'!$AG$2)</f>
        <v>-4.3552705726162932E-2</v>
      </c>
      <c r="V105" s="1">
        <f ca="1">V45+NORMINV(RAND(),0,'Total-Smoothed'!$AG$2)</f>
        <v>-5.8684943273647735E-3</v>
      </c>
      <c r="W105" s="1">
        <f ca="1">W45+NORMINV(RAND(),0,'Total-Smoothed'!$AG$2)</f>
        <v>3.5274493228901763E-2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0.74898066922745832</v>
      </c>
      <c r="E106" s="1">
        <f ca="1">E46+NORMINV(RAND(),0,'Total-Smoothed'!$AG$2)</f>
        <v>1.136402687230085</v>
      </c>
      <c r="F106" s="1">
        <f ca="1">F46+NORMINV(RAND(),0,'Total-Smoothed'!$AG$2)</f>
        <v>1.0106054707823935</v>
      </c>
      <c r="G106" s="1">
        <f ca="1">G46+NORMINV(RAND(),0,'Total-Smoothed'!$AG$2)</f>
        <v>0.29382286416885867</v>
      </c>
      <c r="H106" s="1">
        <f ca="1">H46+NORMINV(RAND(),0,'Total-Smoothed'!$AG$2)</f>
        <v>5.1238437184071547E-2</v>
      </c>
      <c r="I106" s="1">
        <f ca="1">I46+NORMINV(RAND(),0,'Total-Smoothed'!$AG$2)</f>
        <v>0.73155206890427593</v>
      </c>
      <c r="J106" s="1">
        <f ca="1">J46+NORMINV(RAND(),0,'Total-Smoothed'!$AG$2)</f>
        <v>7.1045552002356072E-2</v>
      </c>
      <c r="K106" s="1">
        <f ca="1">K46+NORMINV(RAND(),0,'Total-Smoothed'!$AG$2)</f>
        <v>0.7964955114784551</v>
      </c>
      <c r="L106" s="1">
        <f ca="1">L46+NORMINV(RAND(),0,'Total-Smoothed'!$AG$2)</f>
        <v>-3.6656699649726211E-2</v>
      </c>
      <c r="M106" s="1">
        <f ca="1">M46+NORMINV(RAND(),0,'Total-Smoothed'!$AG$2)</f>
        <v>0.95833431431100125</v>
      </c>
      <c r="N106" s="1">
        <f ca="1">N46+NORMINV(RAND(),0,'Total-Smoothed'!$AG$2)</f>
        <v>0.77557924941078027</v>
      </c>
      <c r="O106" s="1">
        <f ca="1">O46+NORMINV(RAND(),0,'Total-Smoothed'!$AG$2)</f>
        <v>8.3947765592350787E-2</v>
      </c>
      <c r="P106" s="1">
        <f ca="1">P46+NORMINV(RAND(),0,'Total-Smoothed'!$AG$2)</f>
        <v>0.12239004003017746</v>
      </c>
      <c r="Q106" s="1">
        <f ca="1">Q46+NORMINV(RAND(),0,'Total-Smoothed'!$AG$2)</f>
        <v>0.9238948053241649</v>
      </c>
      <c r="R106" s="1">
        <f ca="1">R46+NORMINV(RAND(),0,'Total-Smoothed'!$AG$2)</f>
        <v>2.0941822765069423E-2</v>
      </c>
      <c r="S106" s="1">
        <f ca="1">S46+NORMINV(RAND(),0,'Total-Smoothed'!$AG$2)</f>
        <v>1.0004790002368102</v>
      </c>
      <c r="T106" s="1">
        <f ca="1">T46+NORMINV(RAND(),0,'Total-Smoothed'!$AG$2)</f>
        <v>0.31900894007234604</v>
      </c>
      <c r="U106" s="1">
        <f ca="1">U46+NORMINV(RAND(),0,'Total-Smoothed'!$AG$2)</f>
        <v>0.879280480743313</v>
      </c>
      <c r="V106" s="1">
        <f ca="1">V46+NORMINV(RAND(),0,'Total-Smoothed'!$AG$2)</f>
        <v>-0.16476087042633608</v>
      </c>
      <c r="W106" s="1">
        <f ca="1">W46+NORMINV(RAND(),0,'Total-Smoothed'!$AG$2)</f>
        <v>2.6695255511183597E-2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-2.2972725276387412E-2</v>
      </c>
      <c r="E107" s="1">
        <f ca="1">E47+NORMINV(RAND(),0,'Total-Smoothed'!$AG$2)</f>
        <v>0.83868132301772813</v>
      </c>
      <c r="F107" s="1">
        <f ca="1">F47+NORMINV(RAND(),0,'Total-Smoothed'!$AG$2)</f>
        <v>0.45041571063162483</v>
      </c>
      <c r="G107" s="1">
        <f ca="1">G47+NORMINV(RAND(),0,'Total-Smoothed'!$AG$2)</f>
        <v>4.1686495661729751E-2</v>
      </c>
      <c r="H107" s="1">
        <f ca="1">H47+NORMINV(RAND(),0,'Total-Smoothed'!$AG$2)</f>
        <v>0.14885328614508533</v>
      </c>
      <c r="I107" s="1">
        <f ca="1">I47+NORMINV(RAND(),0,'Total-Smoothed'!$AG$2)</f>
        <v>0.83302842639443875</v>
      </c>
      <c r="J107" s="1">
        <f ca="1">J47+NORMINV(RAND(),0,'Total-Smoothed'!$AG$2)</f>
        <v>-8.0686437236912545E-2</v>
      </c>
      <c r="K107" s="1">
        <f ca="1">K47+NORMINV(RAND(),0,'Total-Smoothed'!$AG$2)</f>
        <v>1.0714057747876446</v>
      </c>
      <c r="L107" s="1">
        <f ca="1">L47+NORMINV(RAND(),0,'Total-Smoothed'!$AG$2)</f>
        <v>0.83369177277670314</v>
      </c>
      <c r="M107" s="1">
        <f ca="1">M47+NORMINV(RAND(),0,'Total-Smoothed'!$AG$2)</f>
        <v>9.1742306952592126E-2</v>
      </c>
      <c r="N107" s="1">
        <f ca="1">N47+NORMINV(RAND(),0,'Total-Smoothed'!$AG$2)</f>
        <v>0.9140527577324018</v>
      </c>
      <c r="O107" s="1">
        <f ca="1">O47+NORMINV(RAND(),0,'Total-Smoothed'!$AG$2)</f>
        <v>0.2617239066686054</v>
      </c>
      <c r="P107" s="1">
        <f ca="1">P47+NORMINV(RAND(),0,'Total-Smoothed'!$AG$2)</f>
        <v>0.81769338206705999</v>
      </c>
      <c r="Q107" s="1">
        <f ca="1">Q47+NORMINV(RAND(),0,'Total-Smoothed'!$AG$2)</f>
        <v>0.4676572165888514</v>
      </c>
      <c r="R107" s="1">
        <f ca="1">R47+NORMINV(RAND(),0,'Total-Smoothed'!$AG$2)</f>
        <v>9.7907602905016912E-3</v>
      </c>
      <c r="S107" s="1">
        <f ca="1">S47+NORMINV(RAND(),0,'Total-Smoothed'!$AG$2)</f>
        <v>0.87084515186948197</v>
      </c>
      <c r="T107" s="1">
        <f ca="1">T47+NORMINV(RAND(),0,'Total-Smoothed'!$AG$2)</f>
        <v>0.34016808445177377</v>
      </c>
      <c r="U107" s="1">
        <f ca="1">U47+NORMINV(RAND(),0,'Total-Smoothed'!$AG$2)</f>
        <v>0.89402467580593659</v>
      </c>
      <c r="V107" s="1">
        <f ca="1">V47+NORMINV(RAND(),0,'Total-Smoothed'!$AG$2)</f>
        <v>0.94242616553154668</v>
      </c>
      <c r="W107" s="1">
        <f ca="1">W47+NORMINV(RAND(),0,'Total-Smoothed'!$AG$2)</f>
        <v>0.57236736644005726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0.72530878535616672</v>
      </c>
      <c r="E108" s="1">
        <f ca="1">E48+NORMINV(RAND(),0,'Total-Smoothed'!$AG$2)</f>
        <v>-5.1386115959029116E-2</v>
      </c>
      <c r="F108" s="1">
        <f ca="1">F48+NORMINV(RAND(),0,'Total-Smoothed'!$AG$2)</f>
        <v>5.6513459537704654E-2</v>
      </c>
      <c r="G108" s="1">
        <f ca="1">G48+NORMINV(RAND(),0,'Total-Smoothed'!$AG$2)</f>
        <v>4.8122581322222642E-2</v>
      </c>
      <c r="H108" s="1">
        <f ca="1">H48+NORMINV(RAND(),0,'Total-Smoothed'!$AG$2)</f>
        <v>-1.1559723703227553E-2</v>
      </c>
      <c r="I108" s="1">
        <f ca="1">I48+NORMINV(RAND(),0,'Total-Smoothed'!$AG$2)</f>
        <v>6.8756309014046377E-2</v>
      </c>
      <c r="J108" s="1">
        <f ca="1">J48+NORMINV(RAND(),0,'Total-Smoothed'!$AG$2)</f>
        <v>0.16093153712877148</v>
      </c>
      <c r="K108" s="1">
        <f ca="1">K48+NORMINV(RAND(),0,'Total-Smoothed'!$AG$2)</f>
        <v>0.54224172120489189</v>
      </c>
      <c r="L108" s="1">
        <f ca="1">L48+NORMINV(RAND(),0,'Total-Smoothed'!$AG$2)</f>
        <v>-6.8366017819138569E-3</v>
      </c>
      <c r="M108" s="1">
        <f ca="1">M48+NORMINV(RAND(),0,'Total-Smoothed'!$AG$2)</f>
        <v>4.3045980288985486E-2</v>
      </c>
      <c r="N108" s="1">
        <f ca="1">N48+NORMINV(RAND(),0,'Total-Smoothed'!$AG$2)</f>
        <v>1.0867602703813879</v>
      </c>
      <c r="O108" s="1">
        <f ca="1">O48+NORMINV(RAND(),0,'Total-Smoothed'!$AG$2)</f>
        <v>1.2283770523714287E-2</v>
      </c>
      <c r="P108" s="1">
        <f ca="1">P48+NORMINV(RAND(),0,'Total-Smoothed'!$AG$2)</f>
        <v>0.86740064943747974</v>
      </c>
      <c r="Q108" s="1">
        <f ca="1">Q48+NORMINV(RAND(),0,'Total-Smoothed'!$AG$2)</f>
        <v>0.83635129080578852</v>
      </c>
      <c r="R108" s="1">
        <f ca="1">R48+NORMINV(RAND(),0,'Total-Smoothed'!$AG$2)</f>
        <v>6.9646622138247127E-2</v>
      </c>
      <c r="S108" s="1">
        <f ca="1">S48+NORMINV(RAND(),0,'Total-Smoothed'!$AG$2)</f>
        <v>1.0189225565012454</v>
      </c>
      <c r="T108" s="1">
        <f ca="1">T48+NORMINV(RAND(),0,'Total-Smoothed'!$AG$2)</f>
        <v>-0.15420669077445023</v>
      </c>
      <c r="U108" s="1">
        <f ca="1">U48+NORMINV(RAND(),0,'Total-Smoothed'!$AG$2)</f>
        <v>0.97231667228607366</v>
      </c>
      <c r="V108" s="1">
        <f ca="1">V48+NORMINV(RAND(),0,'Total-Smoothed'!$AG$2)</f>
        <v>0.21446270012849067</v>
      </c>
      <c r="W108" s="1">
        <f ca="1">W48+NORMINV(RAND(),0,'Total-Smoothed'!$AG$2)</f>
        <v>-0.1538793027005308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0.40110238180779734</v>
      </c>
      <c r="E111" s="1">
        <f ca="1">(E61+0.6*(F61+D61)+0.15*G1)/(1+2*0.6+0.15)</f>
        <v>0.72312232122119757</v>
      </c>
      <c r="F111" s="1">
        <f ca="1">(F61+0.6*(G61+E61)+0.15*(D61+H61))/(1+2*0.6+2*0.15)</f>
        <v>0.8715280599275278</v>
      </c>
      <c r="G111" s="1">
        <f t="shared" ref="G111:H126" ca="1" si="10">(G61+0.6*(H61+F61)+0.15*(E61+I61))/(1+2*0.6+2*0.15)</f>
        <v>0.87628714608946401</v>
      </c>
      <c r="H111" s="1">
        <f ca="1">(H61+0.6*(I61+G61)+0.15*(F61+J61))/(1+2*0.6+2*0.15)</f>
        <v>0.72298613378389676</v>
      </c>
      <c r="I111" s="1">
        <f t="shared" ref="I111:U126" ca="1" si="11">(I61+0.6*(J61+H61)+0.15*(G61+K61))/(1+2*0.6+2*0.15)</f>
        <v>0.42401396928040314</v>
      </c>
      <c r="J111" s="1">
        <f t="shared" ca="1" si="11"/>
        <v>0.2046922651813759</v>
      </c>
      <c r="K111" s="1">
        <f t="shared" ca="1" si="11"/>
        <v>0.12220163299025277</v>
      </c>
      <c r="L111" s="1">
        <f t="shared" ca="1" si="11"/>
        <v>0.14555363559758921</v>
      </c>
      <c r="M111" s="1">
        <f t="shared" ca="1" si="11"/>
        <v>0.27133450444563484</v>
      </c>
      <c r="N111" s="1">
        <f t="shared" ca="1" si="11"/>
        <v>0.35819726349016917</v>
      </c>
      <c r="O111" s="1">
        <f t="shared" ca="1" si="11"/>
        <v>0.19905484170817295</v>
      </c>
      <c r="P111" s="1">
        <f t="shared" ca="1" si="11"/>
        <v>5.9010336490670758E-2</v>
      </c>
      <c r="Q111" s="1">
        <f t="shared" ca="1" si="11"/>
        <v>5.8216505789978189E-2</v>
      </c>
      <c r="R111" s="1">
        <f t="shared" ca="1" si="11"/>
        <v>7.5330537843677964E-2</v>
      </c>
      <c r="S111" s="1">
        <f t="shared" ca="1" si="11"/>
        <v>0.13941666000027381</v>
      </c>
      <c r="T111" s="1">
        <f t="shared" ca="1" si="11"/>
        <v>0.26120087593194469</v>
      </c>
      <c r="U111" s="1">
        <f t="shared" ca="1" si="11"/>
        <v>0.36823366846383049</v>
      </c>
      <c r="V111" s="1">
        <f ca="1">(V61+0.6*(W61+U61)+0.15*T1)/(1+2*0.6+0.15)</f>
        <v>0.24092506728085206</v>
      </c>
      <c r="W111" s="1">
        <f ca="1">(W61+0.6*(V61)+0.15*U61)/(1+0.6+0.15)</f>
        <v>0.12528275144132336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0.23628880574925165</v>
      </c>
      <c r="E112" s="1">
        <f t="shared" ref="E112:E158" ca="1" si="13">(E62+0.6*(F62+D62)+0.15*G2)/(1+2*0.6+0.15)</f>
        <v>0.40453645854584502</v>
      </c>
      <c r="F112" s="1">
        <f t="shared" ref="F112:U127" ca="1" si="14">(F62+0.6*(G62+E62)+0.15*(D62+H62))/(1+2*0.6+2*0.15)</f>
        <v>0.57599572817457467</v>
      </c>
      <c r="G112" s="1">
        <f t="shared" ca="1" si="10"/>
        <v>0.77457555391144983</v>
      </c>
      <c r="H112" s="1">
        <f t="shared" ca="1" si="10"/>
        <v>0.69680285721189439</v>
      </c>
      <c r="I112" s="1">
        <f t="shared" ca="1" si="11"/>
        <v>0.29765585049676335</v>
      </c>
      <c r="J112" s="1">
        <f t="shared" ca="1" si="11"/>
        <v>1.4218365363449826E-2</v>
      </c>
      <c r="K112" s="1">
        <f t="shared" ca="1" si="11"/>
        <v>-3.2947872775089627E-2</v>
      </c>
      <c r="L112" s="1">
        <f t="shared" ca="1" si="11"/>
        <v>4.8018470077374822E-2</v>
      </c>
      <c r="M112" s="1">
        <f t="shared" ca="1" si="11"/>
        <v>0.21092117737551669</v>
      </c>
      <c r="N112" s="1">
        <f t="shared" ca="1" si="11"/>
        <v>0.33889133729946913</v>
      </c>
      <c r="O112" s="1">
        <f t="shared" ca="1" si="11"/>
        <v>0.18040699100472252</v>
      </c>
      <c r="P112" s="1">
        <f t="shared" ca="1" si="11"/>
        <v>4.3991588943668863E-2</v>
      </c>
      <c r="Q112" s="1">
        <f t="shared" ca="1" si="11"/>
        <v>3.6415392535272637E-2</v>
      </c>
      <c r="R112" s="1">
        <f t="shared" ca="1" si="11"/>
        <v>8.1144701174888284E-2</v>
      </c>
      <c r="S112" s="1">
        <f t="shared" ca="1" si="11"/>
        <v>8.1233897462412427E-2</v>
      </c>
      <c r="T112" s="1">
        <f t="shared" ca="1" si="11"/>
        <v>6.1330441235056356E-2</v>
      </c>
      <c r="U112" s="1">
        <f t="shared" ca="1" si="11"/>
        <v>1.2979911922478618E-2</v>
      </c>
      <c r="V112" s="1">
        <f t="shared" ref="V112:V158" ca="1" si="15">(V62+0.6*(W62+U62)+0.15*T2)/(1+2*0.6+0.15)</f>
        <v>-2.9822844526804886E-2</v>
      </c>
      <c r="W112" s="1">
        <f t="shared" ref="W112:W157" ca="1" si="16">(W62+0.6*(V62)+0.15*U62)/(1+0.6+0.15)</f>
        <v>-4.3557324985156083E-2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-1.0514947443705945E-2</v>
      </c>
      <c r="E113" s="1">
        <f t="shared" ca="1" si="13"/>
        <v>0.15415530363974772</v>
      </c>
      <c r="F113" s="1">
        <f t="shared" ca="1" si="14"/>
        <v>0.44862741640487425</v>
      </c>
      <c r="G113" s="1">
        <f t="shared" ca="1" si="10"/>
        <v>0.7145807837499919</v>
      </c>
      <c r="H113" s="1">
        <f t="shared" ca="1" si="10"/>
        <v>0.64651122580946541</v>
      </c>
      <c r="I113" s="1">
        <f t="shared" ca="1" si="11"/>
        <v>0.30078776541126256</v>
      </c>
      <c r="J113" s="1">
        <f t="shared" ca="1" si="11"/>
        <v>9.795288494028942E-2</v>
      </c>
      <c r="K113" s="1">
        <f t="shared" ca="1" si="11"/>
        <v>5.6819781926354541E-2</v>
      </c>
      <c r="L113" s="1">
        <f t="shared" ca="1" si="11"/>
        <v>5.069606447771393E-2</v>
      </c>
      <c r="M113" s="1">
        <f t="shared" ca="1" si="11"/>
        <v>3.0475823908053222E-2</v>
      </c>
      <c r="N113" s="1">
        <f t="shared" ca="1" si="11"/>
        <v>2.8696725290854763E-2</v>
      </c>
      <c r="O113" s="1">
        <f t="shared" ca="1" si="11"/>
        <v>2.2244671985419691E-2</v>
      </c>
      <c r="P113" s="1">
        <f t="shared" ca="1" si="11"/>
        <v>5.4984380152929571E-2</v>
      </c>
      <c r="Q113" s="1">
        <f t="shared" ca="1" si="11"/>
        <v>8.3327542690452117E-2</v>
      </c>
      <c r="R113" s="1">
        <f t="shared" ca="1" si="11"/>
        <v>0.13369940645086903</v>
      </c>
      <c r="S113" s="1">
        <f t="shared" ca="1" si="11"/>
        <v>0.18429600690734591</v>
      </c>
      <c r="T113" s="1">
        <f t="shared" ca="1" si="11"/>
        <v>0.24389752531928061</v>
      </c>
      <c r="U113" s="1">
        <f t="shared" ca="1" si="11"/>
        <v>0.27413126161296469</v>
      </c>
      <c r="V113" s="1">
        <f t="shared" ca="1" si="15"/>
        <v>0.1648789137978143</v>
      </c>
      <c r="W113" s="1">
        <f t="shared" ca="1" si="16"/>
        <v>6.9963965776606879E-2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0.27267693819934208</v>
      </c>
      <c r="E114" s="1">
        <f t="shared" ca="1" si="13"/>
        <v>0.46294022880432245</v>
      </c>
      <c r="F114" s="1">
        <f t="shared" ca="1" si="14"/>
        <v>0.68663159307955346</v>
      </c>
      <c r="G114" s="1">
        <f t="shared" ca="1" si="10"/>
        <v>0.83014916012477902</v>
      </c>
      <c r="H114" s="1">
        <f t="shared" ca="1" si="10"/>
        <v>0.65919917515878945</v>
      </c>
      <c r="I114" s="1">
        <f t="shared" ca="1" si="11"/>
        <v>0.24300754853546835</v>
      </c>
      <c r="J114" s="1">
        <f t="shared" ca="1" si="11"/>
        <v>1.909293009366762E-2</v>
      </c>
      <c r="K114" s="1">
        <f t="shared" ca="1" si="11"/>
        <v>3.8521440705264046E-3</v>
      </c>
      <c r="L114" s="1">
        <f t="shared" ca="1" si="11"/>
        <v>4.9868622857537244E-2</v>
      </c>
      <c r="M114" s="1">
        <f t="shared" ca="1" si="11"/>
        <v>0.18621778846855069</v>
      </c>
      <c r="N114" s="1">
        <f t="shared" ca="1" si="11"/>
        <v>0.31225758832094097</v>
      </c>
      <c r="O114" s="1">
        <f t="shared" ca="1" si="11"/>
        <v>0.20210061558816092</v>
      </c>
      <c r="P114" s="1">
        <f t="shared" ca="1" si="11"/>
        <v>0.10029617450222457</v>
      </c>
      <c r="Q114" s="1">
        <f t="shared" ca="1" si="11"/>
        <v>3.800305373807359E-2</v>
      </c>
      <c r="R114" s="1">
        <f t="shared" ca="1" si="11"/>
        <v>3.4314282040335846E-3</v>
      </c>
      <c r="S114" s="1">
        <f t="shared" ca="1" si="11"/>
        <v>3.1246854551401131E-2</v>
      </c>
      <c r="T114" s="1">
        <f t="shared" ca="1" si="11"/>
        <v>0.12621255717182195</v>
      </c>
      <c r="U114" s="1">
        <f t="shared" ca="1" si="11"/>
        <v>0.19102276529735929</v>
      </c>
      <c r="V114" s="1">
        <f t="shared" ca="1" si="15"/>
        <v>0.12469409713791839</v>
      </c>
      <c r="W114" s="1">
        <f t="shared" ca="1" si="16"/>
        <v>4.0551672907756339E-2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0.41862189403734434</v>
      </c>
      <c r="E115" s="1">
        <f t="shared" ca="1" si="13"/>
        <v>0.34045242010723986</v>
      </c>
      <c r="F115" s="1">
        <f t="shared" ca="1" si="14"/>
        <v>0.4302240133016646</v>
      </c>
      <c r="G115" s="1">
        <f t="shared" ca="1" si="10"/>
        <v>0.57199148595702076</v>
      </c>
      <c r="H115" s="1">
        <f t="shared" ca="1" si="10"/>
        <v>0.46203321750485948</v>
      </c>
      <c r="I115" s="1">
        <f t="shared" ca="1" si="11"/>
        <v>0.20435039845890679</v>
      </c>
      <c r="J115" s="1">
        <f t="shared" ca="1" si="11"/>
        <v>4.5816589416898222E-2</v>
      </c>
      <c r="K115" s="1">
        <f t="shared" ca="1" si="11"/>
        <v>5.5931886158951862E-3</v>
      </c>
      <c r="L115" s="1">
        <f t="shared" ca="1" si="11"/>
        <v>8.8649381531219137E-2</v>
      </c>
      <c r="M115" s="1">
        <f t="shared" ca="1" si="11"/>
        <v>0.19954128971224067</v>
      </c>
      <c r="N115" s="1">
        <f t="shared" ca="1" si="11"/>
        <v>0.16823910686201926</v>
      </c>
      <c r="O115" s="1">
        <f t="shared" ca="1" si="11"/>
        <v>7.513273592646133E-2</v>
      </c>
      <c r="P115" s="1">
        <f t="shared" ca="1" si="11"/>
        <v>-4.0254553779040678E-2</v>
      </c>
      <c r="Q115" s="1">
        <f t="shared" ca="1" si="11"/>
        <v>-8.6310895351792705E-2</v>
      </c>
      <c r="R115" s="1">
        <f t="shared" ca="1" si="11"/>
        <v>1.7233918153271625E-2</v>
      </c>
      <c r="S115" s="1">
        <f t="shared" ca="1" si="11"/>
        <v>0.22272538446582316</v>
      </c>
      <c r="T115" s="1">
        <f t="shared" ca="1" si="11"/>
        <v>0.29970020353413612</v>
      </c>
      <c r="U115" s="1">
        <f t="shared" ca="1" si="11"/>
        <v>0.20901142554039862</v>
      </c>
      <c r="V115" s="1">
        <f t="shared" ca="1" si="15"/>
        <v>5.5749171824945577E-2</v>
      </c>
      <c r="W115" s="1">
        <f t="shared" ca="1" si="16"/>
        <v>-7.3295876344674521E-2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0.30928615738780019</v>
      </c>
      <c r="E116" s="1">
        <f t="shared" ca="1" si="13"/>
        <v>0.4706334852303552</v>
      </c>
      <c r="F116" s="1">
        <f t="shared" ca="1" si="14"/>
        <v>0.67852090199391701</v>
      </c>
      <c r="G116" s="1">
        <f t="shared" ca="1" si="10"/>
        <v>0.85613360515367865</v>
      </c>
      <c r="H116" s="1">
        <f t="shared" ca="1" si="10"/>
        <v>0.72792024158882629</v>
      </c>
      <c r="I116" s="1">
        <f t="shared" ca="1" si="11"/>
        <v>0.30117374564416982</v>
      </c>
      <c r="J116" s="1">
        <f t="shared" ca="1" si="11"/>
        <v>-2.2615259796856523E-4</v>
      </c>
      <c r="K116" s="1">
        <f t="shared" ca="1" si="11"/>
        <v>-6.6999973829789797E-2</v>
      </c>
      <c r="L116" s="1">
        <f t="shared" ca="1" si="11"/>
        <v>3.425965482293962E-2</v>
      </c>
      <c r="M116" s="1">
        <f t="shared" ca="1" si="11"/>
        <v>0.22053214200400459</v>
      </c>
      <c r="N116" s="1">
        <f t="shared" ca="1" si="11"/>
        <v>0.35086754821217958</v>
      </c>
      <c r="O116" s="1">
        <f t="shared" ca="1" si="11"/>
        <v>0.20622312353251906</v>
      </c>
      <c r="P116" s="1">
        <f t="shared" ca="1" si="11"/>
        <v>3.8350355093924642E-2</v>
      </c>
      <c r="Q116" s="1">
        <f t="shared" ca="1" si="11"/>
        <v>-8.1708822106212359E-2</v>
      </c>
      <c r="R116" s="1">
        <f t="shared" ca="1" si="11"/>
        <v>-9.6619459295568672E-2</v>
      </c>
      <c r="S116" s="1">
        <f t="shared" ca="1" si="11"/>
        <v>-4.6036500675715346E-2</v>
      </c>
      <c r="T116" s="1">
        <f t="shared" ca="1" si="11"/>
        <v>4.1944066846881768E-2</v>
      </c>
      <c r="U116" s="1">
        <f t="shared" ca="1" si="11"/>
        <v>0.10913893672560027</v>
      </c>
      <c r="V116" s="1">
        <f t="shared" ca="1" si="15"/>
        <v>0.10484213096934074</v>
      </c>
      <c r="W116" s="1">
        <f t="shared" ca="1" si="16"/>
        <v>9.9306954877687939E-2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0.38962494164239619</v>
      </c>
      <c r="E117" s="1">
        <f t="shared" ca="1" si="13"/>
        <v>0.69190775622090561</v>
      </c>
      <c r="F117" s="1">
        <f t="shared" ca="1" si="14"/>
        <v>0.88874591885668208</v>
      </c>
      <c r="G117" s="1">
        <f t="shared" ca="1" si="10"/>
        <v>0.96677654894275999</v>
      </c>
      <c r="H117" s="1">
        <f t="shared" ca="1" si="10"/>
        <v>0.84029843934931869</v>
      </c>
      <c r="I117" s="1">
        <f t="shared" ca="1" si="11"/>
        <v>0.47586708090905239</v>
      </c>
      <c r="J117" s="1">
        <f t="shared" ca="1" si="11"/>
        <v>0.11401893100129716</v>
      </c>
      <c r="K117" s="1">
        <f t="shared" ca="1" si="11"/>
        <v>-5.1439913187007594E-2</v>
      </c>
      <c r="L117" s="1">
        <f t="shared" ca="1" si="11"/>
        <v>6.0788431285646136E-2</v>
      </c>
      <c r="M117" s="1">
        <f t="shared" ca="1" si="11"/>
        <v>0.34249633831460924</v>
      </c>
      <c r="N117" s="1">
        <f t="shared" ca="1" si="11"/>
        <v>0.45967803437054455</v>
      </c>
      <c r="O117" s="1">
        <f t="shared" ca="1" si="11"/>
        <v>0.24148079213660562</v>
      </c>
      <c r="P117" s="1">
        <f t="shared" ca="1" si="11"/>
        <v>4.0942035417556401E-2</v>
      </c>
      <c r="Q117" s="1">
        <f t="shared" ca="1" si="11"/>
        <v>-3.1712616174582819E-2</v>
      </c>
      <c r="R117" s="1">
        <f t="shared" ca="1" si="11"/>
        <v>3.2697527726470157E-3</v>
      </c>
      <c r="S117" s="1">
        <f t="shared" ca="1" si="11"/>
        <v>7.479015981248438E-2</v>
      </c>
      <c r="T117" s="1">
        <f t="shared" ca="1" si="11"/>
        <v>0.14601244699862109</v>
      </c>
      <c r="U117" s="1">
        <f t="shared" ca="1" si="11"/>
        <v>0.18288117082061392</v>
      </c>
      <c r="V117" s="1">
        <f t="shared" ca="1" si="15"/>
        <v>2.8350817593811063E-2</v>
      </c>
      <c r="W117" s="1">
        <f t="shared" ca="1" si="16"/>
        <v>-0.12242495922348624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0.24004582210477746</v>
      </c>
      <c r="E118" s="1">
        <f t="shared" ca="1" si="13"/>
        <v>0.45295220134465375</v>
      </c>
      <c r="F118" s="1">
        <f t="shared" ca="1" si="14"/>
        <v>0.66890053978328701</v>
      </c>
      <c r="G118" s="1">
        <f t="shared" ca="1" si="10"/>
        <v>0.80435819164685718</v>
      </c>
      <c r="H118" s="1">
        <f t="shared" ca="1" si="10"/>
        <v>0.65792380380965754</v>
      </c>
      <c r="I118" s="1">
        <f t="shared" ca="1" si="11"/>
        <v>0.299290963761489</v>
      </c>
      <c r="J118" s="1">
        <f t="shared" ca="1" si="11"/>
        <v>3.3159729243391056E-2</v>
      </c>
      <c r="K118" s="1">
        <f t="shared" ca="1" si="11"/>
        <v>-6.9445205977835309E-2</v>
      </c>
      <c r="L118" s="1">
        <f t="shared" ca="1" si="11"/>
        <v>7.3495209987057717E-3</v>
      </c>
      <c r="M118" s="1">
        <f t="shared" ca="1" si="11"/>
        <v>0.18225990657613805</v>
      </c>
      <c r="N118" s="1">
        <f t="shared" ca="1" si="11"/>
        <v>0.35484742723921103</v>
      </c>
      <c r="O118" s="1">
        <f t="shared" ca="1" si="11"/>
        <v>0.19716037109999079</v>
      </c>
      <c r="P118" s="1">
        <f t="shared" ca="1" si="11"/>
        <v>4.6084164691152341E-2</v>
      </c>
      <c r="Q118" s="1">
        <f t="shared" ca="1" si="11"/>
        <v>4.9050496049952239E-3</v>
      </c>
      <c r="R118" s="1">
        <f t="shared" ca="1" si="11"/>
        <v>5.9221670999173373E-3</v>
      </c>
      <c r="S118" s="1">
        <f t="shared" ca="1" si="11"/>
        <v>5.226937429487747E-2</v>
      </c>
      <c r="T118" s="1">
        <f t="shared" ca="1" si="11"/>
        <v>0.16966946752331372</v>
      </c>
      <c r="U118" s="1">
        <f t="shared" ca="1" si="11"/>
        <v>0.27126943205551229</v>
      </c>
      <c r="V118" s="1">
        <f t="shared" ca="1" si="15"/>
        <v>0.15708863388529989</v>
      </c>
      <c r="W118" s="1">
        <f t="shared" ca="1" si="16"/>
        <v>2.5710095345896467E-2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0.13322566746056391</v>
      </c>
      <c r="E119" s="1">
        <f t="shared" ca="1" si="13"/>
        <v>0.28185398015749413</v>
      </c>
      <c r="F119" s="1">
        <f t="shared" ca="1" si="14"/>
        <v>0.51560500903215589</v>
      </c>
      <c r="G119" s="1">
        <f t="shared" ca="1" si="10"/>
        <v>0.72559981899248238</v>
      </c>
      <c r="H119" s="1">
        <f t="shared" ca="1" si="10"/>
        <v>0.64643447293625356</v>
      </c>
      <c r="I119" s="1">
        <f t="shared" ca="1" si="11"/>
        <v>0.34388673280762733</v>
      </c>
      <c r="J119" s="1">
        <f t="shared" ca="1" si="11"/>
        <v>0.12604084588381925</v>
      </c>
      <c r="K119" s="1">
        <f t="shared" ca="1" si="11"/>
        <v>5.8585129545890555E-2</v>
      </c>
      <c r="L119" s="1">
        <f t="shared" ca="1" si="11"/>
        <v>0.12956486400697981</v>
      </c>
      <c r="M119" s="1">
        <f t="shared" ca="1" si="11"/>
        <v>0.30802972383716076</v>
      </c>
      <c r="N119" s="1">
        <f t="shared" ca="1" si="11"/>
        <v>0.47598291475605387</v>
      </c>
      <c r="O119" s="1">
        <f t="shared" ca="1" si="11"/>
        <v>0.32572757093993443</v>
      </c>
      <c r="P119" s="1">
        <f t="shared" ca="1" si="11"/>
        <v>0.12109089314468657</v>
      </c>
      <c r="Q119" s="1">
        <f t="shared" ca="1" si="11"/>
        <v>-1.3208914157229293E-2</v>
      </c>
      <c r="R119" s="1">
        <f t="shared" ca="1" si="11"/>
        <v>-3.2051288495799739E-2</v>
      </c>
      <c r="S119" s="1">
        <f t="shared" ca="1" si="11"/>
        <v>2.724679507948799E-2</v>
      </c>
      <c r="T119" s="1">
        <f t="shared" ca="1" si="11"/>
        <v>0.10914225884758536</v>
      </c>
      <c r="U119" s="1">
        <f t="shared" ca="1" si="11"/>
        <v>0.14819460278524133</v>
      </c>
      <c r="V119" s="1">
        <f t="shared" ca="1" si="15"/>
        <v>7.8786484471864537E-2</v>
      </c>
      <c r="W119" s="1">
        <f t="shared" ca="1" si="16"/>
        <v>3.1005715579600489E-2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0.40870126449774807</v>
      </c>
      <c r="E120" s="1">
        <f t="shared" ca="1" si="13"/>
        <v>0.67591776429709505</v>
      </c>
      <c r="F120" s="1">
        <f t="shared" ca="1" si="14"/>
        <v>0.84442470011324122</v>
      </c>
      <c r="G120" s="1">
        <f t="shared" ca="1" si="10"/>
        <v>0.9031322272854464</v>
      </c>
      <c r="H120" s="1">
        <f t="shared" ca="1" si="10"/>
        <v>0.72602058708562689</v>
      </c>
      <c r="I120" s="1">
        <f t="shared" ca="1" si="11"/>
        <v>0.36568552503979224</v>
      </c>
      <c r="J120" s="1">
        <f t="shared" ca="1" si="11"/>
        <v>0.10818705489084324</v>
      </c>
      <c r="K120" s="1">
        <f t="shared" ca="1" si="11"/>
        <v>2.4965709581556653E-2</v>
      </c>
      <c r="L120" s="1">
        <f t="shared" ca="1" si="11"/>
        <v>5.4357153519157354E-2</v>
      </c>
      <c r="M120" s="1">
        <f t="shared" ca="1" si="11"/>
        <v>0.22078876507178333</v>
      </c>
      <c r="N120" s="1">
        <f t="shared" ca="1" si="11"/>
        <v>0.35112544795558165</v>
      </c>
      <c r="O120" s="1">
        <f t="shared" ca="1" si="11"/>
        <v>0.19167919078707293</v>
      </c>
      <c r="P120" s="1">
        <f t="shared" ca="1" si="11"/>
        <v>6.993465563666286E-2</v>
      </c>
      <c r="Q120" s="1">
        <f t="shared" ca="1" si="11"/>
        <v>8.2164238455059643E-2</v>
      </c>
      <c r="R120" s="1">
        <f t="shared" ca="1" si="11"/>
        <v>0.10751043597567993</v>
      </c>
      <c r="S120" s="1">
        <f t="shared" ca="1" si="11"/>
        <v>7.9401760176157313E-2</v>
      </c>
      <c r="T120" s="1">
        <f t="shared" ca="1" si="11"/>
        <v>0.13460107643930647</v>
      </c>
      <c r="U120" s="1">
        <f t="shared" ca="1" si="11"/>
        <v>0.21042605133382283</v>
      </c>
      <c r="V120" s="1">
        <f t="shared" ca="1" si="15"/>
        <v>0.13792381449502827</v>
      </c>
      <c r="W120" s="1">
        <f t="shared" ca="1" si="16"/>
        <v>5.0172474733514556E-2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0.39116941849075987</v>
      </c>
      <c r="E121" s="1">
        <f t="shared" ca="1" si="13"/>
        <v>0.46302773635119721</v>
      </c>
      <c r="F121" s="1">
        <f t="shared" ca="1" si="14"/>
        <v>0.6319052357112096</v>
      </c>
      <c r="G121" s="1">
        <f t="shared" ca="1" si="10"/>
        <v>0.73300103713474285</v>
      </c>
      <c r="H121" s="1">
        <f t="shared" ca="1" si="10"/>
        <v>0.56562699637658864</v>
      </c>
      <c r="I121" s="1">
        <f t="shared" ca="1" si="11"/>
        <v>0.28571528041095784</v>
      </c>
      <c r="J121" s="1">
        <f t="shared" ca="1" si="11"/>
        <v>0.13935407950085155</v>
      </c>
      <c r="K121" s="1">
        <f t="shared" ca="1" si="11"/>
        <v>0.1090335969740301</v>
      </c>
      <c r="L121" s="1">
        <f t="shared" ca="1" si="11"/>
        <v>0.12811298950036029</v>
      </c>
      <c r="M121" s="1">
        <f t="shared" ca="1" si="11"/>
        <v>0.17160148198075292</v>
      </c>
      <c r="N121" s="1">
        <f t="shared" ca="1" si="11"/>
        <v>0.16544590403055762</v>
      </c>
      <c r="O121" s="1">
        <f t="shared" ca="1" si="11"/>
        <v>3.1789192069168734E-2</v>
      </c>
      <c r="P121" s="1">
        <f t="shared" ca="1" si="11"/>
        <v>-6.317440743014166E-2</v>
      </c>
      <c r="Q121" s="1">
        <f t="shared" ca="1" si="11"/>
        <v>-9.155276581498592E-2</v>
      </c>
      <c r="R121" s="1">
        <f t="shared" ca="1" si="11"/>
        <v>-7.8068317155985834E-2</v>
      </c>
      <c r="S121" s="1">
        <f t="shared" ca="1" si="11"/>
        <v>-1.895082916329038E-2</v>
      </c>
      <c r="T121" s="1">
        <f t="shared" ca="1" si="11"/>
        <v>5.6432751802701839E-2</v>
      </c>
      <c r="U121" s="1">
        <f t="shared" ca="1" si="11"/>
        <v>0.12712819318890173</v>
      </c>
      <c r="V121" s="1">
        <f t="shared" ca="1" si="15"/>
        <v>0.11735767353702312</v>
      </c>
      <c r="W121" s="1">
        <f t="shared" ca="1" si="16"/>
        <v>9.2924453039131841E-2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0.35016908911334621</v>
      </c>
      <c r="E122" s="1">
        <f t="shared" ca="1" si="13"/>
        <v>0.54856071807631024</v>
      </c>
      <c r="F122" s="1">
        <f t="shared" ca="1" si="14"/>
        <v>0.76406679321061755</v>
      </c>
      <c r="G122" s="1">
        <f t="shared" ca="1" si="10"/>
        <v>0.87113045033437775</v>
      </c>
      <c r="H122" s="1">
        <f t="shared" ca="1" si="10"/>
        <v>0.63865464499688351</v>
      </c>
      <c r="I122" s="1">
        <f t="shared" ca="1" si="11"/>
        <v>0.20993029772881569</v>
      </c>
      <c r="J122" s="1">
        <f t="shared" ca="1" si="11"/>
        <v>-1.423302302262699E-2</v>
      </c>
      <c r="K122" s="1">
        <f t="shared" ca="1" si="11"/>
        <v>-7.6952789359813339E-2</v>
      </c>
      <c r="L122" s="1">
        <f t="shared" ca="1" si="11"/>
        <v>-4.2569849768214665E-2</v>
      </c>
      <c r="M122" s="1">
        <f t="shared" ca="1" si="11"/>
        <v>7.4454511625175357E-2</v>
      </c>
      <c r="N122" s="1">
        <f t="shared" ca="1" si="11"/>
        <v>0.19401785473398364</v>
      </c>
      <c r="O122" s="1">
        <f t="shared" ca="1" si="11"/>
        <v>0.11609874900112098</v>
      </c>
      <c r="P122" s="1">
        <f t="shared" ca="1" si="11"/>
        <v>8.7009827398415E-3</v>
      </c>
      <c r="Q122" s="1">
        <f t="shared" ca="1" si="11"/>
        <v>-1.5158589359327188E-2</v>
      </c>
      <c r="R122" s="1">
        <f t="shared" ca="1" si="11"/>
        <v>2.3620614304186209E-2</v>
      </c>
      <c r="S122" s="1">
        <f t="shared" ca="1" si="11"/>
        <v>0.13191863984623381</v>
      </c>
      <c r="T122" s="1">
        <f t="shared" ca="1" si="11"/>
        <v>0.24579108078079082</v>
      </c>
      <c r="U122" s="1">
        <f t="shared" ca="1" si="11"/>
        <v>0.31117059216308884</v>
      </c>
      <c r="V122" s="1">
        <f t="shared" ca="1" si="15"/>
        <v>0.13029569429086557</v>
      </c>
      <c r="W122" s="1">
        <f t="shared" ca="1" si="16"/>
        <v>-3.3867530480199352E-2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2.3209134566641774E-2</v>
      </c>
      <c r="E123" s="1">
        <f t="shared" ca="1" si="13"/>
        <v>0.1836918299442733</v>
      </c>
      <c r="F123" s="1">
        <f t="shared" ca="1" si="14"/>
        <v>0.53285618282271141</v>
      </c>
      <c r="G123" s="1">
        <f t="shared" ca="1" si="10"/>
        <v>0.8608126087112955</v>
      </c>
      <c r="H123" s="1">
        <f t="shared" ca="1" si="10"/>
        <v>0.80979246367615065</v>
      </c>
      <c r="I123" s="1">
        <f t="shared" ca="1" si="11"/>
        <v>0.44955978669439489</v>
      </c>
      <c r="J123" s="1">
        <f t="shared" ca="1" si="11"/>
        <v>0.21340924965953664</v>
      </c>
      <c r="K123" s="1">
        <f t="shared" ca="1" si="11"/>
        <v>0.15383125993301516</v>
      </c>
      <c r="L123" s="1">
        <f t="shared" ca="1" si="11"/>
        <v>0.20123523867117493</v>
      </c>
      <c r="M123" s="1">
        <f t="shared" ca="1" si="11"/>
        <v>0.34666947519414215</v>
      </c>
      <c r="N123" s="1">
        <f t="shared" ca="1" si="11"/>
        <v>0.47989626687215631</v>
      </c>
      <c r="O123" s="1">
        <f t="shared" ca="1" si="11"/>
        <v>0.32218235355313618</v>
      </c>
      <c r="P123" s="1">
        <f t="shared" ca="1" si="11"/>
        <v>0.14087693728295986</v>
      </c>
      <c r="Q123" s="1">
        <f t="shared" ca="1" si="11"/>
        <v>8.2554012773395538E-2</v>
      </c>
      <c r="R123" s="1">
        <f t="shared" ca="1" si="11"/>
        <v>0.10646326383168843</v>
      </c>
      <c r="S123" s="1">
        <f t="shared" ca="1" si="11"/>
        <v>0.13070652149254908</v>
      </c>
      <c r="T123" s="1">
        <f t="shared" ca="1" si="11"/>
        <v>0.11500165895422813</v>
      </c>
      <c r="U123" s="1">
        <f t="shared" ca="1" si="11"/>
        <v>0.11413242198153226</v>
      </c>
      <c r="V123" s="1">
        <f t="shared" ca="1" si="15"/>
        <v>0.14349314115092124</v>
      </c>
      <c r="W123" s="1">
        <f t="shared" ca="1" si="16"/>
        <v>0.21440250270535702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0.11768251113201254</v>
      </c>
      <c r="E124" s="1">
        <f t="shared" ca="1" si="13"/>
        <v>0.19046115063303978</v>
      </c>
      <c r="F124" s="1">
        <f t="shared" ca="1" si="14"/>
        <v>0.40266299162129637</v>
      </c>
      <c r="G124" s="1">
        <f t="shared" ca="1" si="10"/>
        <v>0.67164969355786008</v>
      </c>
      <c r="H124" s="1">
        <f t="shared" ca="1" si="10"/>
        <v>0.62962444610207458</v>
      </c>
      <c r="I124" s="1">
        <f t="shared" ca="1" si="11"/>
        <v>0.32674099787420524</v>
      </c>
      <c r="J124" s="1">
        <f t="shared" ca="1" si="11"/>
        <v>8.8072937505438181E-2</v>
      </c>
      <c r="K124" s="1">
        <f t="shared" ca="1" si="11"/>
        <v>-1.6626765891197152E-2</v>
      </c>
      <c r="L124" s="1">
        <f t="shared" ca="1" si="11"/>
        <v>2.2678990784941976E-2</v>
      </c>
      <c r="M124" s="1">
        <f t="shared" ca="1" si="11"/>
        <v>0.18019451531085612</v>
      </c>
      <c r="N124" s="1">
        <f t="shared" ca="1" si="11"/>
        <v>0.32258294132575321</v>
      </c>
      <c r="O124" s="1">
        <f t="shared" ca="1" si="11"/>
        <v>0.19769097661730259</v>
      </c>
      <c r="P124" s="1">
        <f t="shared" ca="1" si="11"/>
        <v>2.107337455134355E-2</v>
      </c>
      <c r="Q124" s="1">
        <f t="shared" ca="1" si="11"/>
        <v>-3.9911401966029811E-2</v>
      </c>
      <c r="R124" s="1">
        <f t="shared" ca="1" si="11"/>
        <v>-2.2776152935895286E-2</v>
      </c>
      <c r="S124" s="1">
        <f t="shared" ca="1" si="11"/>
        <v>1.3709053538774121E-2</v>
      </c>
      <c r="T124" s="1">
        <f t="shared" ca="1" si="11"/>
        <v>7.435164589851119E-2</v>
      </c>
      <c r="U124" s="1">
        <f t="shared" ca="1" si="11"/>
        <v>0.10557533878955214</v>
      </c>
      <c r="V124" s="1">
        <f t="shared" ca="1" si="15"/>
        <v>8.1165358974349303E-2</v>
      </c>
      <c r="W124" s="1">
        <f t="shared" ca="1" si="16"/>
        <v>6.8612896256717612E-2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-6.1391478911706113E-2</v>
      </c>
      <c r="E125" s="1">
        <f t="shared" ca="1" si="13"/>
        <v>3.750531474136163E-2</v>
      </c>
      <c r="F125" s="1">
        <f t="shared" ca="1" si="14"/>
        <v>0.32059065232654183</v>
      </c>
      <c r="G125" s="1">
        <f t="shared" ca="1" si="10"/>
        <v>0.65375942920484653</v>
      </c>
      <c r="H125" s="1">
        <f t="shared" ca="1" si="10"/>
        <v>0.62552894743752352</v>
      </c>
      <c r="I125" s="1">
        <f t="shared" ca="1" si="11"/>
        <v>0.30134467513253005</v>
      </c>
      <c r="J125" s="1">
        <f t="shared" ca="1" si="11"/>
        <v>0.109284295228905</v>
      </c>
      <c r="K125" s="1">
        <f t="shared" ca="1" si="11"/>
        <v>1.8669789221452262E-2</v>
      </c>
      <c r="L125" s="1">
        <f t="shared" ca="1" si="11"/>
        <v>-1.5481631742503277E-2</v>
      </c>
      <c r="M125" s="1">
        <f t="shared" ca="1" si="11"/>
        <v>-3.1810072307331891E-2</v>
      </c>
      <c r="N125" s="1">
        <f t="shared" ca="1" si="11"/>
        <v>-6.3627514108031052E-2</v>
      </c>
      <c r="O125" s="1">
        <f t="shared" ca="1" si="11"/>
        <v>-7.5556305812929492E-2</v>
      </c>
      <c r="P125" s="1">
        <f t="shared" ca="1" si="11"/>
        <v>-3.2934604226054431E-2</v>
      </c>
      <c r="Q125" s="1">
        <f t="shared" ca="1" si="11"/>
        <v>1.7561775601175045E-3</v>
      </c>
      <c r="R125" s="1">
        <f t="shared" ca="1" si="11"/>
        <v>3.5693053855976667E-2</v>
      </c>
      <c r="S125" s="1">
        <f t="shared" ca="1" si="11"/>
        <v>8.4333816482654506E-2</v>
      </c>
      <c r="T125" s="1">
        <f t="shared" ca="1" si="11"/>
        <v>9.2144343670940099E-2</v>
      </c>
      <c r="U125" s="1">
        <f t="shared" ca="1" si="11"/>
        <v>6.6591516517530661E-2</v>
      </c>
      <c r="V125" s="1">
        <f t="shared" ca="1" si="15"/>
        <v>5.5192528165911033E-2</v>
      </c>
      <c r="W125" s="1">
        <f t="shared" ca="1" si="16"/>
        <v>8.2287725233947312E-2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0.18302279846608596</v>
      </c>
      <c r="E126" s="1">
        <f t="shared" ca="1" si="13"/>
        <v>0.30738317986264069</v>
      </c>
      <c r="F126" s="1">
        <f t="shared" ca="1" si="14"/>
        <v>0.51222816472503019</v>
      </c>
      <c r="G126" s="1">
        <f t="shared" ca="1" si="10"/>
        <v>0.75628899196812194</v>
      </c>
      <c r="H126" s="1">
        <f t="shared" ca="1" si="10"/>
        <v>0.74571637193711116</v>
      </c>
      <c r="I126" s="1">
        <f t="shared" ca="1" si="11"/>
        <v>0.45805007418223875</v>
      </c>
      <c r="J126" s="1">
        <f t="shared" ca="1" si="11"/>
        <v>0.22689844368430839</v>
      </c>
      <c r="K126" s="1">
        <f t="shared" ca="1" si="11"/>
        <v>0.12228875600594957</v>
      </c>
      <c r="L126" s="1">
        <f t="shared" ca="1" si="11"/>
        <v>9.5617103992874597E-2</v>
      </c>
      <c r="M126" s="1">
        <f t="shared" ca="1" si="11"/>
        <v>0.19000319378481642</v>
      </c>
      <c r="N126" s="1">
        <f t="shared" ca="1" si="11"/>
        <v>0.34616941202449769</v>
      </c>
      <c r="O126" s="1">
        <f t="shared" ca="1" si="11"/>
        <v>0.20207593676190921</v>
      </c>
      <c r="P126" s="1">
        <f t="shared" ca="1" si="11"/>
        <v>2.0315408413443752E-2</v>
      </c>
      <c r="Q126" s="1">
        <f t="shared" ca="1" si="11"/>
        <v>-2.0028336549880735E-2</v>
      </c>
      <c r="R126" s="1">
        <f t="shared" ca="1" si="11"/>
        <v>3.2146018902606474E-2</v>
      </c>
      <c r="S126" s="1">
        <f t="shared" ca="1" si="11"/>
        <v>7.2007854257208376E-2</v>
      </c>
      <c r="T126" s="1">
        <f t="shared" ca="1" si="11"/>
        <v>7.8207000770986176E-2</v>
      </c>
      <c r="U126" s="1">
        <f t="shared" ca="1" si="11"/>
        <v>3.6894012425562173E-2</v>
      </c>
      <c r="V126" s="1">
        <f t="shared" ca="1" si="15"/>
        <v>-1.2855957713894951E-2</v>
      </c>
      <c r="W126" s="1">
        <f t="shared" ca="1" si="16"/>
        <v>-1.401006320683019E-2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0.10536428858553913</v>
      </c>
      <c r="E127" s="1">
        <f t="shared" ca="1" si="13"/>
        <v>0.25077029269216156</v>
      </c>
      <c r="F127" s="1">
        <f t="shared" ca="1" si="14"/>
        <v>0.44264408660167592</v>
      </c>
      <c r="G127" s="1">
        <f t="shared" ca="1" si="14"/>
        <v>0.708432819000133</v>
      </c>
      <c r="H127" s="1">
        <f t="shared" ca="1" si="14"/>
        <v>0.6771771778537965</v>
      </c>
      <c r="I127" s="1">
        <f t="shared" ca="1" si="14"/>
        <v>0.31214563392388311</v>
      </c>
      <c r="J127" s="1">
        <f t="shared" ca="1" si="14"/>
        <v>4.6423166568502275E-2</v>
      </c>
      <c r="K127" s="1">
        <f t="shared" ca="1" si="14"/>
        <v>7.8023236606171633E-3</v>
      </c>
      <c r="L127" s="1">
        <f t="shared" ca="1" si="14"/>
        <v>8.4825979016829284E-2</v>
      </c>
      <c r="M127" s="1">
        <f t="shared" ca="1" si="14"/>
        <v>0.24486137810697772</v>
      </c>
      <c r="N127" s="1">
        <f t="shared" ca="1" si="14"/>
        <v>0.3419009400293257</v>
      </c>
      <c r="O127" s="1">
        <f t="shared" ca="1" si="14"/>
        <v>0.18762705293606441</v>
      </c>
      <c r="P127" s="1">
        <f t="shared" ca="1" si="14"/>
        <v>5.2161308988570743E-2</v>
      </c>
      <c r="Q127" s="1">
        <f t="shared" ca="1" si="14"/>
        <v>3.2938091220742212E-2</v>
      </c>
      <c r="R127" s="1">
        <f t="shared" ca="1" si="14"/>
        <v>6.8060217933724923E-2</v>
      </c>
      <c r="S127" s="1">
        <f t="shared" ca="1" si="14"/>
        <v>6.0149391913147596E-2</v>
      </c>
      <c r="T127" s="1">
        <f t="shared" ca="1" si="14"/>
        <v>-9.5245043597671597E-4</v>
      </c>
      <c r="U127" s="1">
        <f t="shared" ca="1" si="14"/>
        <v>-3.5208102655328831E-2</v>
      </c>
      <c r="V127" s="1">
        <f t="shared" ca="1" si="15"/>
        <v>-7.817100707807681E-2</v>
      </c>
      <c r="W127" s="1">
        <f t="shared" ca="1" si="16"/>
        <v>-0.14004101881460373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3.6964821442381127E-2</v>
      </c>
      <c r="E128" s="1">
        <f t="shared" ca="1" si="13"/>
        <v>0.12247212835102947</v>
      </c>
      <c r="F128" s="1">
        <f t="shared" ref="F128:U143" ca="1" si="17">(F78+0.6*(G78+E78)+0.15*(D78+H78))/(1+2*0.6+2*0.15)</f>
        <v>0.31757864130343816</v>
      </c>
      <c r="G128" s="1">
        <f t="shared" ca="1" si="17"/>
        <v>0.54943566069435679</v>
      </c>
      <c r="H128" s="1">
        <f t="shared" ca="1" si="17"/>
        <v>0.49711652234363413</v>
      </c>
      <c r="I128" s="1">
        <f t="shared" ca="1" si="17"/>
        <v>0.25474615215164675</v>
      </c>
      <c r="J128" s="1">
        <f t="shared" ca="1" si="17"/>
        <v>0.12941615627990269</v>
      </c>
      <c r="K128" s="1">
        <f t="shared" ca="1" si="17"/>
        <v>4.8644887270805355E-2</v>
      </c>
      <c r="L128" s="1">
        <f t="shared" ca="1" si="17"/>
        <v>1.2354588433780686E-2</v>
      </c>
      <c r="M128" s="1">
        <f t="shared" ca="1" si="17"/>
        <v>5.1315126344733022E-2</v>
      </c>
      <c r="N128" s="1">
        <f t="shared" ca="1" si="17"/>
        <v>0.11096006053065439</v>
      </c>
      <c r="O128" s="1">
        <f t="shared" ca="1" si="17"/>
        <v>9.5057479976299986E-2</v>
      </c>
      <c r="P128" s="1">
        <f t="shared" ca="1" si="17"/>
        <v>2.7183480897991587E-2</v>
      </c>
      <c r="Q128" s="1">
        <f t="shared" ca="1" si="17"/>
        <v>3.5377885116177924E-3</v>
      </c>
      <c r="R128" s="1">
        <f t="shared" ca="1" si="17"/>
        <v>2.4327688680101205E-2</v>
      </c>
      <c r="S128" s="1">
        <f t="shared" ca="1" si="17"/>
        <v>7.4654388389023801E-2</v>
      </c>
      <c r="T128" s="1">
        <f t="shared" ca="1" si="17"/>
        <v>0.12258670369912279</v>
      </c>
      <c r="U128" s="1">
        <f t="shared" ca="1" si="17"/>
        <v>0.1074530171296619</v>
      </c>
      <c r="V128" s="1">
        <f t="shared" ca="1" si="15"/>
        <v>0.11029324847120327</v>
      </c>
      <c r="W128" s="1">
        <f t="shared" ca="1" si="16"/>
        <v>0.13290467334509365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-5.0606674672199529E-2</v>
      </c>
      <c r="E129" s="1">
        <f t="shared" ca="1" si="13"/>
        <v>-4.5560457740933639E-2</v>
      </c>
      <c r="F129" s="1">
        <f t="shared" ca="1" si="17"/>
        <v>0.22271278404610517</v>
      </c>
      <c r="G129" s="1">
        <f t="shared" ca="1" si="17"/>
        <v>0.61299494947495425</v>
      </c>
      <c r="H129" s="1">
        <f t="shared" ca="1" si="17"/>
        <v>0.63812882888655609</v>
      </c>
      <c r="I129" s="1">
        <f t="shared" ca="1" si="17"/>
        <v>0.35407785387539342</v>
      </c>
      <c r="J129" s="1">
        <f t="shared" ca="1" si="17"/>
        <v>0.19394854548634882</v>
      </c>
      <c r="K129" s="1">
        <f t="shared" ca="1" si="17"/>
        <v>0.13272797326342528</v>
      </c>
      <c r="L129" s="1">
        <f t="shared" ca="1" si="17"/>
        <v>0.13039421920398575</v>
      </c>
      <c r="M129" s="1">
        <f t="shared" ca="1" si="17"/>
        <v>0.17727276797153918</v>
      </c>
      <c r="N129" s="1">
        <f t="shared" ca="1" si="17"/>
        <v>0.21562119165498711</v>
      </c>
      <c r="O129" s="1">
        <f t="shared" ca="1" si="17"/>
        <v>0.10111679673748937</v>
      </c>
      <c r="P129" s="1">
        <f t="shared" ca="1" si="17"/>
        <v>3.870238056791675E-2</v>
      </c>
      <c r="Q129" s="1">
        <f t="shared" ca="1" si="17"/>
        <v>8.6760633159501832E-2</v>
      </c>
      <c r="R129" s="1">
        <f t="shared" ca="1" si="17"/>
        <v>8.9408319118815124E-2</v>
      </c>
      <c r="S129" s="1">
        <f t="shared" ca="1" si="17"/>
        <v>4.8382074402340103E-2</v>
      </c>
      <c r="T129" s="1">
        <f t="shared" ca="1" si="17"/>
        <v>9.8698189829097924E-3</v>
      </c>
      <c r="U129" s="1">
        <f t="shared" ca="1" si="17"/>
        <v>-4.8616145294026192E-3</v>
      </c>
      <c r="V129" s="1">
        <f t="shared" ca="1" si="15"/>
        <v>-2.6500469588256431E-3</v>
      </c>
      <c r="W129" s="1">
        <f t="shared" ca="1" si="16"/>
        <v>4.8532100848992045E-2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0.30097746707327711</v>
      </c>
      <c r="E130" s="1">
        <f t="shared" ca="1" si="13"/>
        <v>0.33760240657427171</v>
      </c>
      <c r="F130" s="1">
        <f t="shared" ca="1" si="17"/>
        <v>0.50116811616578549</v>
      </c>
      <c r="G130" s="1">
        <f t="shared" ca="1" si="17"/>
        <v>0.69329624257269207</v>
      </c>
      <c r="H130" s="1">
        <f t="shared" ca="1" si="17"/>
        <v>0.5563074227686563</v>
      </c>
      <c r="I130" s="1">
        <f t="shared" ca="1" si="17"/>
        <v>0.17368965187448854</v>
      </c>
      <c r="J130" s="1">
        <f t="shared" ca="1" si="17"/>
        <v>-6.3935474191603531E-2</v>
      </c>
      <c r="K130" s="1">
        <f t="shared" ca="1" si="17"/>
        <v>-8.1949447250591681E-2</v>
      </c>
      <c r="L130" s="1">
        <f t="shared" ca="1" si="17"/>
        <v>-1.4885980892097656E-2</v>
      </c>
      <c r="M130" s="1">
        <f t="shared" ca="1" si="17"/>
        <v>8.6217615552858701E-2</v>
      </c>
      <c r="N130" s="1">
        <f t="shared" ca="1" si="17"/>
        <v>0.1184778812621011</v>
      </c>
      <c r="O130" s="1">
        <f t="shared" ca="1" si="17"/>
        <v>-5.7016888256809558E-3</v>
      </c>
      <c r="P130" s="1">
        <f t="shared" ca="1" si="17"/>
        <v>-9.207643082992216E-2</v>
      </c>
      <c r="Q130" s="1">
        <f t="shared" ca="1" si="17"/>
        <v>-8.2659287063192949E-2</v>
      </c>
      <c r="R130" s="1">
        <f t="shared" ca="1" si="17"/>
        <v>-3.5132120438156091E-3</v>
      </c>
      <c r="S130" s="1">
        <f t="shared" ca="1" si="17"/>
        <v>4.2916801578443963E-4</v>
      </c>
      <c r="T130" s="1">
        <f t="shared" ca="1" si="17"/>
        <v>-1.8875279972046702E-2</v>
      </c>
      <c r="U130" s="1">
        <f t="shared" ca="1" si="17"/>
        <v>-1.0381744978812545E-2</v>
      </c>
      <c r="V130" s="1">
        <f t="shared" ca="1" si="15"/>
        <v>2.4944805598519693E-2</v>
      </c>
      <c r="W130" s="1">
        <f t="shared" ca="1" si="16"/>
        <v>4.2446772346204566E-2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-7.65066840921938E-4</v>
      </c>
      <c r="E131" s="1">
        <f t="shared" ca="1" si="13"/>
        <v>0.13264176322374691</v>
      </c>
      <c r="F131" s="1">
        <f t="shared" ca="1" si="17"/>
        <v>0.41207677892589717</v>
      </c>
      <c r="G131" s="1">
        <f t="shared" ca="1" si="17"/>
        <v>0.71083239343962723</v>
      </c>
      <c r="H131" s="1">
        <f t="shared" ca="1" si="17"/>
        <v>0.68856848778597723</v>
      </c>
      <c r="I131" s="1">
        <f t="shared" ca="1" si="17"/>
        <v>0.46555678617017238</v>
      </c>
      <c r="J131" s="1">
        <f t="shared" ca="1" si="17"/>
        <v>0.31848565878553059</v>
      </c>
      <c r="K131" s="1">
        <f t="shared" ca="1" si="17"/>
        <v>0.10838144050673</v>
      </c>
      <c r="L131" s="1">
        <f t="shared" ca="1" si="17"/>
        <v>2.076791227270447E-4</v>
      </c>
      <c r="M131" s="1">
        <f t="shared" ca="1" si="17"/>
        <v>0.12182822037058667</v>
      </c>
      <c r="N131" s="1">
        <f t="shared" ca="1" si="17"/>
        <v>0.28695212152896937</v>
      </c>
      <c r="O131" s="1">
        <f t="shared" ca="1" si="17"/>
        <v>0.19111589848105309</v>
      </c>
      <c r="P131" s="1">
        <f t="shared" ca="1" si="17"/>
        <v>7.1151167670015211E-2</v>
      </c>
      <c r="Q131" s="1">
        <f t="shared" ca="1" si="17"/>
        <v>3.8395116098123086E-2</v>
      </c>
      <c r="R131" s="1">
        <f t="shared" ca="1" si="17"/>
        <v>5.3286523424598019E-2</v>
      </c>
      <c r="S131" s="1">
        <f t="shared" ca="1" si="17"/>
        <v>4.6259030207873753E-2</v>
      </c>
      <c r="T131" s="1">
        <f t="shared" ca="1" si="17"/>
        <v>3.0120738751396481E-2</v>
      </c>
      <c r="U131" s="1">
        <f t="shared" ca="1" si="17"/>
        <v>2.7502437685636989E-2</v>
      </c>
      <c r="V131" s="1">
        <f t="shared" ca="1" si="15"/>
        <v>2.0299170361191742E-2</v>
      </c>
      <c r="W131" s="1">
        <f t="shared" ca="1" si="16"/>
        <v>-3.5311086768086931E-3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0.30841362859663551</v>
      </c>
      <c r="E132" s="1">
        <f t="shared" ca="1" si="13"/>
        <v>0.52449250950018433</v>
      </c>
      <c r="F132" s="1">
        <f t="shared" ca="1" si="17"/>
        <v>0.71039582723088568</v>
      </c>
      <c r="G132" s="1">
        <f t="shared" ca="1" si="17"/>
        <v>0.80793267162034588</v>
      </c>
      <c r="H132" s="1">
        <f t="shared" ca="1" si="17"/>
        <v>0.64403869500741728</v>
      </c>
      <c r="I132" s="1">
        <f t="shared" ca="1" si="17"/>
        <v>0.29004774076126577</v>
      </c>
      <c r="J132" s="1">
        <f t="shared" ca="1" si="17"/>
        <v>7.1077248653457686E-2</v>
      </c>
      <c r="K132" s="1">
        <f t="shared" ca="1" si="17"/>
        <v>3.0633316782366155E-2</v>
      </c>
      <c r="L132" s="1">
        <f t="shared" ca="1" si="17"/>
        <v>0.11552489414816798</v>
      </c>
      <c r="M132" s="1">
        <f t="shared" ca="1" si="17"/>
        <v>0.26537489393493729</v>
      </c>
      <c r="N132" s="1">
        <f t="shared" ca="1" si="17"/>
        <v>0.32602980410790222</v>
      </c>
      <c r="O132" s="1">
        <f t="shared" ca="1" si="17"/>
        <v>0.11591494931062037</v>
      </c>
      <c r="P132" s="1">
        <f t="shared" ca="1" si="17"/>
        <v>-6.3887946553333741E-3</v>
      </c>
      <c r="Q132" s="1">
        <f t="shared" ca="1" si="17"/>
        <v>4.1216256449564621E-2</v>
      </c>
      <c r="R132" s="1">
        <f t="shared" ca="1" si="17"/>
        <v>0.11409844566290928</v>
      </c>
      <c r="S132" s="1">
        <f t="shared" ca="1" si="17"/>
        <v>0.11684467156351788</v>
      </c>
      <c r="T132" s="1">
        <f t="shared" ca="1" si="17"/>
        <v>8.400889112547924E-2</v>
      </c>
      <c r="U132" s="1">
        <f t="shared" ca="1" si="17"/>
        <v>5.554956883944432E-2</v>
      </c>
      <c r="V132" s="1">
        <f t="shared" ca="1" si="15"/>
        <v>-1.0619559790463532E-2</v>
      </c>
      <c r="W132" s="1">
        <f t="shared" ca="1" si="16"/>
        <v>-8.1234426774900143E-2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9.6426455228259586E-2</v>
      </c>
      <c r="E133" s="1">
        <f t="shared" ca="1" si="13"/>
        <v>0.19366313932749801</v>
      </c>
      <c r="F133" s="1">
        <f t="shared" ca="1" si="17"/>
        <v>0.43624453146504116</v>
      </c>
      <c r="G133" s="1">
        <f t="shared" ca="1" si="17"/>
        <v>0.70984085611329728</v>
      </c>
      <c r="H133" s="1">
        <f t="shared" ca="1" si="17"/>
        <v>0.64890436818264896</v>
      </c>
      <c r="I133" s="1">
        <f t="shared" ca="1" si="17"/>
        <v>0.34861344390857585</v>
      </c>
      <c r="J133" s="1">
        <f t="shared" ca="1" si="17"/>
        <v>0.22425003572071356</v>
      </c>
      <c r="K133" s="1">
        <f t="shared" ca="1" si="17"/>
        <v>9.4805238541605094E-2</v>
      </c>
      <c r="L133" s="1">
        <f t="shared" ca="1" si="17"/>
        <v>3.8947447376349073E-2</v>
      </c>
      <c r="M133" s="1">
        <f t="shared" ca="1" si="17"/>
        <v>0.1233041505263944</v>
      </c>
      <c r="N133" s="1">
        <f t="shared" ca="1" si="17"/>
        <v>0.23738017244755588</v>
      </c>
      <c r="O133" s="1">
        <f t="shared" ca="1" si="17"/>
        <v>0.16434584922372461</v>
      </c>
      <c r="P133" s="1">
        <f t="shared" ca="1" si="17"/>
        <v>6.5634990084258146E-2</v>
      </c>
      <c r="Q133" s="1">
        <f t="shared" ca="1" si="17"/>
        <v>2.2086648055375396E-2</v>
      </c>
      <c r="R133" s="1">
        <f t="shared" ca="1" si="17"/>
        <v>-2.8429906561763551E-3</v>
      </c>
      <c r="S133" s="1">
        <f t="shared" ca="1" si="17"/>
        <v>-3.0369520661873029E-2</v>
      </c>
      <c r="T133" s="1">
        <f t="shared" ca="1" si="17"/>
        <v>-1.737542979504423E-2</v>
      </c>
      <c r="U133" s="1">
        <f t="shared" ca="1" si="17"/>
        <v>-8.6305855080319321E-3</v>
      </c>
      <c r="V133" s="1">
        <f t="shared" ca="1" si="15"/>
        <v>9.3181823887973324E-3</v>
      </c>
      <c r="W133" s="1">
        <f t="shared" ca="1" si="16"/>
        <v>4.5842931516585812E-2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0.27470852281407543</v>
      </c>
      <c r="E134" s="1">
        <f t="shared" ca="1" si="13"/>
        <v>0.52558739944707344</v>
      </c>
      <c r="F134" s="1">
        <f t="shared" ca="1" si="17"/>
        <v>0.75638184797191121</v>
      </c>
      <c r="G134" s="1">
        <f t="shared" ca="1" si="17"/>
        <v>0.85805352727233386</v>
      </c>
      <c r="H134" s="1">
        <f t="shared" ca="1" si="17"/>
        <v>0.67068310063529823</v>
      </c>
      <c r="I134" s="1">
        <f t="shared" ca="1" si="17"/>
        <v>0.2748596823318577</v>
      </c>
      <c r="J134" s="1">
        <f t="shared" ca="1" si="17"/>
        <v>6.3085984857948418E-2</v>
      </c>
      <c r="K134" s="1">
        <f t="shared" ca="1" si="17"/>
        <v>1.9250619780415007E-2</v>
      </c>
      <c r="L134" s="1">
        <f t="shared" ca="1" si="17"/>
        <v>7.0117134577242196E-2</v>
      </c>
      <c r="M134" s="1">
        <f t="shared" ca="1" si="17"/>
        <v>0.21207838390733497</v>
      </c>
      <c r="N134" s="1">
        <f t="shared" ca="1" si="17"/>
        <v>0.31350373625203426</v>
      </c>
      <c r="O134" s="1">
        <f t="shared" ca="1" si="17"/>
        <v>0.12395038507867376</v>
      </c>
      <c r="P134" s="1">
        <f t="shared" ca="1" si="17"/>
        <v>-4.4033176284097787E-2</v>
      </c>
      <c r="Q134" s="1">
        <f t="shared" ca="1" si="17"/>
        <v>-1.258778958476268E-2</v>
      </c>
      <c r="R134" s="1">
        <f t="shared" ca="1" si="17"/>
        <v>7.3502786841133816E-2</v>
      </c>
      <c r="S134" s="1">
        <f t="shared" ca="1" si="17"/>
        <v>4.0011291980797857E-2</v>
      </c>
      <c r="T134" s="1">
        <f t="shared" ca="1" si="17"/>
        <v>-1.3524486768771656E-2</v>
      </c>
      <c r="U134" s="1">
        <f t="shared" ca="1" si="17"/>
        <v>-3.561027826599529E-2</v>
      </c>
      <c r="V134" s="1">
        <f t="shared" ca="1" si="15"/>
        <v>-4.5094159029311486E-2</v>
      </c>
      <c r="W134" s="1">
        <f t="shared" ca="1" si="16"/>
        <v>-6.6544043840166961E-2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-6.0169616233794819E-2</v>
      </c>
      <c r="E135" s="1">
        <f t="shared" ca="1" si="13"/>
        <v>2.8896494507340865E-2</v>
      </c>
      <c r="F135" s="1">
        <f t="shared" ca="1" si="17"/>
        <v>7.0255373184690731E-2</v>
      </c>
      <c r="G135" s="1">
        <f t="shared" ca="1" si="17"/>
        <v>1.5597586656593396E-2</v>
      </c>
      <c r="H135" s="1">
        <f t="shared" ca="1" si="17"/>
        <v>-5.1265284173088399E-2</v>
      </c>
      <c r="I135" s="1">
        <f t="shared" ca="1" si="17"/>
        <v>-2.844577142693645E-2</v>
      </c>
      <c r="J135" s="1">
        <f t="shared" ca="1" si="17"/>
        <v>3.2352531737739977E-2</v>
      </c>
      <c r="K135" s="1">
        <f t="shared" ca="1" si="17"/>
        <v>7.7356668322875105E-2</v>
      </c>
      <c r="L135" s="1">
        <f t="shared" ca="1" si="17"/>
        <v>0.15329334577605422</v>
      </c>
      <c r="M135" s="1">
        <f t="shared" ca="1" si="17"/>
        <v>0.32480349438478695</v>
      </c>
      <c r="N135" s="1">
        <f t="shared" ca="1" si="17"/>
        <v>0.64450712276723954</v>
      </c>
      <c r="O135" s="1">
        <f t="shared" ca="1" si="17"/>
        <v>0.88528639075734217</v>
      </c>
      <c r="P135" s="1">
        <f t="shared" ca="1" si="17"/>
        <v>0.97836663189834128</v>
      </c>
      <c r="Q135" s="1">
        <f t="shared" ca="1" si="17"/>
        <v>0.89697484397058569</v>
      </c>
      <c r="R135" s="1">
        <f t="shared" ca="1" si="17"/>
        <v>0.78555788280869621</v>
      </c>
      <c r="S135" s="1">
        <f t="shared" ca="1" si="17"/>
        <v>0.80356572269208026</v>
      </c>
      <c r="T135" s="1">
        <f t="shared" ca="1" si="17"/>
        <v>0.91261204585776756</v>
      </c>
      <c r="U135" s="1">
        <f t="shared" ca="1" si="17"/>
        <v>0.9721616236713333</v>
      </c>
      <c r="V135" s="1">
        <f t="shared" ca="1" si="15"/>
        <v>0.95308736137062322</v>
      </c>
      <c r="W135" s="1">
        <f t="shared" ca="1" si="16"/>
        <v>0.92746696070286228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-7.3488320043352531E-3</v>
      </c>
      <c r="E136" s="1">
        <f t="shared" ca="1" si="13"/>
        <v>-1.8360793438921393E-2</v>
      </c>
      <c r="F136" s="1">
        <f t="shared" ca="1" si="17"/>
        <v>7.562016503264489E-2</v>
      </c>
      <c r="G136" s="1">
        <f t="shared" ca="1" si="17"/>
        <v>0.29830694435525795</v>
      </c>
      <c r="H136" s="1">
        <f t="shared" ca="1" si="17"/>
        <v>0.46902883844013799</v>
      </c>
      <c r="I136" s="1">
        <f t="shared" ca="1" si="17"/>
        <v>0.43760986908579352</v>
      </c>
      <c r="J136" s="1">
        <f t="shared" ca="1" si="17"/>
        <v>0.42082561162820065</v>
      </c>
      <c r="K136" s="1">
        <f t="shared" ca="1" si="17"/>
        <v>0.25547503192697074</v>
      </c>
      <c r="L136" s="1">
        <f t="shared" ca="1" si="17"/>
        <v>0.15000005219728871</v>
      </c>
      <c r="M136" s="1">
        <f t="shared" ca="1" si="17"/>
        <v>0.13298695166418545</v>
      </c>
      <c r="N136" s="1">
        <f t="shared" ca="1" si="17"/>
        <v>0.17153194894686469</v>
      </c>
      <c r="O136" s="1">
        <f t="shared" ca="1" si="17"/>
        <v>0.30917643219318519</v>
      </c>
      <c r="P136" s="1">
        <f t="shared" ca="1" si="17"/>
        <v>0.42500793904231432</v>
      </c>
      <c r="Q136" s="1">
        <f t="shared" ca="1" si="17"/>
        <v>0.24959487952410209</v>
      </c>
      <c r="R136" s="1">
        <f t="shared" ca="1" si="17"/>
        <v>9.7165189630507173E-2</v>
      </c>
      <c r="S136" s="1">
        <f t="shared" ca="1" si="17"/>
        <v>0.11794067347975908</v>
      </c>
      <c r="T136" s="1">
        <f t="shared" ca="1" si="17"/>
        <v>0.2137323552446449</v>
      </c>
      <c r="U136" s="1">
        <f t="shared" ca="1" si="17"/>
        <v>0.35648504702248984</v>
      </c>
      <c r="V136" s="1">
        <f t="shared" ca="1" si="15"/>
        <v>0.48341295078220731</v>
      </c>
      <c r="W136" s="1">
        <f t="shared" ca="1" si="16"/>
        <v>0.36643560007722564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0.40274066007802023</v>
      </c>
      <c r="E137" s="1">
        <f t="shared" ca="1" si="13"/>
        <v>0.51088995899711831</v>
      </c>
      <c r="F137" s="1">
        <f t="shared" ca="1" si="17"/>
        <v>0.3047201645999108</v>
      </c>
      <c r="G137" s="1">
        <f t="shared" ca="1" si="17"/>
        <v>0.1071255520305098</v>
      </c>
      <c r="H137" s="1">
        <f t="shared" ca="1" si="17"/>
        <v>0.16768261704636295</v>
      </c>
      <c r="I137" s="1">
        <f t="shared" ca="1" si="17"/>
        <v>0.41180507007793266</v>
      </c>
      <c r="J137" s="1">
        <f t="shared" ca="1" si="17"/>
        <v>0.64800501959131152</v>
      </c>
      <c r="K137" s="1">
        <f t="shared" ca="1" si="17"/>
        <v>0.66873837585684548</v>
      </c>
      <c r="L137" s="1">
        <f t="shared" ca="1" si="17"/>
        <v>0.6117136860242216</v>
      </c>
      <c r="M137" s="1">
        <f t="shared" ca="1" si="17"/>
        <v>0.55477797155418496</v>
      </c>
      <c r="N137" s="1">
        <f t="shared" ca="1" si="17"/>
        <v>0.6878378109974741</v>
      </c>
      <c r="O137" s="1">
        <f t="shared" ca="1" si="17"/>
        <v>0.6248371886381543</v>
      </c>
      <c r="P137" s="1">
        <f t="shared" ca="1" si="17"/>
        <v>0.29207857209082039</v>
      </c>
      <c r="Q137" s="1">
        <f t="shared" ca="1" si="17"/>
        <v>8.350783138098325E-2</v>
      </c>
      <c r="R137" s="1">
        <f t="shared" ca="1" si="17"/>
        <v>0.12806451975560185</v>
      </c>
      <c r="S137" s="1">
        <f t="shared" ca="1" si="17"/>
        <v>0.37667819662685709</v>
      </c>
      <c r="T137" s="1">
        <f t="shared" ca="1" si="17"/>
        <v>0.72224157758055296</v>
      </c>
      <c r="U137" s="1">
        <f t="shared" ca="1" si="17"/>
        <v>0.85077681215301182</v>
      </c>
      <c r="V137" s="1">
        <f t="shared" ca="1" si="15"/>
        <v>0.73610824235367789</v>
      </c>
      <c r="W137" s="1">
        <f t="shared" ca="1" si="16"/>
        <v>0.50228933030748613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-2.1585536669921992E-2</v>
      </c>
      <c r="E138" s="1">
        <f t="shared" ca="1" si="13"/>
        <v>5.4987009891077094E-3</v>
      </c>
      <c r="F138" s="1">
        <f t="shared" ca="1" si="17"/>
        <v>1.9291988752336064E-2</v>
      </c>
      <c r="G138" s="1">
        <f t="shared" ca="1" si="17"/>
        <v>3.1128210558677956E-3</v>
      </c>
      <c r="H138" s="1">
        <f t="shared" ca="1" si="17"/>
        <v>-2.3202837940968869E-2</v>
      </c>
      <c r="I138" s="1">
        <f t="shared" ca="1" si="17"/>
        <v>-9.0562573302258188E-3</v>
      </c>
      <c r="J138" s="1">
        <f t="shared" ca="1" si="17"/>
        <v>6.3360492272132196E-2</v>
      </c>
      <c r="K138" s="1">
        <f t="shared" ca="1" si="17"/>
        <v>0.31799312283657749</v>
      </c>
      <c r="L138" s="1">
        <f t="shared" ca="1" si="17"/>
        <v>0.72876903454327435</v>
      </c>
      <c r="M138" s="1">
        <f t="shared" ca="1" si="17"/>
        <v>0.93638270576858706</v>
      </c>
      <c r="N138" s="1">
        <f t="shared" ca="1" si="17"/>
        <v>0.85201818689020659</v>
      </c>
      <c r="O138" s="1">
        <f t="shared" ca="1" si="17"/>
        <v>0.62390958717418288</v>
      </c>
      <c r="P138" s="1">
        <f t="shared" ca="1" si="17"/>
        <v>0.52374525103930147</v>
      </c>
      <c r="Q138" s="1">
        <f t="shared" ca="1" si="17"/>
        <v>0.43576094729979237</v>
      </c>
      <c r="R138" s="1">
        <f t="shared" ca="1" si="17"/>
        <v>0.43737287945642034</v>
      </c>
      <c r="S138" s="1">
        <f t="shared" ca="1" si="17"/>
        <v>0.34645181760962368</v>
      </c>
      <c r="T138" s="1">
        <f t="shared" ca="1" si="17"/>
        <v>0.36914016210433803</v>
      </c>
      <c r="U138" s="1">
        <f t="shared" ca="1" si="17"/>
        <v>0.4362666213834826</v>
      </c>
      <c r="V138" s="1">
        <f t="shared" ca="1" si="15"/>
        <v>0.67896408877861369</v>
      </c>
      <c r="W138" s="1">
        <f t="shared" ca="1" si="16"/>
        <v>0.82346769688205235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-3.7972447139281738E-2</v>
      </c>
      <c r="E139" s="1">
        <f t="shared" ca="1" si="13"/>
        <v>-6.5611331980840071E-2</v>
      </c>
      <c r="F139" s="1">
        <f t="shared" ca="1" si="17"/>
        <v>-1.5279416258249528E-2</v>
      </c>
      <c r="G139" s="1">
        <f t="shared" ca="1" si="17"/>
        <v>4.2672291390428434E-2</v>
      </c>
      <c r="H139" s="1">
        <f t="shared" ca="1" si="17"/>
        <v>4.4035500151021707E-2</v>
      </c>
      <c r="I139" s="1">
        <f t="shared" ca="1" si="17"/>
        <v>4.7428111530079468E-2</v>
      </c>
      <c r="J139" s="1">
        <f t="shared" ca="1" si="17"/>
        <v>4.3756608301495192E-2</v>
      </c>
      <c r="K139" s="1">
        <f t="shared" ca="1" si="17"/>
        <v>2.4714366852342046E-2</v>
      </c>
      <c r="L139" s="1">
        <f t="shared" ca="1" si="17"/>
        <v>9.953368675942792E-2</v>
      </c>
      <c r="M139" s="1">
        <f t="shared" ca="1" si="17"/>
        <v>0.25422961789729148</v>
      </c>
      <c r="N139" s="1">
        <f t="shared" ca="1" si="17"/>
        <v>0.39198226886999954</v>
      </c>
      <c r="O139" s="1">
        <f t="shared" ca="1" si="17"/>
        <v>0.27644007306366042</v>
      </c>
      <c r="P139" s="1">
        <f t="shared" ca="1" si="17"/>
        <v>0.1318034532198567</v>
      </c>
      <c r="Q139" s="1">
        <f t="shared" ca="1" si="17"/>
        <v>3.3156882291326559E-2</v>
      </c>
      <c r="R139" s="1">
        <f t="shared" ca="1" si="17"/>
        <v>-7.4479450512147357E-3</v>
      </c>
      <c r="S139" s="1">
        <f t="shared" ca="1" si="17"/>
        <v>5.5363286280660604E-2</v>
      </c>
      <c r="T139" s="1">
        <f t="shared" ca="1" si="17"/>
        <v>0.31485290351747164</v>
      </c>
      <c r="U139" s="1">
        <f t="shared" ca="1" si="17"/>
        <v>0.62519228740102772</v>
      </c>
      <c r="V139" s="1">
        <f t="shared" ca="1" si="15"/>
        <v>0.63745042357653248</v>
      </c>
      <c r="W139" s="1">
        <f t="shared" ca="1" si="16"/>
        <v>0.41120713881080678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2.2017660970747272E-2</v>
      </c>
      <c r="E140" s="1">
        <f t="shared" ca="1" si="13"/>
        <v>2.6287812206592438E-2</v>
      </c>
      <c r="F140" s="1">
        <f t="shared" ca="1" si="17"/>
        <v>5.7387777412042276E-2</v>
      </c>
      <c r="G140" s="1">
        <f t="shared" ca="1" si="17"/>
        <v>0.14990246780847777</v>
      </c>
      <c r="H140" s="1">
        <f t="shared" ca="1" si="17"/>
        <v>0.23109408205934717</v>
      </c>
      <c r="I140" s="1">
        <f t="shared" ca="1" si="17"/>
        <v>0.13628440334773384</v>
      </c>
      <c r="J140" s="1">
        <f t="shared" ca="1" si="17"/>
        <v>9.9342508731322665E-2</v>
      </c>
      <c r="K140" s="1">
        <f t="shared" ca="1" si="17"/>
        <v>0.25823406215010325</v>
      </c>
      <c r="L140" s="1">
        <f t="shared" ca="1" si="17"/>
        <v>0.43501144152586252</v>
      </c>
      <c r="M140" s="1">
        <f t="shared" ca="1" si="17"/>
        <v>0.47119425941278248</v>
      </c>
      <c r="N140" s="1">
        <f t="shared" ca="1" si="17"/>
        <v>0.52697945443062366</v>
      </c>
      <c r="O140" s="1">
        <f t="shared" ca="1" si="17"/>
        <v>0.35911672254758631</v>
      </c>
      <c r="P140" s="1">
        <f t="shared" ca="1" si="17"/>
        <v>0.20252682010563783</v>
      </c>
      <c r="Q140" s="1">
        <f t="shared" ca="1" si="17"/>
        <v>0.12829883483511223</v>
      </c>
      <c r="R140" s="1">
        <f t="shared" ca="1" si="17"/>
        <v>6.0265291840480704E-2</v>
      </c>
      <c r="S140" s="1">
        <f t="shared" ca="1" si="17"/>
        <v>6.2632810815814968E-2</v>
      </c>
      <c r="T140" s="1">
        <f t="shared" ca="1" si="17"/>
        <v>0.28495161279680425</v>
      </c>
      <c r="U140" s="1">
        <f t="shared" ca="1" si="17"/>
        <v>0.59226770529591144</v>
      </c>
      <c r="V140" s="1">
        <f t="shared" ca="1" si="15"/>
        <v>0.62697547749670912</v>
      </c>
      <c r="W140" s="1">
        <f t="shared" ca="1" si="16"/>
        <v>0.37644185050582407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0.53673806761717946</v>
      </c>
      <c r="E141" s="1">
        <f t="shared" ca="1" si="13"/>
        <v>0.25983718399560851</v>
      </c>
      <c r="F141" s="1">
        <f t="shared" ca="1" si="17"/>
        <v>0.15270804154733467</v>
      </c>
      <c r="G141" s="1">
        <f t="shared" ca="1" si="17"/>
        <v>0.29905531936011165</v>
      </c>
      <c r="H141" s="1">
        <f t="shared" ca="1" si="17"/>
        <v>0.47487243577689819</v>
      </c>
      <c r="I141" s="1">
        <f t="shared" ca="1" si="17"/>
        <v>0.30909683392366788</v>
      </c>
      <c r="J141" s="1">
        <f t="shared" ca="1" si="17"/>
        <v>0.1006524937791989</v>
      </c>
      <c r="K141" s="1">
        <f t="shared" ca="1" si="17"/>
        <v>5.4705715167296984E-2</v>
      </c>
      <c r="L141" s="1">
        <f t="shared" ca="1" si="17"/>
        <v>0.25494042363765429</v>
      </c>
      <c r="M141" s="1">
        <f t="shared" ca="1" si="17"/>
        <v>0.57847896601329363</v>
      </c>
      <c r="N141" s="1">
        <f t="shared" ca="1" si="17"/>
        <v>0.61380972017854929</v>
      </c>
      <c r="O141" s="1">
        <f t="shared" ca="1" si="17"/>
        <v>0.4755631826035055</v>
      </c>
      <c r="P141" s="1">
        <f t="shared" ca="1" si="17"/>
        <v>0.55372610861912475</v>
      </c>
      <c r="Q141" s="1">
        <f t="shared" ca="1" si="17"/>
        <v>0.62672190053715504</v>
      </c>
      <c r="R141" s="1">
        <f t="shared" ca="1" si="17"/>
        <v>0.59023473150496519</v>
      </c>
      <c r="S141" s="1">
        <f t="shared" ca="1" si="17"/>
        <v>0.30819128167725079</v>
      </c>
      <c r="T141" s="1">
        <f t="shared" ca="1" si="17"/>
        <v>0.11697574686487082</v>
      </c>
      <c r="U141" s="1">
        <f t="shared" ca="1" si="17"/>
        <v>5.2402190158618911E-2</v>
      </c>
      <c r="V141" s="1">
        <f t="shared" ca="1" si="15"/>
        <v>1.758962748286785E-2</v>
      </c>
      <c r="W141" s="1">
        <f t="shared" ca="1" si="16"/>
        <v>5.9006155911598291E-3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0.60380324943069774</v>
      </c>
      <c r="E142" s="1">
        <f t="shared" ca="1" si="13"/>
        <v>0.83626304942096474</v>
      </c>
      <c r="F142" s="1">
        <f t="shared" ca="1" si="17"/>
        <v>0.77769695036081543</v>
      </c>
      <c r="G142" s="1">
        <f t="shared" ca="1" si="17"/>
        <v>0.44059585228342557</v>
      </c>
      <c r="H142" s="1">
        <f t="shared" ca="1" si="17"/>
        <v>0.28099227984380659</v>
      </c>
      <c r="I142" s="1">
        <f t="shared" ca="1" si="17"/>
        <v>0.28360617099463858</v>
      </c>
      <c r="J142" s="1">
        <f t="shared" ca="1" si="17"/>
        <v>0.16571845434009555</v>
      </c>
      <c r="K142" s="1">
        <f t="shared" ca="1" si="17"/>
        <v>0.1646462420272197</v>
      </c>
      <c r="L142" s="1">
        <f t="shared" ca="1" si="17"/>
        <v>0.35404042037135425</v>
      </c>
      <c r="M142" s="1">
        <f t="shared" ca="1" si="17"/>
        <v>0.62715753123056328</v>
      </c>
      <c r="N142" s="1">
        <f t="shared" ca="1" si="17"/>
        <v>0.61636999738212428</v>
      </c>
      <c r="O142" s="1">
        <f t="shared" ca="1" si="17"/>
        <v>0.34179823978701795</v>
      </c>
      <c r="P142" s="1">
        <f t="shared" ca="1" si="17"/>
        <v>0.31136821075552978</v>
      </c>
      <c r="Q142" s="1">
        <f t="shared" ca="1" si="17"/>
        <v>0.56900459122812874</v>
      </c>
      <c r="R142" s="1">
        <f t="shared" ca="1" si="17"/>
        <v>0.57547317453450597</v>
      </c>
      <c r="S142" s="1">
        <f t="shared" ca="1" si="17"/>
        <v>0.32265835130247461</v>
      </c>
      <c r="T142" s="1">
        <f t="shared" ca="1" si="17"/>
        <v>0.27069976462615453</v>
      </c>
      <c r="U142" s="1">
        <f t="shared" ca="1" si="17"/>
        <v>0.42522475745320609</v>
      </c>
      <c r="V142" s="1">
        <f t="shared" ca="1" si="15"/>
        <v>0.44985225302035442</v>
      </c>
      <c r="W142" s="1">
        <f t="shared" ca="1" si="16"/>
        <v>0.50692270226877978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0.64849782687126856</v>
      </c>
      <c r="E143" s="1">
        <f t="shared" ca="1" si="13"/>
        <v>0.5331108070250673</v>
      </c>
      <c r="F143" s="1">
        <f t="shared" ca="1" si="17"/>
        <v>0.71218416095310155</v>
      </c>
      <c r="G143" s="1">
        <f t="shared" ca="1" si="17"/>
        <v>0.84581071550078823</v>
      </c>
      <c r="H143" s="1">
        <f t="shared" ca="1" si="17"/>
        <v>0.69153081932995131</v>
      </c>
      <c r="I143" s="1">
        <f t="shared" ca="1" si="17"/>
        <v>0.31221220858935506</v>
      </c>
      <c r="J143" s="1">
        <f t="shared" ca="1" si="17"/>
        <v>0.10039371994367703</v>
      </c>
      <c r="K143" s="1">
        <f t="shared" ca="1" si="17"/>
        <v>0.13741426582416172</v>
      </c>
      <c r="L143" s="1">
        <f t="shared" ca="1" si="17"/>
        <v>0.28570808593661834</v>
      </c>
      <c r="M143" s="1">
        <f t="shared" ca="1" si="17"/>
        <v>0.3940928541711089</v>
      </c>
      <c r="N143" s="1">
        <f t="shared" ca="1" si="17"/>
        <v>0.26568924197690491</v>
      </c>
      <c r="O143" s="1">
        <f t="shared" ca="1" si="17"/>
        <v>0.25479495961774407</v>
      </c>
      <c r="P143" s="1">
        <f t="shared" ca="1" si="17"/>
        <v>0.39080860954898028</v>
      </c>
      <c r="Q143" s="1">
        <f t="shared" ca="1" si="17"/>
        <v>0.30678356060534984</v>
      </c>
      <c r="R143" s="1">
        <f t="shared" ca="1" si="17"/>
        <v>0.15664226764551387</v>
      </c>
      <c r="S143" s="1">
        <f t="shared" ca="1" si="17"/>
        <v>4.4351972887108251E-2</v>
      </c>
      <c r="T143" s="1">
        <f t="shared" ca="1" si="17"/>
        <v>3.2455128978950316E-2</v>
      </c>
      <c r="U143" s="1">
        <f t="shared" ref="U143:U158" ca="1" si="18">(U93+0.6*(V93+T93)+0.15*(S93+W93))/(1+2*0.6+2*0.15)</f>
        <v>5.502485525478483E-2</v>
      </c>
      <c r="V143" s="1">
        <f t="shared" ca="1" si="15"/>
        <v>3.0762147203849444E-2</v>
      </c>
      <c r="W143" s="1">
        <f t="shared" ca="1" si="16"/>
        <v>-3.4115126647852004E-2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0.56926674821572143</v>
      </c>
      <c r="E144" s="1">
        <f t="shared" ca="1" si="13"/>
        <v>0.53070084751021174</v>
      </c>
      <c r="F144" s="1">
        <f t="shared" ref="F144:T158" ca="1" si="19">(F94+0.6*(G94+E94)+0.15*(D94+H94))/(1+2*0.6+2*0.15)</f>
        <v>0.30756594627597156</v>
      </c>
      <c r="G144" s="1">
        <f t="shared" ca="1" si="19"/>
        <v>0.28192398835303345</v>
      </c>
      <c r="H144" s="1">
        <f t="shared" ca="1" si="19"/>
        <v>0.42111400970560836</v>
      </c>
      <c r="I144" s="1">
        <f t="shared" ca="1" si="19"/>
        <v>0.34097946331027873</v>
      </c>
      <c r="J144" s="1">
        <f t="shared" ca="1" si="19"/>
        <v>0.16812427096382382</v>
      </c>
      <c r="K144" s="1">
        <f t="shared" ca="1" si="19"/>
        <v>0.12977291212816339</v>
      </c>
      <c r="L144" s="1">
        <f t="shared" ca="1" si="19"/>
        <v>0.36436030123684821</v>
      </c>
      <c r="M144" s="1">
        <f t="shared" ca="1" si="19"/>
        <v>0.68450855679211409</v>
      </c>
      <c r="N144" s="1">
        <f t="shared" ca="1" si="19"/>
        <v>0.70959709095192736</v>
      </c>
      <c r="O144" s="1">
        <f t="shared" ca="1" si="19"/>
        <v>0.60784551502087181</v>
      </c>
      <c r="P144" s="1">
        <f t="shared" ca="1" si="19"/>
        <v>0.72921516099600681</v>
      </c>
      <c r="Q144" s="1">
        <f t="shared" ca="1" si="19"/>
        <v>0.80048462354327743</v>
      </c>
      <c r="R144" s="1">
        <f t="shared" ca="1" si="19"/>
        <v>0.65315605859558423</v>
      </c>
      <c r="S144" s="1">
        <f t="shared" ca="1" si="19"/>
        <v>0.47463155646041894</v>
      </c>
      <c r="T144" s="1">
        <f t="shared" ca="1" si="19"/>
        <v>0.5073324356222052</v>
      </c>
      <c r="U144" s="1">
        <f t="shared" ca="1" si="18"/>
        <v>0.32783962247965948</v>
      </c>
      <c r="V144" s="1">
        <f t="shared" ca="1" si="15"/>
        <v>7.8303293796181367E-2</v>
      </c>
      <c r="W144" s="1">
        <f t="shared" ca="1" si="16"/>
        <v>-5.1961254453094165E-2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0.96806530686614856</v>
      </c>
      <c r="E145" s="1">
        <f t="shared" ca="1" si="13"/>
        <v>0.93109106670469743</v>
      </c>
      <c r="F145" s="1">
        <f t="shared" ca="1" si="19"/>
        <v>0.87420536949935757</v>
      </c>
      <c r="G145" s="1">
        <f t="shared" ca="1" si="19"/>
        <v>0.78689541256088535</v>
      </c>
      <c r="H145" s="1">
        <f t="shared" ca="1" si="19"/>
        <v>0.58037267845118035</v>
      </c>
      <c r="I145" s="1">
        <f t="shared" ca="1" si="19"/>
        <v>0.36018741637554635</v>
      </c>
      <c r="J145" s="1">
        <f t="shared" ca="1" si="19"/>
        <v>0.19717611407184826</v>
      </c>
      <c r="K145" s="1">
        <f t="shared" ca="1" si="19"/>
        <v>0.14419923299577325</v>
      </c>
      <c r="L145" s="1">
        <f t="shared" ca="1" si="19"/>
        <v>0.32855155814175141</v>
      </c>
      <c r="M145" s="1">
        <f t="shared" ca="1" si="19"/>
        <v>0.64198986630260035</v>
      </c>
      <c r="N145" s="1">
        <f t="shared" ca="1" si="19"/>
        <v>0.59222850333269772</v>
      </c>
      <c r="O145" s="1">
        <f t="shared" ca="1" si="19"/>
        <v>0.25891467836727616</v>
      </c>
      <c r="P145" s="1">
        <f t="shared" ca="1" si="19"/>
        <v>9.0985974024651001E-2</v>
      </c>
      <c r="Q145" s="1">
        <f t="shared" ca="1" si="19"/>
        <v>0.13516795663136463</v>
      </c>
      <c r="R145" s="1">
        <f t="shared" ca="1" si="19"/>
        <v>0.23501947602748557</v>
      </c>
      <c r="S145" s="1">
        <f t="shared" ca="1" si="19"/>
        <v>0.18098905818020733</v>
      </c>
      <c r="T145" s="1">
        <f t="shared" ca="1" si="19"/>
        <v>3.4366540827937046E-2</v>
      </c>
      <c r="U145" s="1">
        <f t="shared" ca="1" si="18"/>
        <v>-7.7661080381024636E-2</v>
      </c>
      <c r="V145" s="1">
        <f t="shared" ca="1" si="15"/>
        <v>-9.3274160682326357E-2</v>
      </c>
      <c r="W145" s="1">
        <f t="shared" ca="1" si="16"/>
        <v>-4.6366099327643899E-2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0.9824411321038129</v>
      </c>
      <c r="E146" s="1">
        <f t="shared" ca="1" si="13"/>
        <v>0.88692379205089744</v>
      </c>
      <c r="F146" s="1">
        <f t="shared" ca="1" si="19"/>
        <v>0.62120532094605596</v>
      </c>
      <c r="G146" s="1">
        <f t="shared" ca="1" si="19"/>
        <v>0.24100772971443979</v>
      </c>
      <c r="H146" s="1">
        <f t="shared" ca="1" si="19"/>
        <v>5.2829782403431058E-2</v>
      </c>
      <c r="I146" s="1">
        <f t="shared" ca="1" si="19"/>
        <v>4.0543837309067528E-2</v>
      </c>
      <c r="J146" s="1">
        <f t="shared" ca="1" si="19"/>
        <v>7.2208976428099772E-2</v>
      </c>
      <c r="K146" s="1">
        <f t="shared" ca="1" si="19"/>
        <v>0.1256477177600166</v>
      </c>
      <c r="L146" s="1">
        <f t="shared" ca="1" si="19"/>
        <v>0.24585762898653368</v>
      </c>
      <c r="M146" s="1">
        <f t="shared" ca="1" si="19"/>
        <v>0.3411536038064491</v>
      </c>
      <c r="N146" s="1">
        <f t="shared" ca="1" si="19"/>
        <v>0.27550289255697369</v>
      </c>
      <c r="O146" s="1">
        <f t="shared" ca="1" si="19"/>
        <v>0.39068775240009562</v>
      </c>
      <c r="P146" s="1">
        <f t="shared" ca="1" si="19"/>
        <v>0.70807608503899233</v>
      </c>
      <c r="Q146" s="1">
        <f t="shared" ca="1" si="19"/>
        <v>0.84008496572607927</v>
      </c>
      <c r="R146" s="1">
        <f t="shared" ca="1" si="19"/>
        <v>0.72867442495407853</v>
      </c>
      <c r="S146" s="1">
        <f t="shared" ca="1" si="19"/>
        <v>0.55050910269586217</v>
      </c>
      <c r="T146" s="1">
        <f t="shared" ca="1" si="19"/>
        <v>0.46707305996845677</v>
      </c>
      <c r="U146" s="1">
        <f t="shared" ca="1" si="18"/>
        <v>0.29923116348577727</v>
      </c>
      <c r="V146" s="1">
        <f t="shared" ca="1" si="15"/>
        <v>0.31243923293538373</v>
      </c>
      <c r="W146" s="1">
        <f t="shared" ca="1" si="16"/>
        <v>0.51267722707078456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0.37560289389398582</v>
      </c>
      <c r="E147" s="1">
        <f t="shared" ca="1" si="13"/>
        <v>0.63867570292148124</v>
      </c>
      <c r="F147" s="1">
        <f t="shared" ca="1" si="19"/>
        <v>0.81035417325689052</v>
      </c>
      <c r="G147" s="1">
        <f t="shared" ca="1" si="19"/>
        <v>0.66329632875694045</v>
      </c>
      <c r="H147" s="1">
        <f t="shared" ca="1" si="19"/>
        <v>0.34702339241902691</v>
      </c>
      <c r="I147" s="1">
        <f t="shared" ca="1" si="19"/>
        <v>0.28862548414858075</v>
      </c>
      <c r="J147" s="1">
        <f t="shared" ca="1" si="19"/>
        <v>0.44921943299893841</v>
      </c>
      <c r="K147" s="1">
        <f t="shared" ca="1" si="19"/>
        <v>0.45422431728537349</v>
      </c>
      <c r="L147" s="1">
        <f t="shared" ca="1" si="19"/>
        <v>0.41987456667667972</v>
      </c>
      <c r="M147" s="1">
        <f t="shared" ca="1" si="19"/>
        <v>0.42570318562377052</v>
      </c>
      <c r="N147" s="1">
        <f t="shared" ca="1" si="19"/>
        <v>0.38145575851122859</v>
      </c>
      <c r="O147" s="1">
        <f t="shared" ca="1" si="19"/>
        <v>0.37079105092631448</v>
      </c>
      <c r="P147" s="1">
        <f t="shared" ca="1" si="19"/>
        <v>0.24568660951343091</v>
      </c>
      <c r="Q147" s="1">
        <f t="shared" ca="1" si="19"/>
        <v>0.17877033086230265</v>
      </c>
      <c r="R147" s="1">
        <f t="shared" ca="1" si="19"/>
        <v>0.19552280030576194</v>
      </c>
      <c r="S147" s="1">
        <f t="shared" ca="1" si="19"/>
        <v>0.2931294883714804</v>
      </c>
      <c r="T147" s="1">
        <f t="shared" ca="1" si="19"/>
        <v>0.45528842243056211</v>
      </c>
      <c r="U147" s="1">
        <f t="shared" ca="1" si="18"/>
        <v>0.53345357776030222</v>
      </c>
      <c r="V147" s="1">
        <f t="shared" ca="1" si="15"/>
        <v>0.72266751095459636</v>
      </c>
      <c r="W147" s="1">
        <f t="shared" ca="1" si="16"/>
        <v>0.83730101447786753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0.52719992419712547</v>
      </c>
      <c r="E148" s="1">
        <f t="shared" ca="1" si="13"/>
        <v>0.41791483766388171</v>
      </c>
      <c r="F148" s="1">
        <f t="shared" ca="1" si="19"/>
        <v>0.56011029311784211</v>
      </c>
      <c r="G148" s="1">
        <f t="shared" ca="1" si="19"/>
        <v>0.58703686913509168</v>
      </c>
      <c r="H148" s="1">
        <f t="shared" ca="1" si="19"/>
        <v>0.35940559205544592</v>
      </c>
      <c r="I148" s="1">
        <f t="shared" ca="1" si="19"/>
        <v>0.32288051033766135</v>
      </c>
      <c r="J148" s="1">
        <f t="shared" ca="1" si="19"/>
        <v>0.4597089409638494</v>
      </c>
      <c r="K148" s="1">
        <f t="shared" ca="1" si="19"/>
        <v>0.36736687436601845</v>
      </c>
      <c r="L148" s="1">
        <f t="shared" ca="1" si="19"/>
        <v>0.32931033945128513</v>
      </c>
      <c r="M148" s="1">
        <f t="shared" ca="1" si="19"/>
        <v>0.41138641767698142</v>
      </c>
      <c r="N148" s="1">
        <f t="shared" ca="1" si="19"/>
        <v>0.26253761959398869</v>
      </c>
      <c r="O148" s="1">
        <f t="shared" ca="1" si="19"/>
        <v>0.1288067844853853</v>
      </c>
      <c r="P148" s="1">
        <f t="shared" ca="1" si="19"/>
        <v>0.10298146070452266</v>
      </c>
      <c r="Q148" s="1">
        <f t="shared" ca="1" si="19"/>
        <v>1.3952827104859003E-2</v>
      </c>
      <c r="R148" s="1">
        <f t="shared" ca="1" si="19"/>
        <v>1.0192771741797946E-2</v>
      </c>
      <c r="S148" s="1">
        <f t="shared" ca="1" si="19"/>
        <v>0.21947675011215448</v>
      </c>
      <c r="T148" s="1">
        <f t="shared" ca="1" si="19"/>
        <v>0.42845195289167898</v>
      </c>
      <c r="U148" s="1">
        <f t="shared" ca="1" si="18"/>
        <v>0.35485316371454723</v>
      </c>
      <c r="V148" s="1">
        <f t="shared" ca="1" si="15"/>
        <v>0.3001219988635665</v>
      </c>
      <c r="W148" s="1">
        <f t="shared" ca="1" si="16"/>
        <v>0.27532797691111488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-9.2984601393671235E-2</v>
      </c>
      <c r="E149" s="1">
        <f t="shared" ca="1" si="13"/>
        <v>5.1510126406522716E-3</v>
      </c>
      <c r="F149" s="1">
        <f t="shared" ca="1" si="19"/>
        <v>0.11821928836161008</v>
      </c>
      <c r="G149" s="1">
        <f t="shared" ca="1" si="19"/>
        <v>0.10046886980476946</v>
      </c>
      <c r="H149" s="1">
        <f t="shared" ca="1" si="19"/>
        <v>5.8815234241286984E-2</v>
      </c>
      <c r="I149" s="1">
        <f t="shared" ca="1" si="19"/>
        <v>0.25409750177699564</v>
      </c>
      <c r="J149" s="1">
        <f t="shared" ca="1" si="19"/>
        <v>0.68219609393509428</v>
      </c>
      <c r="K149" s="1">
        <f t="shared" ca="1" si="19"/>
        <v>0.94928938025401932</v>
      </c>
      <c r="L149" s="1">
        <f t="shared" ca="1" si="19"/>
        <v>0.9755615631605592</v>
      </c>
      <c r="M149" s="1">
        <f t="shared" ca="1" si="19"/>
        <v>0.80650407496882826</v>
      </c>
      <c r="N149" s="1">
        <f t="shared" ca="1" si="19"/>
        <v>0.59570092110415496</v>
      </c>
      <c r="O149" s="1">
        <f t="shared" ca="1" si="19"/>
        <v>0.64728262615575516</v>
      </c>
      <c r="P149" s="1">
        <f t="shared" ca="1" si="19"/>
        <v>0.66172404410197427</v>
      </c>
      <c r="Q149" s="1">
        <f t="shared" ca="1" si="19"/>
        <v>0.54377231383162994</v>
      </c>
      <c r="R149" s="1">
        <f t="shared" ca="1" si="19"/>
        <v>0.53578630034335006</v>
      </c>
      <c r="S149" s="1">
        <f t="shared" ca="1" si="19"/>
        <v>0.50764994092036864</v>
      </c>
      <c r="T149" s="1">
        <f t="shared" ca="1" si="19"/>
        <v>0.71187462159741111</v>
      </c>
      <c r="U149" s="1">
        <f t="shared" ca="1" si="18"/>
        <v>0.92029153791128659</v>
      </c>
      <c r="V149" s="1">
        <f t="shared" ca="1" si="15"/>
        <v>0.99182984481291803</v>
      </c>
      <c r="W149" s="1">
        <f t="shared" ca="1" si="16"/>
        <v>0.92779820502493937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0.11736630816658924</v>
      </c>
      <c r="E150" s="1">
        <f t="shared" ca="1" si="13"/>
        <v>0.14065529482941988</v>
      </c>
      <c r="F150" s="1">
        <f t="shared" ca="1" si="19"/>
        <v>0.12305303712385615</v>
      </c>
      <c r="G150" s="1">
        <f t="shared" ca="1" si="19"/>
        <v>0.11103597694922614</v>
      </c>
      <c r="H150" s="1">
        <f t="shared" ca="1" si="19"/>
        <v>0.21313953838922423</v>
      </c>
      <c r="I150" s="1">
        <f t="shared" ca="1" si="19"/>
        <v>0.47183427289462132</v>
      </c>
      <c r="J150" s="1">
        <f t="shared" ca="1" si="19"/>
        <v>0.70363287734897306</v>
      </c>
      <c r="K150" s="1">
        <f t="shared" ca="1" si="19"/>
        <v>0.62127842398769406</v>
      </c>
      <c r="L150" s="1">
        <f t="shared" ca="1" si="19"/>
        <v>0.35529128032895479</v>
      </c>
      <c r="M150" s="1">
        <f t="shared" ca="1" si="19"/>
        <v>0.2878170898786917</v>
      </c>
      <c r="N150" s="1">
        <f t="shared" ca="1" si="19"/>
        <v>0.42070026143791572</v>
      </c>
      <c r="O150" s="1">
        <f t="shared" ca="1" si="19"/>
        <v>0.66724051110670823</v>
      </c>
      <c r="P150" s="1">
        <f t="shared" ca="1" si="19"/>
        <v>0.82589346104431294</v>
      </c>
      <c r="Q150" s="1">
        <f t="shared" ca="1" si="19"/>
        <v>0.75579622369306831</v>
      </c>
      <c r="R150" s="1">
        <f t="shared" ca="1" si="19"/>
        <v>0.66711427243555499</v>
      </c>
      <c r="S150" s="1">
        <f t="shared" ca="1" si="19"/>
        <v>0.84768872175849697</v>
      </c>
      <c r="T150" s="1">
        <f t="shared" ca="1" si="19"/>
        <v>1.0171759316416282</v>
      </c>
      <c r="U150" s="1">
        <f t="shared" ca="1" si="18"/>
        <v>1.0100600831540203</v>
      </c>
      <c r="V150" s="1">
        <f t="shared" ca="1" si="15"/>
        <v>0.85669539170396636</v>
      </c>
      <c r="W150" s="1">
        <f t="shared" ca="1" si="16"/>
        <v>0.680805827388272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0.30639414994310121</v>
      </c>
      <c r="E151" s="1">
        <f t="shared" ca="1" si="13"/>
        <v>0.2980355825348594</v>
      </c>
      <c r="F151" s="1">
        <f t="shared" ca="1" si="19"/>
        <v>0.39560522489317951</v>
      </c>
      <c r="G151" s="1">
        <f t="shared" ca="1" si="19"/>
        <v>0.42083999700307129</v>
      </c>
      <c r="H151" s="1">
        <f t="shared" ca="1" si="19"/>
        <v>0.21166979159012697</v>
      </c>
      <c r="I151" s="1">
        <f t="shared" ca="1" si="19"/>
        <v>0.15846938092859753</v>
      </c>
      <c r="J151" s="1">
        <f t="shared" ca="1" si="19"/>
        <v>0.26352145599266619</v>
      </c>
      <c r="K151" s="1">
        <f t="shared" ca="1" si="19"/>
        <v>0.15960290902621238</v>
      </c>
      <c r="L151" s="1">
        <f t="shared" ca="1" si="19"/>
        <v>1.9444768011259307E-2</v>
      </c>
      <c r="M151" s="1">
        <f t="shared" ca="1" si="19"/>
        <v>-2.098887431786229E-2</v>
      </c>
      <c r="N151" s="1">
        <f t="shared" ca="1" si="19"/>
        <v>-2.3000411583398737E-2</v>
      </c>
      <c r="O151" s="1">
        <f t="shared" ca="1" si="19"/>
        <v>-2.0985306820654907E-2</v>
      </c>
      <c r="P151" s="1">
        <f t="shared" ca="1" si="19"/>
        <v>-1.4364297495383854E-2</v>
      </c>
      <c r="Q151" s="1">
        <f t="shared" ca="1" si="19"/>
        <v>1.3548933730822938E-2</v>
      </c>
      <c r="R151" s="1">
        <f t="shared" ca="1" si="19"/>
        <v>0.10827177763594993</v>
      </c>
      <c r="S151" s="1">
        <f t="shared" ca="1" si="19"/>
        <v>0.28392153990938485</v>
      </c>
      <c r="T151" s="1">
        <f t="shared" ca="1" si="19"/>
        <v>0.46162599332641097</v>
      </c>
      <c r="U151" s="1">
        <f t="shared" ca="1" si="18"/>
        <v>0.47326508636656534</v>
      </c>
      <c r="V151" s="1">
        <f t="shared" ca="1" si="15"/>
        <v>0.47451168164891389</v>
      </c>
      <c r="W151" s="1">
        <f t="shared" ca="1" si="16"/>
        <v>0.31513945763857742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0.64628901476953104</v>
      </c>
      <c r="E152" s="1">
        <f t="shared" ca="1" si="13"/>
        <v>0.32928114957521737</v>
      </c>
      <c r="F152" s="1">
        <f t="shared" ca="1" si="19"/>
        <v>0.34115421513686556</v>
      </c>
      <c r="G152" s="1">
        <f t="shared" ca="1" si="19"/>
        <v>0.46276162888237782</v>
      </c>
      <c r="H152" s="1">
        <f t="shared" ca="1" si="19"/>
        <v>0.30094920875629078</v>
      </c>
      <c r="I152" s="1">
        <f t="shared" ca="1" si="19"/>
        <v>0.13739748161285284</v>
      </c>
      <c r="J152" s="1">
        <f t="shared" ca="1" si="19"/>
        <v>9.2218270035262201E-2</v>
      </c>
      <c r="K152" s="1">
        <f t="shared" ca="1" si="19"/>
        <v>0.11023260894329923</v>
      </c>
      <c r="L152" s="1">
        <f t="shared" ca="1" si="19"/>
        <v>0.27013188503783148</v>
      </c>
      <c r="M152" s="1">
        <f t="shared" ca="1" si="19"/>
        <v>0.47999024419415842</v>
      </c>
      <c r="N152" s="1">
        <f t="shared" ca="1" si="19"/>
        <v>0.4398372624640855</v>
      </c>
      <c r="O152" s="1">
        <f t="shared" ca="1" si="19"/>
        <v>0.41807653440433457</v>
      </c>
      <c r="P152" s="1">
        <f t="shared" ca="1" si="19"/>
        <v>0.51450399545266012</v>
      </c>
      <c r="Q152" s="1">
        <f t="shared" ca="1" si="19"/>
        <v>0.51438326325268291</v>
      </c>
      <c r="R152" s="1">
        <f t="shared" ca="1" si="19"/>
        <v>0.54781206035128505</v>
      </c>
      <c r="S152" s="1">
        <f t="shared" ca="1" si="19"/>
        <v>0.51501661322136894</v>
      </c>
      <c r="T152" s="1">
        <f t="shared" ca="1" si="19"/>
        <v>0.51272121945814342</v>
      </c>
      <c r="U152" s="1">
        <f t="shared" ca="1" si="18"/>
        <v>0.30332768115420083</v>
      </c>
      <c r="V152" s="1">
        <f t="shared" ca="1" si="15"/>
        <v>0.10112043500847087</v>
      </c>
      <c r="W152" s="1">
        <f t="shared" ca="1" si="16"/>
        <v>-4.9902078474403418E-3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0.53887815306181908</v>
      </c>
      <c r="E153" s="1">
        <f t="shared" ca="1" si="13"/>
        <v>0.28598510566708135</v>
      </c>
      <c r="F153" s="1">
        <f t="shared" ca="1" si="19"/>
        <v>0.26410293227559728</v>
      </c>
      <c r="G153" s="1">
        <f t="shared" ca="1" si="19"/>
        <v>0.43433966527259071</v>
      </c>
      <c r="H153" s="1">
        <f t="shared" ca="1" si="19"/>
        <v>0.48105416187483041</v>
      </c>
      <c r="I153" s="1">
        <f t="shared" ca="1" si="19"/>
        <v>0.44430084868106035</v>
      </c>
      <c r="J153" s="1">
        <f t="shared" ca="1" si="19"/>
        <v>0.24279380371781079</v>
      </c>
      <c r="K153" s="1">
        <f t="shared" ca="1" si="19"/>
        <v>7.0110621047323768E-2</v>
      </c>
      <c r="L153" s="1">
        <f t="shared" ca="1" si="19"/>
        <v>2.2246127331934085E-2</v>
      </c>
      <c r="M153" s="1">
        <f t="shared" ca="1" si="19"/>
        <v>0.15071112628433142</v>
      </c>
      <c r="N153" s="1">
        <f t="shared" ca="1" si="19"/>
        <v>0.30208810191624841</v>
      </c>
      <c r="O153" s="1">
        <f t="shared" ca="1" si="19"/>
        <v>0.18612239898769328</v>
      </c>
      <c r="P153" s="1">
        <f t="shared" ca="1" si="19"/>
        <v>6.3526207937176157E-2</v>
      </c>
      <c r="Q153" s="1">
        <f t="shared" ca="1" si="19"/>
        <v>0.13055283718061189</v>
      </c>
      <c r="R153" s="1">
        <f t="shared" ca="1" si="19"/>
        <v>0.31000012602775423</v>
      </c>
      <c r="S153" s="1">
        <f t="shared" ca="1" si="19"/>
        <v>0.40998979659261414</v>
      </c>
      <c r="T153" s="1">
        <f t="shared" ca="1" si="19"/>
        <v>0.22194605748967461</v>
      </c>
      <c r="U153" s="1">
        <f t="shared" ca="1" si="18"/>
        <v>0.12358600470959243</v>
      </c>
      <c r="V153" s="1">
        <f t="shared" ca="1" si="15"/>
        <v>0.2780173046543124</v>
      </c>
      <c r="W153" s="1">
        <f t="shared" ca="1" si="16"/>
        <v>0.57920238633359322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0.13404245423804023</v>
      </c>
      <c r="E154" s="1">
        <f t="shared" ca="1" si="13"/>
        <v>0.26718744504015146</v>
      </c>
      <c r="F154" s="1">
        <f t="shared" ca="1" si="19"/>
        <v>0.36136688983696974</v>
      </c>
      <c r="G154" s="1">
        <f t="shared" ca="1" si="19"/>
        <v>0.2774840418466743</v>
      </c>
      <c r="H154" s="1">
        <f t="shared" ca="1" si="19"/>
        <v>0.33028944101820457</v>
      </c>
      <c r="I154" s="1">
        <f t="shared" ca="1" si="19"/>
        <v>0.48979071101283023</v>
      </c>
      <c r="J154" s="1">
        <f t="shared" ca="1" si="19"/>
        <v>0.46630679499309285</v>
      </c>
      <c r="K154" s="1">
        <f t="shared" ca="1" si="19"/>
        <v>0.40749848529905996</v>
      </c>
      <c r="L154" s="1">
        <f t="shared" ca="1" si="19"/>
        <v>0.26506927197060748</v>
      </c>
      <c r="M154" s="1">
        <f t="shared" ca="1" si="19"/>
        <v>0.27929021606600402</v>
      </c>
      <c r="N154" s="1">
        <f t="shared" ca="1" si="19"/>
        <v>0.35348870961277906</v>
      </c>
      <c r="O154" s="1">
        <f t="shared" ca="1" si="19"/>
        <v>0.24368020148496691</v>
      </c>
      <c r="P154" s="1">
        <f t="shared" ca="1" si="19"/>
        <v>0.28095480926762689</v>
      </c>
      <c r="Q154" s="1">
        <f t="shared" ca="1" si="19"/>
        <v>0.46839943704290371</v>
      </c>
      <c r="R154" s="1">
        <f t="shared" ca="1" si="19"/>
        <v>0.50116809313741917</v>
      </c>
      <c r="S154" s="1">
        <f t="shared" ca="1" si="19"/>
        <v>0.5245265899171867</v>
      </c>
      <c r="T154" s="1">
        <f t="shared" ca="1" si="19"/>
        <v>0.48741801567239929</v>
      </c>
      <c r="U154" s="1">
        <f t="shared" ca="1" si="18"/>
        <v>0.46403433663488364</v>
      </c>
      <c r="V154" s="1">
        <f t="shared" ca="1" si="15"/>
        <v>0.35942544782016145</v>
      </c>
      <c r="W154" s="1">
        <f t="shared" ca="1" si="16"/>
        <v>0.45853157007443945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0.52413925991059462</v>
      </c>
      <c r="E155" s="1">
        <f t="shared" ca="1" si="13"/>
        <v>0.21397163819856796</v>
      </c>
      <c r="F155" s="1">
        <f t="shared" ca="1" si="19"/>
        <v>0.10874147343364866</v>
      </c>
      <c r="G155" s="1">
        <f t="shared" ca="1" si="19"/>
        <v>0.12639417464254696</v>
      </c>
      <c r="H155" s="1">
        <f t="shared" ca="1" si="19"/>
        <v>0.13116102344812935</v>
      </c>
      <c r="I155" s="1">
        <f t="shared" ca="1" si="19"/>
        <v>0.12820267514819422</v>
      </c>
      <c r="J155" s="1">
        <f t="shared" ca="1" si="19"/>
        <v>5.4167287556401024E-2</v>
      </c>
      <c r="K155" s="1">
        <f t="shared" ca="1" si="19"/>
        <v>5.146587332896866E-2</v>
      </c>
      <c r="L155" s="1">
        <f t="shared" ca="1" si="19"/>
        <v>0.32855213019271762</v>
      </c>
      <c r="M155" s="1">
        <f t="shared" ca="1" si="19"/>
        <v>0.71915910428890784</v>
      </c>
      <c r="N155" s="1">
        <f t="shared" ca="1" si="19"/>
        <v>0.78080926407735374</v>
      </c>
      <c r="O155" s="1">
        <f t="shared" ca="1" si="19"/>
        <v>0.63562127945773228</v>
      </c>
      <c r="P155" s="1">
        <f t="shared" ca="1" si="19"/>
        <v>0.67435088248993658</v>
      </c>
      <c r="Q155" s="1">
        <f t="shared" ca="1" si="19"/>
        <v>0.56470179814482535</v>
      </c>
      <c r="R155" s="1">
        <f t="shared" ca="1" si="19"/>
        <v>0.28879118024400552</v>
      </c>
      <c r="S155" s="1">
        <f t="shared" ca="1" si="19"/>
        <v>8.0002130069037294E-2</v>
      </c>
      <c r="T155" s="1">
        <f t="shared" ca="1" si="19"/>
        <v>-1.41540657905399E-2</v>
      </c>
      <c r="U155" s="1">
        <f t="shared" ca="1" si="18"/>
        <v>-2.9667239138327906E-2</v>
      </c>
      <c r="V155" s="1">
        <f t="shared" ca="1" si="15"/>
        <v>-2.6959241811580744E-3</v>
      </c>
      <c r="W155" s="1">
        <f t="shared" ca="1" si="16"/>
        <v>1.4411709013461975E-2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0.90423605839021037</v>
      </c>
      <c r="E156" s="1">
        <f t="shared" ca="1" si="13"/>
        <v>0.95383164733446635</v>
      </c>
      <c r="F156" s="1">
        <f t="shared" ca="1" si="19"/>
        <v>0.79550946703339565</v>
      </c>
      <c r="G156" s="1">
        <f t="shared" ca="1" si="19"/>
        <v>0.48444896894755668</v>
      </c>
      <c r="H156" s="1">
        <f t="shared" ca="1" si="19"/>
        <v>0.33148442017826585</v>
      </c>
      <c r="I156" s="1">
        <f t="shared" ca="1" si="19"/>
        <v>0.38738808750529186</v>
      </c>
      <c r="J156" s="1">
        <f t="shared" ca="1" si="19"/>
        <v>0.39602454434485862</v>
      </c>
      <c r="K156" s="1">
        <f t="shared" ca="1" si="19"/>
        <v>0.42824471214892978</v>
      </c>
      <c r="L156" s="1">
        <f t="shared" ca="1" si="19"/>
        <v>0.45729396641436726</v>
      </c>
      <c r="M156" s="1">
        <f t="shared" ca="1" si="19"/>
        <v>0.61350173429130184</v>
      </c>
      <c r="N156" s="1">
        <f t="shared" ca="1" si="19"/>
        <v>0.56552339936394369</v>
      </c>
      <c r="O156" s="1">
        <f t="shared" ca="1" si="19"/>
        <v>0.36202548288088016</v>
      </c>
      <c r="P156" s="1">
        <f t="shared" ca="1" si="19"/>
        <v>0.33862949736258574</v>
      </c>
      <c r="Q156" s="1">
        <f t="shared" ca="1" si="19"/>
        <v>0.46902317515027486</v>
      </c>
      <c r="R156" s="1">
        <f t="shared" ca="1" si="19"/>
        <v>0.49671038124681316</v>
      </c>
      <c r="S156" s="1">
        <f t="shared" ca="1" si="19"/>
        <v>0.58997030033975251</v>
      </c>
      <c r="T156" s="1">
        <f t="shared" ca="1" si="19"/>
        <v>0.57011670860449193</v>
      </c>
      <c r="U156" s="1">
        <f t="shared" ca="1" si="18"/>
        <v>0.45036218435724723</v>
      </c>
      <c r="V156" s="1">
        <f t="shared" ca="1" si="15"/>
        <v>0.16764875375589866</v>
      </c>
      <c r="W156" s="1">
        <f t="shared" ca="1" si="16"/>
        <v>3.4131888781073656E-2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0.31302767150228183</v>
      </c>
      <c r="E157" s="1">
        <f t="shared" ca="1" si="13"/>
        <v>0.4660838783961152</v>
      </c>
      <c r="F157" s="1">
        <f t="shared" ca="1" si="19"/>
        <v>0.39900739438784166</v>
      </c>
      <c r="G157" s="1">
        <f t="shared" ca="1" si="19"/>
        <v>0.26080174245583237</v>
      </c>
      <c r="H157" s="1">
        <f t="shared" ca="1" si="19"/>
        <v>0.29165665215519726</v>
      </c>
      <c r="I157" s="1">
        <f t="shared" ca="1" si="19"/>
        <v>0.41635695052269944</v>
      </c>
      <c r="J157" s="1">
        <f t="shared" ca="1" si="19"/>
        <v>0.48374233692424229</v>
      </c>
      <c r="K157" s="1">
        <f t="shared" ca="1" si="19"/>
        <v>0.66476983444542947</v>
      </c>
      <c r="L157" s="1">
        <f t="shared" ca="1" si="19"/>
        <v>0.66263422795806748</v>
      </c>
      <c r="M157" s="1">
        <f t="shared" ca="1" si="19"/>
        <v>0.53614339099059705</v>
      </c>
      <c r="N157" s="1">
        <f t="shared" ca="1" si="19"/>
        <v>0.54953610365267391</v>
      </c>
      <c r="O157" s="1">
        <f t="shared" ca="1" si="19"/>
        <v>0.55387260763179957</v>
      </c>
      <c r="P157" s="1">
        <f t="shared" ca="1" si="19"/>
        <v>0.55755943348998793</v>
      </c>
      <c r="Q157" s="1">
        <f t="shared" ca="1" si="19"/>
        <v>0.45361322431364065</v>
      </c>
      <c r="R157" s="1">
        <f t="shared" ca="1" si="19"/>
        <v>0.3946285605373307</v>
      </c>
      <c r="S157" s="1">
        <f t="shared" ca="1" si="19"/>
        <v>0.51402909702962618</v>
      </c>
      <c r="T157" s="1">
        <f t="shared" ca="1" si="19"/>
        <v>0.61676900797213285</v>
      </c>
      <c r="U157" s="1">
        <f t="shared" ca="1" si="18"/>
        <v>0.75202524141694382</v>
      </c>
      <c r="V157" s="1">
        <f t="shared" ca="1" si="15"/>
        <v>0.80383463441665659</v>
      </c>
      <c r="W157" s="1">
        <f t="shared" ca="1" si="16"/>
        <v>0.72681529550278623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0.40168807697794567</v>
      </c>
      <c r="E158" s="1">
        <f t="shared" ca="1" si="13"/>
        <v>0.17889669403289091</v>
      </c>
      <c r="F158" s="1">
        <f t="shared" ca="1" si="19"/>
        <v>6.4647079201424651E-2</v>
      </c>
      <c r="G158" s="1">
        <f t="shared" ca="1" si="19"/>
        <v>3.1080140712464593E-2</v>
      </c>
      <c r="H158" s="1">
        <f t="shared" ca="1" si="19"/>
        <v>3.6473743999402106E-2</v>
      </c>
      <c r="I158" s="1">
        <f t="shared" ca="1" si="19"/>
        <v>9.8773616979375964E-2</v>
      </c>
      <c r="J158" s="1">
        <f t="shared" ca="1" si="19"/>
        <v>0.2099083625749453</v>
      </c>
      <c r="K158" s="1">
        <f t="shared" ca="1" si="19"/>
        <v>0.26058761032338451</v>
      </c>
      <c r="L158" s="1">
        <f ca="1">(L108+0.6*(M108+K108)+0.15*(J108+N108))/(1+2*0.6+2*0.15)</f>
        <v>0.21259591609637457</v>
      </c>
      <c r="M158" s="1">
        <f t="shared" ca="1" si="19"/>
        <v>0.30967160208318434</v>
      </c>
      <c r="N158" s="1">
        <f t="shared" ca="1" si="19"/>
        <v>0.49961709120693704</v>
      </c>
      <c r="O158" s="1">
        <f t="shared" ca="1" si="19"/>
        <v>0.52667596523170035</v>
      </c>
      <c r="P158" s="1">
        <f t="shared" ca="1" si="19"/>
        <v>0.62001708804525069</v>
      </c>
      <c r="Q158" s="1">
        <f t="shared" ca="1" si="19"/>
        <v>0.62130424112198734</v>
      </c>
      <c r="R158" s="1">
        <f t="shared" ca="1" si="19"/>
        <v>0.51591600972876872</v>
      </c>
      <c r="S158" s="1">
        <f t="shared" ca="1" si="19"/>
        <v>0.49579468391332115</v>
      </c>
      <c r="T158" s="1">
        <f t="shared" ca="1" si="19"/>
        <v>0.43326129793518076</v>
      </c>
      <c r="U158" s="1">
        <f t="shared" ca="1" si="18"/>
        <v>0.45529070638744207</v>
      </c>
      <c r="V158" s="1">
        <f t="shared" ca="1" si="15"/>
        <v>0.30041494548077291</v>
      </c>
      <c r="W158" s="1">
        <f ca="1">(W108+0.6*(V108)+0.15*U108)/(1+0.6+0.15)</f>
        <v>6.8940467553985516E-2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0.20310016002197925</v>
      </c>
      <c r="E160" s="3">
        <f t="shared" ref="E160:W160" ca="1" si="20">AVERAGE(E111:E134)</f>
        <v>0.35128212627302963</v>
      </c>
      <c r="F160" s="3">
        <f t="shared" ca="1" si="20"/>
        <v>0.5655298547831511</v>
      </c>
      <c r="G160" s="3">
        <f t="shared" ca="1" si="20"/>
        <v>0.75921024387303815</v>
      </c>
      <c r="H160" s="3">
        <f t="shared" ca="1" si="20"/>
        <v>0.65924994284287086</v>
      </c>
      <c r="I160" s="3">
        <f t="shared" ca="1" si="20"/>
        <v>0.32336656822355675</v>
      </c>
      <c r="J160" s="3">
        <f t="shared" ca="1" si="20"/>
        <v>0.10452044783892818</v>
      </c>
      <c r="K160" s="3">
        <f t="shared" ca="1" si="20"/>
        <v>3.0071867516648445E-2</v>
      </c>
      <c r="L160" s="3">
        <f t="shared" ca="1" si="20"/>
        <v>6.2341025066686734E-2</v>
      </c>
      <c r="M160" s="3">
        <f t="shared" ca="1" si="20"/>
        <v>0.18274846258406108</v>
      </c>
      <c r="N160" s="3">
        <f t="shared" ca="1" si="20"/>
        <v>0.27475392360372797</v>
      </c>
      <c r="O160" s="3">
        <f t="shared" ca="1" si="20"/>
        <v>0.15037160540904221</v>
      </c>
      <c r="P160" s="3">
        <f t="shared" ca="1" si="20"/>
        <v>3.0900943669384479E-2</v>
      </c>
      <c r="Q160" s="3">
        <f t="shared" ca="1" si="20"/>
        <v>5.72654535476137E-3</v>
      </c>
      <c r="R160" s="3">
        <f t="shared" ca="1" si="20"/>
        <v>3.3844910818645137E-2</v>
      </c>
      <c r="S160" s="3">
        <f t="shared" ca="1" si="20"/>
        <v>6.7361497680803767E-2</v>
      </c>
      <c r="T160" s="3">
        <f t="shared" ca="1" si="20"/>
        <v>0.10214574613804893</v>
      </c>
      <c r="U160" s="3">
        <f t="shared" ca="1" si="20"/>
        <v>0.11810808330588175</v>
      </c>
      <c r="V160" s="3">
        <f t="shared" ca="1" si="20"/>
        <v>6.6932723304095013E-2</v>
      </c>
      <c r="W160" s="3">
        <f t="shared" ca="1" si="20"/>
        <v>2.4643388900316251E-2</v>
      </c>
    </row>
    <row r="161" spans="2:23">
      <c r="C161" s="1" t="s">
        <v>198</v>
      </c>
      <c r="D161" s="10">
        <f ca="1">AVERAGE(D135:D158)</f>
        <v>0.38759889932349229</v>
      </c>
      <c r="E161" s="3">
        <f t="shared" ref="E161:W161" ca="1" si="21">AVERAGE(E135:E158)</f>
        <v>0.36088323236760966</v>
      </c>
      <c r="F161" s="3">
        <f t="shared" ca="1" si="21"/>
        <v>0.34580972126521398</v>
      </c>
      <c r="G161" s="3">
        <f t="shared" ca="1" si="21"/>
        <v>0.31133312856162337</v>
      </c>
      <c r="H161" s="3">
        <f t="shared" ca="1" si="21"/>
        <v>0.26800863005079667</v>
      </c>
      <c r="I161" s="3">
        <f t="shared" ca="1" si="21"/>
        <v>0.26001536988898716</v>
      </c>
      <c r="J161" s="3">
        <f t="shared" ca="1" si="21"/>
        <v>0.2756398751322951</v>
      </c>
      <c r="K161" s="3">
        <f t="shared" ca="1" si="21"/>
        <v>0.28764872351266907</v>
      </c>
      <c r="L161" s="3">
        <f t="shared" ca="1" si="21"/>
        <v>0.34707440449031363</v>
      </c>
      <c r="M161" s="3">
        <f t="shared" ca="1" si="21"/>
        <v>0.45586023712611845</v>
      </c>
      <c r="N161" s="3">
        <f t="shared" ca="1" si="21"/>
        <v>0.47818118002664572</v>
      </c>
      <c r="O161" s="3">
        <f t="shared" ca="1" si="21"/>
        <v>0.4219825357543015</v>
      </c>
      <c r="P161" s="3">
        <f t="shared" ca="1" si="21"/>
        <v>0.42538216701223486</v>
      </c>
      <c r="Q161" s="3">
        <f t="shared" ca="1" si="21"/>
        <v>0.40972335095845275</v>
      </c>
      <c r="R161" s="3">
        <f t="shared" ca="1" si="21"/>
        <v>0.37550384522660069</v>
      </c>
      <c r="S161" s="3">
        <f t="shared" ca="1" si="21"/>
        <v>0.37188164511928795</v>
      </c>
      <c r="T161" s="3">
        <f t="shared" ca="1" si="21"/>
        <v>0.42287202071747187</v>
      </c>
      <c r="U161" s="3">
        <f t="shared" ca="1" si="21"/>
        <v>0.4469205820752909</v>
      </c>
      <c r="V161" s="3">
        <f t="shared" ca="1" si="21"/>
        <v>0.42771929012723958</v>
      </c>
      <c r="W161" s="3">
        <f t="shared" ca="1" si="21"/>
        <v>0.38390759302671101</v>
      </c>
    </row>
    <row r="162" spans="2:23">
      <c r="C162" s="1" t="s">
        <v>16</v>
      </c>
      <c r="D162" s="3">
        <f ca="1">IF(D165&gt;0,TINV(TTEST(D111:D134,D135:D158,2,2),46),-TINV(TTEST(D111:D134,D135:D158,2,2),46))</f>
        <v>-2.4802538476093865</v>
      </c>
      <c r="E162" s="3">
        <f t="shared" ref="E162:V162" ca="1" si="22">IF(E165&gt;0,TINV(TTEST(E111:E134,E135:E158,2,2),46),-TINV(TTEST(E111:E134,E135:E158,2,2),46))</f>
        <v>-0.12440761970690281</v>
      </c>
      <c r="F162" s="3">
        <f t="shared" ca="1" si="22"/>
        <v>3.1551217894682217</v>
      </c>
      <c r="G162" s="3">
        <f t="shared" ca="1" si="22"/>
        <v>8.3139078036156135</v>
      </c>
      <c r="H162" s="3">
        <f t="shared" ca="1" si="22"/>
        <v>9.0258326113707135</v>
      </c>
      <c r="I162" s="3">
        <f t="shared" ca="1" si="22"/>
        <v>1.72239221394595</v>
      </c>
      <c r="J162" s="3">
        <f t="shared" ca="1" si="22"/>
        <v>-3.570911555481457</v>
      </c>
      <c r="K162" s="3">
        <f t="shared" ca="1" si="22"/>
        <v>-5.0155999968473726</v>
      </c>
      <c r="L162" s="3">
        <f t="shared" ca="1" si="22"/>
        <v>-6.0530828357094428</v>
      </c>
      <c r="M162" s="3">
        <f t="shared" ca="1" si="22"/>
        <v>-5.4503067133661691</v>
      </c>
      <c r="N162" s="3">
        <f t="shared" ca="1" si="22"/>
        <v>-4.0294271654386886</v>
      </c>
      <c r="O162" s="3">
        <f t="shared" ca="1" si="22"/>
        <v>-5.8149678233310915</v>
      </c>
      <c r="P162" s="3">
        <f t="shared" ca="1" si="22"/>
        <v>-7.1358139223398691</v>
      </c>
      <c r="Q162" s="3">
        <f t="shared" ca="1" si="22"/>
        <v>-7.016877857159411</v>
      </c>
      <c r="R162" s="3">
        <f t="shared" ca="1" si="22"/>
        <v>-6.7067201771696201</v>
      </c>
      <c r="S162" s="3">
        <f t="shared" ca="1" si="22"/>
        <v>-6.4461437173092868</v>
      </c>
      <c r="T162" s="3">
        <f t="shared" ca="1" si="22"/>
        <v>-5.6673642688707702</v>
      </c>
      <c r="U162" s="3">
        <f t="shared" ca="1" si="22"/>
        <v>-4.9586441425757624</v>
      </c>
      <c r="V162" s="3">
        <f t="shared" ca="1" si="22"/>
        <v>-5.3105466163591135</v>
      </c>
      <c r="W162" s="3">
        <f ca="1">IF(W165&gt;0,TINV(TTEST(W111:W134,W135:W158,2,2),46),-TINV(TTEST(W111:W134,W135:W158,2,2),46))</f>
        <v>-5.1648791962151375</v>
      </c>
    </row>
    <row r="163" spans="2:23">
      <c r="B163" s="1" t="s">
        <v>199</v>
      </c>
      <c r="C163" s="1" t="s">
        <v>0</v>
      </c>
      <c r="D163" s="3">
        <f ca="1">STDEV(D111:D134)/SQRT(COUNT(D111:D134))</f>
        <v>3.2389418815417834E-2</v>
      </c>
      <c r="E163" s="3">
        <f t="shared" ref="E163:W163" ca="1" si="23">STDEV(E111:E134)/SQRT(COUNT(E111:E134))</f>
        <v>4.2610875091040619E-2</v>
      </c>
      <c r="F163" s="3">
        <f t="shared" ca="1" si="23"/>
        <v>3.7560380968954372E-2</v>
      </c>
      <c r="G163" s="3">
        <f t="shared" ca="1" si="23"/>
        <v>2.1866599275091422E-2</v>
      </c>
      <c r="H163" s="3">
        <f t="shared" ca="1" si="23"/>
        <v>1.7392111232636117E-2</v>
      </c>
      <c r="I163" s="3">
        <f t="shared" ca="1" si="23"/>
        <v>1.7014986364176907E-2</v>
      </c>
      <c r="J163" s="3">
        <f t="shared" ca="1" si="23"/>
        <v>1.8619499491725498E-2</v>
      </c>
      <c r="K163" s="3">
        <f t="shared" ca="1" si="23"/>
        <v>1.4710974457804185E-2</v>
      </c>
      <c r="L163" s="3">
        <f t="shared" ca="1" si="23"/>
        <v>1.2096191333377037E-2</v>
      </c>
      <c r="M163" s="3">
        <f t="shared" ca="1" si="23"/>
        <v>1.9338775992873935E-2</v>
      </c>
      <c r="N163" s="3">
        <f t="shared" ca="1" si="23"/>
        <v>2.7730440374814182E-2</v>
      </c>
      <c r="O163" s="3">
        <f t="shared" ca="1" si="23"/>
        <v>1.9494306506088445E-2</v>
      </c>
      <c r="P163" s="3">
        <f t="shared" ca="1" si="23"/>
        <v>1.1473714839051493E-2</v>
      </c>
      <c r="Q163" s="3">
        <f t="shared" ca="1" si="23"/>
        <v>1.1349011546854852E-2</v>
      </c>
      <c r="R163" s="3">
        <f t="shared" ca="1" si="23"/>
        <v>1.205594325254199E-2</v>
      </c>
      <c r="S163" s="3">
        <f t="shared" ca="1" si="23"/>
        <v>1.3211860775067112E-2</v>
      </c>
      <c r="T163" s="3">
        <f t="shared" ca="1" si="23"/>
        <v>1.8533130027163183E-2</v>
      </c>
      <c r="U163" s="3">
        <f t="shared" ca="1" si="23"/>
        <v>2.341120822778683E-2</v>
      </c>
      <c r="V163" s="3">
        <f t="shared" ca="1" si="23"/>
        <v>1.6019013385266331E-2</v>
      </c>
      <c r="W163" s="3">
        <f t="shared" ca="1" si="23"/>
        <v>1.7337132783911458E-2</v>
      </c>
    </row>
    <row r="164" spans="2:23">
      <c r="C164" s="1" t="s">
        <v>198</v>
      </c>
      <c r="D164" s="3">
        <f ca="1">STDEV(D135:D158)/SQRT(COUNT(D135:D158))</f>
        <v>6.6965342503141775E-2</v>
      </c>
      <c r="E164" s="3">
        <f t="shared" ref="E164:W164" ca="1" si="24">STDEV(E135:E158)/SQRT(COUNT(E135:E158))</f>
        <v>6.43446150662908E-2</v>
      </c>
      <c r="F164" s="3">
        <f t="shared" ca="1" si="24"/>
        <v>5.8641580020907226E-2</v>
      </c>
      <c r="G164" s="3">
        <f t="shared" ca="1" si="24"/>
        <v>4.9233303555703392E-2</v>
      </c>
      <c r="H164" s="3">
        <f t="shared" ca="1" si="24"/>
        <v>3.9704696393804959E-2</v>
      </c>
      <c r="I164" s="3">
        <f t="shared" ca="1" si="24"/>
        <v>3.260870306228987E-2</v>
      </c>
      <c r="J164" s="3">
        <f t="shared" ca="1" si="24"/>
        <v>4.4155144120214651E-2</v>
      </c>
      <c r="K164" s="3">
        <f t="shared" ca="1" si="24"/>
        <v>4.9203027976315518E-2</v>
      </c>
      <c r="L164" s="3">
        <f t="shared" ca="1" si="24"/>
        <v>4.5457532103332553E-2</v>
      </c>
      <c r="M164" s="3">
        <f t="shared" ca="1" si="24"/>
        <v>4.6227339693990288E-2</v>
      </c>
      <c r="N164" s="3">
        <f t="shared" ca="1" si="24"/>
        <v>4.2187659875012565E-2</v>
      </c>
      <c r="O164" s="3">
        <f t="shared" ca="1" si="24"/>
        <v>4.2446392558934357E-2</v>
      </c>
      <c r="P164" s="3">
        <f t="shared" ca="1" si="24"/>
        <v>5.4078094890833157E-2</v>
      </c>
      <c r="Q164" s="3">
        <f t="shared" ca="1" si="24"/>
        <v>5.6445385953161509E-2</v>
      </c>
      <c r="R164" s="3">
        <f t="shared" ca="1" si="24"/>
        <v>4.9495661608036978E-2</v>
      </c>
      <c r="S164" s="3">
        <f t="shared" ca="1" si="24"/>
        <v>4.5355568863052573E-2</v>
      </c>
      <c r="T164" s="3">
        <f t="shared" ca="1" si="24"/>
        <v>5.3471052987984387E-2</v>
      </c>
      <c r="U164" s="3">
        <f t="shared" ca="1" si="24"/>
        <v>6.2040792701798998E-2</v>
      </c>
      <c r="V164" s="3">
        <f t="shared" ca="1" si="24"/>
        <v>6.6022182132447205E-2</v>
      </c>
      <c r="W164" s="3">
        <f t="shared" ca="1" si="24"/>
        <v>6.7363850327520389E-2</v>
      </c>
    </row>
    <row r="165" spans="2:23">
      <c r="C165" s="1" t="s">
        <v>110</v>
      </c>
      <c r="D165" s="2">
        <f ca="1">D160-D161</f>
        <v>-0.18449873930151303</v>
      </c>
      <c r="E165" s="2">
        <f t="shared" ref="E165:W165" ca="1" si="25">E160-E161</f>
        <v>-9.6011060945800364E-3</v>
      </c>
      <c r="F165" s="2">
        <f t="shared" ca="1" si="25"/>
        <v>0.21972013351793712</v>
      </c>
      <c r="G165" s="2">
        <f t="shared" ca="1" si="25"/>
        <v>0.44787711531141478</v>
      </c>
      <c r="H165" s="2">
        <f t="shared" ca="1" si="25"/>
        <v>0.39124131279207419</v>
      </c>
      <c r="I165" s="2">
        <f t="shared" ca="1" si="25"/>
        <v>6.3351198334569592E-2</v>
      </c>
      <c r="J165" s="2">
        <f t="shared" ca="1" si="25"/>
        <v>-0.17111942729336693</v>
      </c>
      <c r="K165" s="2">
        <f t="shared" ca="1" si="25"/>
        <v>-0.25757685599602065</v>
      </c>
      <c r="L165" s="2">
        <f t="shared" ca="1" si="25"/>
        <v>-0.28473337942362686</v>
      </c>
      <c r="M165" s="2">
        <f t="shared" ca="1" si="25"/>
        <v>-0.27311177454205737</v>
      </c>
      <c r="N165" s="2">
        <f t="shared" ca="1" si="25"/>
        <v>-0.20342725642291776</v>
      </c>
      <c r="O165" s="2">
        <f t="shared" ca="1" si="25"/>
        <v>-0.27161093034525929</v>
      </c>
      <c r="P165" s="2">
        <f t="shared" ca="1" si="25"/>
        <v>-0.39448122334285041</v>
      </c>
      <c r="Q165" s="2">
        <f t="shared" ca="1" si="25"/>
        <v>-0.40399680560369139</v>
      </c>
      <c r="R165" s="2">
        <f t="shared" ca="1" si="25"/>
        <v>-0.34165893440795553</v>
      </c>
      <c r="S165" s="2">
        <f t="shared" ca="1" si="25"/>
        <v>-0.30452014743848421</v>
      </c>
      <c r="T165" s="2">
        <f t="shared" ca="1" si="25"/>
        <v>-0.32072627457942293</v>
      </c>
      <c r="U165" s="2">
        <f t="shared" ca="1" si="25"/>
        <v>-0.32881249876940916</v>
      </c>
      <c r="V165" s="2">
        <f t="shared" ca="1" si="25"/>
        <v>-0.36078656682314458</v>
      </c>
      <c r="W165" s="2">
        <f t="shared" ca="1" si="25"/>
        <v>-0.35926420412639476</v>
      </c>
    </row>
    <row r="167" spans="2:23">
      <c r="B167" s="1" t="s">
        <v>200</v>
      </c>
      <c r="D167" s="1">
        <f ca="1">COVAR(D111:D158,$C111:$C158)/VAR($C111:$C158)</f>
        <v>-9.032750778303246E-2</v>
      </c>
      <c r="E167" s="1">
        <f t="shared" ref="E167:W167" ca="1" si="26">COVAR(E111:E158,$C111:$C158)/VAR($C111:$C158)</f>
        <v>-4.7005415254714406E-3</v>
      </c>
      <c r="F167" s="1">
        <f t="shared" ca="1" si="26"/>
        <v>0.10757131536815676</v>
      </c>
      <c r="G167" s="1">
        <f t="shared" ca="1" si="26"/>
        <v>0.21927317103788016</v>
      </c>
      <c r="H167" s="1">
        <f t="shared" ca="1" si="26"/>
        <v>0.19154522605445312</v>
      </c>
      <c r="I167" s="1">
        <f t="shared" ca="1" si="26"/>
        <v>3.1015690851299665E-2</v>
      </c>
      <c r="J167" s="1">
        <f t="shared" ca="1" si="26"/>
        <v>-8.3777219612377524E-2</v>
      </c>
      <c r="K167" s="1">
        <f t="shared" ca="1" si="26"/>
        <v>-0.1261053357480518</v>
      </c>
      <c r="L167" s="1">
        <f t="shared" ca="1" si="26"/>
        <v>-0.13940071700948403</v>
      </c>
      <c r="M167" s="1">
        <f t="shared" ca="1" si="26"/>
        <v>-0.13371097295288228</v>
      </c>
      <c r="N167" s="1">
        <f t="shared" ca="1" si="26"/>
        <v>-9.9594594290386806E-2</v>
      </c>
      <c r="O167" s="1">
        <f t="shared" ca="1" si="26"/>
        <v>-0.13297618464819988</v>
      </c>
      <c r="P167" s="1">
        <f t="shared" ca="1" si="26"/>
        <v>-0.19313143226160379</v>
      </c>
      <c r="Q167" s="1">
        <f t="shared" ca="1" si="26"/>
        <v>-0.19779010274347392</v>
      </c>
      <c r="R167" s="1">
        <f t="shared" ca="1" si="26"/>
        <v>-0.16727051997056155</v>
      </c>
      <c r="S167" s="1">
        <f t="shared" ca="1" si="26"/>
        <v>-0.14908798885009117</v>
      </c>
      <c r="T167" s="1">
        <f t="shared" ca="1" si="26"/>
        <v>-0.15702223859617589</v>
      </c>
      <c r="U167" s="1">
        <f t="shared" ca="1" si="26"/>
        <v>-0.16098111918918992</v>
      </c>
      <c r="V167" s="1">
        <f t="shared" ca="1" si="26"/>
        <v>-0.17663509000716457</v>
      </c>
      <c r="W167" s="1">
        <f t="shared" ca="1" si="26"/>
        <v>-0.17588976660354738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1E-3</v>
      </c>
      <c r="F1">
        <v>1.7999999999999999E-2</v>
      </c>
      <c r="G1">
        <v>3.0000000000000001E-3</v>
      </c>
      <c r="H1">
        <v>2E-3</v>
      </c>
      <c r="I1">
        <v>1.0999999999999999E-2</v>
      </c>
      <c r="J1">
        <v>0.127</v>
      </c>
      <c r="K1">
        <v>1E-3</v>
      </c>
      <c r="L1">
        <v>5.8000000000000003E-2</v>
      </c>
      <c r="M1">
        <v>1E-3</v>
      </c>
      <c r="N1">
        <v>3.0000000000000001E-3</v>
      </c>
      <c r="O1">
        <v>0.13600000000000001</v>
      </c>
      <c r="P1">
        <v>0.126</v>
      </c>
      <c r="Q1">
        <v>0.98799999999999999</v>
      </c>
      <c r="R1">
        <v>2.1999999999999999E-2</v>
      </c>
      <c r="S1">
        <v>2E-3</v>
      </c>
      <c r="T1">
        <v>2E-3</v>
      </c>
      <c r="U1">
        <v>1.2E-2</v>
      </c>
      <c r="V1">
        <v>1E-3</v>
      </c>
      <c r="W1">
        <v>3.0000000000000001E-3</v>
      </c>
      <c r="Z1" s="1">
        <f>AVERAGE(D1:M1)</f>
        <v>2.3599999999999999E-2</v>
      </c>
      <c r="AA1" s="1">
        <f>AVERAGE(N1:W1)</f>
        <v>0.1295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1E-3</v>
      </c>
      <c r="F2">
        <v>3.0000000000000001E-3</v>
      </c>
      <c r="G2">
        <v>0.215</v>
      </c>
      <c r="H2">
        <v>2E-3</v>
      </c>
      <c r="I2">
        <v>4.2000000000000003E-2</v>
      </c>
      <c r="J2">
        <v>1E-3</v>
      </c>
      <c r="K2">
        <v>1E-3</v>
      </c>
      <c r="L2">
        <v>1E-3</v>
      </c>
      <c r="M2">
        <v>1E-3</v>
      </c>
      <c r="N2">
        <v>0.91300000000000003</v>
      </c>
      <c r="O2">
        <v>5.0000000000000001E-3</v>
      </c>
      <c r="P2">
        <v>2E-3</v>
      </c>
      <c r="Q2">
        <v>0.99399999999999999</v>
      </c>
      <c r="R2">
        <v>6.0000000000000001E-3</v>
      </c>
      <c r="S2">
        <v>2E-3</v>
      </c>
      <c r="T2">
        <v>1E-3</v>
      </c>
      <c r="U2">
        <v>1E-3</v>
      </c>
      <c r="V2">
        <v>0.154</v>
      </c>
      <c r="W2">
        <v>1E-3</v>
      </c>
      <c r="Z2" s="1">
        <f t="shared" ref="Z2:Z48" si="0">AVERAGE(D2:M2)</f>
        <v>2.7100000000000003E-2</v>
      </c>
      <c r="AA2" s="1">
        <f t="shared" ref="AA2:AA48" si="1">AVERAGE(N2:W2)</f>
        <v>0.20789999999999997</v>
      </c>
    </row>
    <row r="3" spans="1:27">
      <c r="A3">
        <v>2</v>
      </c>
      <c r="B3" t="s">
        <v>150</v>
      </c>
      <c r="C3">
        <v>30</v>
      </c>
      <c r="D3">
        <v>1.7999999999999999E-2</v>
      </c>
      <c r="E3">
        <v>1E-3</v>
      </c>
      <c r="F3">
        <v>5.8000000000000003E-2</v>
      </c>
      <c r="G3">
        <v>2E-3</v>
      </c>
      <c r="H3">
        <v>7.0000000000000001E-3</v>
      </c>
      <c r="I3">
        <v>8.9999999999999993E-3</v>
      </c>
      <c r="J3">
        <v>2.9000000000000001E-2</v>
      </c>
      <c r="K3">
        <v>1E-3</v>
      </c>
      <c r="L3">
        <v>1.7999999999999999E-2</v>
      </c>
      <c r="M3">
        <v>1E-3</v>
      </c>
      <c r="N3">
        <v>0.04</v>
      </c>
      <c r="O3">
        <v>2.8000000000000001E-2</v>
      </c>
      <c r="P3">
        <v>0.05</v>
      </c>
      <c r="Q3">
        <v>0.98599999999999999</v>
      </c>
      <c r="R3">
        <v>4.1000000000000002E-2</v>
      </c>
      <c r="S3">
        <v>2E-3</v>
      </c>
      <c r="T3">
        <v>2E-3</v>
      </c>
      <c r="U3">
        <v>1.7000000000000001E-2</v>
      </c>
      <c r="V3">
        <v>1E-3</v>
      </c>
      <c r="W3">
        <v>2E-3</v>
      </c>
      <c r="Z3" s="1">
        <f t="shared" si="0"/>
        <v>1.44E-2</v>
      </c>
      <c r="AA3" s="1">
        <f t="shared" si="1"/>
        <v>0.11689999999999998</v>
      </c>
    </row>
    <row r="4" spans="1:27">
      <c r="A4">
        <v>3</v>
      </c>
      <c r="B4" t="s">
        <v>151</v>
      </c>
      <c r="C4">
        <v>30</v>
      </c>
      <c r="D4">
        <v>0.01</v>
      </c>
      <c r="E4">
        <v>1E-3</v>
      </c>
      <c r="F4">
        <v>9.8000000000000004E-2</v>
      </c>
      <c r="G4">
        <v>0.106</v>
      </c>
      <c r="H4">
        <v>1.2999999999999999E-2</v>
      </c>
      <c r="I4">
        <v>1.0999999999999999E-2</v>
      </c>
      <c r="J4">
        <v>2E-3</v>
      </c>
      <c r="K4">
        <v>1E-3</v>
      </c>
      <c r="L4">
        <v>1.7000000000000001E-2</v>
      </c>
      <c r="M4">
        <v>2E-3</v>
      </c>
      <c r="N4">
        <v>0.53200000000000003</v>
      </c>
      <c r="O4">
        <v>8.0000000000000002E-3</v>
      </c>
      <c r="P4">
        <v>1.2E-2</v>
      </c>
      <c r="Q4">
        <v>0.99399999999999999</v>
      </c>
      <c r="R4">
        <v>1E-3</v>
      </c>
      <c r="S4">
        <v>2E-3</v>
      </c>
      <c r="T4">
        <v>1E-3</v>
      </c>
      <c r="U4">
        <v>3.0000000000000001E-3</v>
      </c>
      <c r="V4">
        <v>0.02</v>
      </c>
      <c r="W4">
        <v>1.2E-2</v>
      </c>
      <c r="Z4" s="1">
        <f t="shared" si="0"/>
        <v>2.6100000000000002E-2</v>
      </c>
      <c r="AA4" s="1">
        <f t="shared" si="1"/>
        <v>0.15849999999999997</v>
      </c>
    </row>
    <row r="5" spans="1:27">
      <c r="A5">
        <v>4</v>
      </c>
      <c r="B5" t="s">
        <v>152</v>
      </c>
      <c r="C5">
        <v>30</v>
      </c>
      <c r="D5">
        <v>5.0000000000000001E-3</v>
      </c>
      <c r="E5">
        <v>1E-3</v>
      </c>
      <c r="F5">
        <v>1E-3</v>
      </c>
      <c r="G5">
        <v>3.7999999999999999E-2</v>
      </c>
      <c r="H5">
        <v>8.9999999999999993E-3</v>
      </c>
      <c r="I5">
        <v>0.20699999999999999</v>
      </c>
      <c r="J5">
        <v>2.4E-2</v>
      </c>
      <c r="K5">
        <v>1E-3</v>
      </c>
      <c r="L5">
        <v>1E-3</v>
      </c>
      <c r="M5">
        <v>1E-3</v>
      </c>
      <c r="N5">
        <v>0.20300000000000001</v>
      </c>
      <c r="O5">
        <v>6.0000000000000001E-3</v>
      </c>
      <c r="P5">
        <v>4.0000000000000001E-3</v>
      </c>
      <c r="Q5">
        <v>0.99199999999999999</v>
      </c>
      <c r="R5">
        <v>1.4999999999999999E-2</v>
      </c>
      <c r="S5">
        <v>3.0000000000000001E-3</v>
      </c>
      <c r="T5">
        <v>2.3E-2</v>
      </c>
      <c r="U5">
        <v>3.0000000000000001E-3</v>
      </c>
      <c r="V5">
        <v>8.9999999999999993E-3</v>
      </c>
      <c r="W5">
        <v>1E-3</v>
      </c>
      <c r="Z5" s="1">
        <f t="shared" si="0"/>
        <v>2.8800000000000003E-2</v>
      </c>
      <c r="AA5" s="1">
        <f t="shared" si="1"/>
        <v>0.12589999999999996</v>
      </c>
    </row>
    <row r="6" spans="1:27">
      <c r="A6">
        <v>5</v>
      </c>
      <c r="B6" t="s">
        <v>153</v>
      </c>
      <c r="C6">
        <v>30</v>
      </c>
      <c r="D6">
        <v>6.0000000000000001E-3</v>
      </c>
      <c r="E6">
        <v>1E-3</v>
      </c>
      <c r="F6">
        <v>1.2999999999999999E-2</v>
      </c>
      <c r="G6">
        <v>0.20200000000000001</v>
      </c>
      <c r="H6">
        <v>2E-3</v>
      </c>
      <c r="I6">
        <v>1.6E-2</v>
      </c>
      <c r="J6">
        <v>1E-3</v>
      </c>
      <c r="K6">
        <v>1E-3</v>
      </c>
      <c r="L6">
        <v>2E-3</v>
      </c>
      <c r="M6">
        <v>2E-3</v>
      </c>
      <c r="N6">
        <v>0.92900000000000005</v>
      </c>
      <c r="O6">
        <v>2.5000000000000001E-2</v>
      </c>
      <c r="P6">
        <v>2E-3</v>
      </c>
      <c r="Q6">
        <v>0.99399999999999999</v>
      </c>
      <c r="R6">
        <v>2E-3</v>
      </c>
      <c r="S6">
        <v>2E-3</v>
      </c>
      <c r="T6">
        <v>1E-3</v>
      </c>
      <c r="U6">
        <v>1E-3</v>
      </c>
      <c r="V6">
        <v>0.11899999999999999</v>
      </c>
      <c r="W6">
        <v>1E-3</v>
      </c>
      <c r="Z6" s="1">
        <f t="shared" si="0"/>
        <v>2.46E-2</v>
      </c>
      <c r="AA6" s="1">
        <f t="shared" si="1"/>
        <v>0.20760000000000001</v>
      </c>
    </row>
    <row r="7" spans="1:27">
      <c r="A7">
        <v>6</v>
      </c>
      <c r="B7" t="s">
        <v>154</v>
      </c>
      <c r="C7">
        <v>30</v>
      </c>
      <c r="D7">
        <v>1.6E-2</v>
      </c>
      <c r="E7">
        <v>3.0000000000000001E-3</v>
      </c>
      <c r="F7">
        <v>4.0000000000000001E-3</v>
      </c>
      <c r="G7">
        <v>3.0000000000000001E-3</v>
      </c>
      <c r="H7">
        <v>4.0000000000000001E-3</v>
      </c>
      <c r="I7">
        <v>2E-3</v>
      </c>
      <c r="J7">
        <v>0.05</v>
      </c>
      <c r="K7">
        <v>1E-3</v>
      </c>
      <c r="L7">
        <v>1.4999999999999999E-2</v>
      </c>
      <c r="M7">
        <v>1E-3</v>
      </c>
      <c r="N7">
        <v>0.10100000000000001</v>
      </c>
      <c r="O7">
        <v>2E-3</v>
      </c>
      <c r="P7">
        <v>5.3999999999999999E-2</v>
      </c>
      <c r="Q7">
        <v>0.99199999999999999</v>
      </c>
      <c r="R7">
        <v>2E-3</v>
      </c>
      <c r="S7">
        <v>3.0000000000000001E-3</v>
      </c>
      <c r="T7">
        <v>1E-3</v>
      </c>
      <c r="U7">
        <v>7.0000000000000001E-3</v>
      </c>
      <c r="V7">
        <v>3.0000000000000001E-3</v>
      </c>
      <c r="W7">
        <v>5.0000000000000001E-3</v>
      </c>
      <c r="Z7" s="1">
        <f t="shared" si="0"/>
        <v>9.9000000000000008E-3</v>
      </c>
      <c r="AA7" s="1">
        <f t="shared" si="1"/>
        <v>0.11699999999999995</v>
      </c>
    </row>
    <row r="8" spans="1:27">
      <c r="A8">
        <v>7</v>
      </c>
      <c r="B8" t="s">
        <v>155</v>
      </c>
      <c r="C8">
        <v>30</v>
      </c>
      <c r="D8">
        <v>1.2E-2</v>
      </c>
      <c r="E8">
        <v>0.247</v>
      </c>
      <c r="F8">
        <v>4.0000000000000001E-3</v>
      </c>
      <c r="G8">
        <v>2E-3</v>
      </c>
      <c r="H8">
        <v>2E-3</v>
      </c>
      <c r="I8">
        <v>1E-3</v>
      </c>
      <c r="J8">
        <v>3.5999999999999997E-2</v>
      </c>
      <c r="K8">
        <v>3.0000000000000001E-3</v>
      </c>
      <c r="L8">
        <v>0.06</v>
      </c>
      <c r="M8">
        <v>0.01</v>
      </c>
      <c r="N8">
        <v>4.8000000000000001E-2</v>
      </c>
      <c r="O8">
        <v>2E-3</v>
      </c>
      <c r="P8">
        <v>0.106</v>
      </c>
      <c r="Q8">
        <v>0.99199999999999999</v>
      </c>
      <c r="R8">
        <v>0</v>
      </c>
      <c r="S8">
        <v>5.8999999999999997E-2</v>
      </c>
      <c r="T8">
        <v>1E-3</v>
      </c>
      <c r="U8">
        <v>6.0000000000000001E-3</v>
      </c>
      <c r="V8">
        <v>2E-3</v>
      </c>
      <c r="W8">
        <v>0.17699999999999999</v>
      </c>
      <c r="Z8" s="1">
        <f t="shared" si="0"/>
        <v>3.7699999999999997E-2</v>
      </c>
      <c r="AA8" s="1">
        <f t="shared" si="1"/>
        <v>0.13929999999999998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1E-3</v>
      </c>
      <c r="F9">
        <v>1E-3</v>
      </c>
      <c r="G9">
        <v>1E-3</v>
      </c>
      <c r="H9">
        <v>2E-3</v>
      </c>
      <c r="I9">
        <v>5.0000000000000001E-3</v>
      </c>
      <c r="J9">
        <v>3.0000000000000001E-3</v>
      </c>
      <c r="K9">
        <v>2E-3</v>
      </c>
      <c r="L9">
        <v>2E-3</v>
      </c>
      <c r="M9">
        <v>2E-3</v>
      </c>
      <c r="N9">
        <v>1.2E-2</v>
      </c>
      <c r="O9">
        <v>0.08</v>
      </c>
      <c r="P9">
        <v>2.4E-2</v>
      </c>
      <c r="Q9">
        <v>0.99199999999999999</v>
      </c>
      <c r="R9">
        <v>4.8000000000000001E-2</v>
      </c>
      <c r="S9">
        <v>2E-3</v>
      </c>
      <c r="T9">
        <v>3.0000000000000001E-3</v>
      </c>
      <c r="U9">
        <v>1E-3</v>
      </c>
      <c r="V9">
        <v>1E-3</v>
      </c>
      <c r="W9">
        <v>1E-3</v>
      </c>
      <c r="Z9" s="1">
        <f t="shared" si="0"/>
        <v>2.8000000000000004E-3</v>
      </c>
      <c r="AA9" s="1">
        <f t="shared" si="1"/>
        <v>0.11639999999999998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0.01</v>
      </c>
      <c r="F10">
        <v>1E-3</v>
      </c>
      <c r="G10">
        <v>2E-3</v>
      </c>
      <c r="H10">
        <v>2E-3</v>
      </c>
      <c r="I10">
        <v>5.0000000000000001E-3</v>
      </c>
      <c r="J10">
        <v>7.0000000000000001E-3</v>
      </c>
      <c r="K10">
        <v>6.0000000000000001E-3</v>
      </c>
      <c r="L10">
        <v>8.9999999999999993E-3</v>
      </c>
      <c r="M10">
        <v>0.16</v>
      </c>
      <c r="N10">
        <v>2E-3</v>
      </c>
      <c r="O10">
        <v>0.18099999999999999</v>
      </c>
      <c r="P10">
        <v>4.8000000000000001E-2</v>
      </c>
      <c r="Q10">
        <v>0.99</v>
      </c>
      <c r="R10">
        <v>0.01</v>
      </c>
      <c r="S10">
        <v>3.0000000000000001E-3</v>
      </c>
      <c r="T10">
        <v>1.9E-2</v>
      </c>
      <c r="U10">
        <v>3.0000000000000001E-3</v>
      </c>
      <c r="V10">
        <v>1E-3</v>
      </c>
      <c r="W10">
        <v>1E-3</v>
      </c>
      <c r="Z10" s="1">
        <f t="shared" si="0"/>
        <v>2.0800000000000003E-2</v>
      </c>
      <c r="AA10" s="1">
        <f t="shared" si="1"/>
        <v>0.12579999999999997</v>
      </c>
    </row>
    <row r="11" spans="1:27">
      <c r="A11">
        <v>10</v>
      </c>
      <c r="B11" t="s">
        <v>158</v>
      </c>
      <c r="C11">
        <v>30</v>
      </c>
      <c r="D11">
        <v>1.9E-2</v>
      </c>
      <c r="E11">
        <v>8.0000000000000002E-3</v>
      </c>
      <c r="F11">
        <v>3.0000000000000001E-3</v>
      </c>
      <c r="G11">
        <v>8.0000000000000002E-3</v>
      </c>
      <c r="H11">
        <v>1.0999999999999999E-2</v>
      </c>
      <c r="I11">
        <v>2E-3</v>
      </c>
      <c r="J11">
        <v>2E-3</v>
      </c>
      <c r="K11">
        <v>4.0000000000000001E-3</v>
      </c>
      <c r="L11">
        <v>6.0000000000000001E-3</v>
      </c>
      <c r="M11">
        <v>7.0000000000000001E-3</v>
      </c>
      <c r="N11">
        <v>0.72199999999999998</v>
      </c>
      <c r="O11">
        <v>1E-3</v>
      </c>
      <c r="P11">
        <v>3.5000000000000003E-2</v>
      </c>
      <c r="Q11">
        <v>0.98</v>
      </c>
      <c r="R11">
        <v>2E-3</v>
      </c>
      <c r="S11">
        <v>0.246</v>
      </c>
      <c r="T11">
        <v>1E-3</v>
      </c>
      <c r="U11">
        <v>7.0000000000000001E-3</v>
      </c>
      <c r="V11">
        <v>6.3E-2</v>
      </c>
      <c r="W11">
        <v>4.0000000000000001E-3</v>
      </c>
      <c r="Z11" s="1">
        <f t="shared" si="0"/>
        <v>7.0000000000000019E-3</v>
      </c>
      <c r="AA11" s="1">
        <f t="shared" si="1"/>
        <v>0.20610000000000001</v>
      </c>
    </row>
    <row r="12" spans="1:27">
      <c r="A12">
        <v>11</v>
      </c>
      <c r="B12" t="s">
        <v>159</v>
      </c>
      <c r="C12">
        <v>30</v>
      </c>
      <c r="D12">
        <v>1.2E-2</v>
      </c>
      <c r="E12">
        <v>2E-3</v>
      </c>
      <c r="F12">
        <v>1E-3</v>
      </c>
      <c r="G12">
        <v>1E-3</v>
      </c>
      <c r="H12">
        <v>2E-3</v>
      </c>
      <c r="I12">
        <v>1E-3</v>
      </c>
      <c r="J12">
        <v>6.0000000000000001E-3</v>
      </c>
      <c r="K12">
        <v>1E-3</v>
      </c>
      <c r="L12">
        <v>3.0000000000000001E-3</v>
      </c>
      <c r="M12">
        <v>1E-3</v>
      </c>
      <c r="N12">
        <v>0.128</v>
      </c>
      <c r="O12">
        <v>3.0000000000000001E-3</v>
      </c>
      <c r="P12">
        <v>1.7999999999999999E-2</v>
      </c>
      <c r="Q12">
        <v>0.99299999999999999</v>
      </c>
      <c r="R12">
        <v>1.7000000000000001E-2</v>
      </c>
      <c r="S12">
        <v>3.0000000000000001E-3</v>
      </c>
      <c r="T12">
        <v>2E-3</v>
      </c>
      <c r="U12">
        <v>1E-3</v>
      </c>
      <c r="V12">
        <v>2E-3</v>
      </c>
      <c r="W12">
        <v>1E-3</v>
      </c>
      <c r="Z12" s="1">
        <f t="shared" si="0"/>
        <v>3.0000000000000001E-3</v>
      </c>
      <c r="AA12" s="1">
        <f t="shared" si="1"/>
        <v>0.11679999999999995</v>
      </c>
    </row>
    <row r="13" spans="1:27">
      <c r="A13">
        <v>12</v>
      </c>
      <c r="B13" t="s">
        <v>160</v>
      </c>
      <c r="C13">
        <v>30</v>
      </c>
      <c r="D13">
        <v>6.0000000000000001E-3</v>
      </c>
      <c r="E13">
        <v>1.0999999999999999E-2</v>
      </c>
      <c r="F13">
        <v>3.0000000000000001E-3</v>
      </c>
      <c r="G13">
        <v>1E-3</v>
      </c>
      <c r="H13">
        <v>2E-3</v>
      </c>
      <c r="I13">
        <v>6.0000000000000001E-3</v>
      </c>
      <c r="J13">
        <v>6.0000000000000001E-3</v>
      </c>
      <c r="K13">
        <v>0.01</v>
      </c>
      <c r="L13">
        <v>8.9999999999999993E-3</v>
      </c>
      <c r="M13">
        <v>0.04</v>
      </c>
      <c r="N13">
        <v>3.0000000000000001E-3</v>
      </c>
      <c r="O13">
        <v>0.247</v>
      </c>
      <c r="P13">
        <v>3.4000000000000002E-2</v>
      </c>
      <c r="Q13">
        <v>0.99199999999999999</v>
      </c>
      <c r="R13">
        <v>1.4E-2</v>
      </c>
      <c r="S13">
        <v>2E-3</v>
      </c>
      <c r="T13">
        <v>0.01</v>
      </c>
      <c r="U13">
        <v>3.0000000000000001E-3</v>
      </c>
      <c r="V13">
        <v>1E-3</v>
      </c>
      <c r="W13">
        <v>1E-3</v>
      </c>
      <c r="Z13" s="1">
        <f t="shared" si="0"/>
        <v>9.4000000000000004E-3</v>
      </c>
      <c r="AA13" s="1">
        <f t="shared" si="1"/>
        <v>0.13069999999999998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3.0000000000000001E-3</v>
      </c>
      <c r="F14">
        <v>5.0000000000000001E-3</v>
      </c>
      <c r="G14">
        <v>1E-3</v>
      </c>
      <c r="H14">
        <v>1.4999999999999999E-2</v>
      </c>
      <c r="I14">
        <v>4.0000000000000001E-3</v>
      </c>
      <c r="J14">
        <v>2E-3</v>
      </c>
      <c r="K14">
        <v>8.9999999999999993E-3</v>
      </c>
      <c r="L14">
        <v>2E-3</v>
      </c>
      <c r="M14">
        <v>0.24099999999999999</v>
      </c>
      <c r="N14">
        <v>0.17299999999999999</v>
      </c>
      <c r="O14">
        <v>7.0000000000000007E-2</v>
      </c>
      <c r="P14">
        <v>8.0000000000000002E-3</v>
      </c>
      <c r="Q14">
        <v>0.99299999999999999</v>
      </c>
      <c r="R14">
        <v>2E-3</v>
      </c>
      <c r="S14">
        <v>2E-3</v>
      </c>
      <c r="T14">
        <v>8.0000000000000002E-3</v>
      </c>
      <c r="U14">
        <v>2E-3</v>
      </c>
      <c r="V14">
        <v>1.4999999999999999E-2</v>
      </c>
      <c r="W14">
        <v>1E-3</v>
      </c>
      <c r="Z14" s="1">
        <f t="shared" si="0"/>
        <v>2.8899999999999999E-2</v>
      </c>
      <c r="AA14" s="1">
        <f t="shared" si="1"/>
        <v>0.12739999999999999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2E-3</v>
      </c>
      <c r="F15">
        <v>7.0000000000000007E-2</v>
      </c>
      <c r="G15">
        <v>1E-3</v>
      </c>
      <c r="H15">
        <v>3.0000000000000001E-3</v>
      </c>
      <c r="I15">
        <v>3.0000000000000001E-3</v>
      </c>
      <c r="J15">
        <v>4.0000000000000001E-3</v>
      </c>
      <c r="K15">
        <v>1.4999999999999999E-2</v>
      </c>
      <c r="L15">
        <v>2.1999999999999999E-2</v>
      </c>
      <c r="M15">
        <v>1E-3</v>
      </c>
      <c r="N15">
        <v>7.4999999999999997E-2</v>
      </c>
      <c r="O15">
        <v>8.0000000000000002E-3</v>
      </c>
      <c r="P15">
        <v>0.14799999999999999</v>
      </c>
      <c r="Q15">
        <v>0.97799999999999998</v>
      </c>
      <c r="R15">
        <v>1.7000000000000001E-2</v>
      </c>
      <c r="S15">
        <v>2E-3</v>
      </c>
      <c r="T15">
        <v>1E-3</v>
      </c>
      <c r="U15">
        <v>1.2E-2</v>
      </c>
      <c r="V15">
        <v>1E-3</v>
      </c>
      <c r="W15">
        <v>3.0000000000000001E-3</v>
      </c>
      <c r="Z15" s="1">
        <f t="shared" si="0"/>
        <v>1.3900000000000001E-2</v>
      </c>
      <c r="AA15" s="1">
        <f t="shared" si="1"/>
        <v>0.12449999999999997</v>
      </c>
    </row>
    <row r="16" spans="1:27">
      <c r="A16">
        <v>15</v>
      </c>
      <c r="B16" t="s">
        <v>163</v>
      </c>
      <c r="C16">
        <v>30</v>
      </c>
      <c r="D16">
        <v>8.9999999999999993E-3</v>
      </c>
      <c r="E16">
        <v>3.1E-2</v>
      </c>
      <c r="F16">
        <v>0.154</v>
      </c>
      <c r="G16">
        <v>1E-3</v>
      </c>
      <c r="H16">
        <v>2.5000000000000001E-2</v>
      </c>
      <c r="I16">
        <v>6.0000000000000001E-3</v>
      </c>
      <c r="J16">
        <v>1.2E-2</v>
      </c>
      <c r="K16">
        <v>5.0000000000000001E-3</v>
      </c>
      <c r="L16">
        <v>5.0999999999999997E-2</v>
      </c>
      <c r="M16">
        <v>8.0000000000000002E-3</v>
      </c>
      <c r="N16">
        <v>1.7000000000000001E-2</v>
      </c>
      <c r="O16">
        <v>4.2999999999999997E-2</v>
      </c>
      <c r="P16">
        <v>7.4999999999999997E-2</v>
      </c>
      <c r="Q16">
        <v>0.99299999999999999</v>
      </c>
      <c r="R16">
        <v>1E-3</v>
      </c>
      <c r="S16">
        <v>2E-3</v>
      </c>
      <c r="T16">
        <v>2E-3</v>
      </c>
      <c r="U16">
        <v>7.0000000000000001E-3</v>
      </c>
      <c r="V16">
        <v>1E-3</v>
      </c>
      <c r="W16">
        <v>1.2E-2</v>
      </c>
      <c r="Z16" s="1">
        <f t="shared" si="0"/>
        <v>3.0200000000000005E-2</v>
      </c>
      <c r="AA16" s="1">
        <f t="shared" si="1"/>
        <v>0.11529999999999999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8.2000000000000003E-2</v>
      </c>
      <c r="F17">
        <v>0.26100000000000001</v>
      </c>
      <c r="G17">
        <v>1E-3</v>
      </c>
      <c r="H17">
        <v>3.0000000000000001E-3</v>
      </c>
      <c r="I17">
        <v>5.0000000000000001E-3</v>
      </c>
      <c r="J17">
        <v>2.5999999999999999E-2</v>
      </c>
      <c r="K17">
        <v>0.01</v>
      </c>
      <c r="L17">
        <v>0.14199999999999999</v>
      </c>
      <c r="M17">
        <v>8.0000000000000002E-3</v>
      </c>
      <c r="N17">
        <v>5.0000000000000001E-3</v>
      </c>
      <c r="O17">
        <v>0.151</v>
      </c>
      <c r="P17">
        <v>0.14499999999999999</v>
      </c>
      <c r="Q17">
        <v>0.99099999999999999</v>
      </c>
      <c r="R17">
        <v>2E-3</v>
      </c>
      <c r="S17">
        <v>2E-3</v>
      </c>
      <c r="T17">
        <v>1E-3</v>
      </c>
      <c r="U17">
        <v>1.0999999999999999E-2</v>
      </c>
      <c r="V17">
        <v>1E-3</v>
      </c>
      <c r="W17">
        <v>2.9000000000000001E-2</v>
      </c>
      <c r="Z17" s="1">
        <f t="shared" si="0"/>
        <v>5.4700000000000006E-2</v>
      </c>
      <c r="AA17" s="1">
        <f t="shared" si="1"/>
        <v>0.13379999999999997</v>
      </c>
    </row>
    <row r="18" spans="1:27">
      <c r="A18">
        <v>17</v>
      </c>
      <c r="B18" t="s">
        <v>165</v>
      </c>
      <c r="C18">
        <v>30</v>
      </c>
      <c r="D18">
        <v>1.2999999999999999E-2</v>
      </c>
      <c r="E18">
        <v>3.0000000000000001E-3</v>
      </c>
      <c r="F18">
        <v>2.5000000000000001E-2</v>
      </c>
      <c r="G18">
        <v>1E-3</v>
      </c>
      <c r="H18">
        <v>5.5E-2</v>
      </c>
      <c r="I18">
        <v>4.0000000000000001E-3</v>
      </c>
      <c r="J18">
        <v>4.0000000000000001E-3</v>
      </c>
      <c r="K18">
        <v>3.0000000000000001E-3</v>
      </c>
      <c r="L18">
        <v>7.0000000000000001E-3</v>
      </c>
      <c r="M18">
        <v>2E-3</v>
      </c>
      <c r="N18">
        <v>0.23599999999999999</v>
      </c>
      <c r="O18">
        <v>3.0000000000000001E-3</v>
      </c>
      <c r="P18">
        <v>0.04</v>
      </c>
      <c r="Q18">
        <v>0.99299999999999999</v>
      </c>
      <c r="R18">
        <v>4.0000000000000001E-3</v>
      </c>
      <c r="S18">
        <v>2E-3</v>
      </c>
      <c r="T18">
        <v>1E-3</v>
      </c>
      <c r="U18">
        <v>4.0000000000000001E-3</v>
      </c>
      <c r="V18">
        <v>8.9999999999999993E-3</v>
      </c>
      <c r="W18">
        <v>2E-3</v>
      </c>
      <c r="Z18" s="1">
        <f t="shared" si="0"/>
        <v>1.1700000000000002E-2</v>
      </c>
      <c r="AA18" s="1">
        <f t="shared" si="1"/>
        <v>0.12939999999999999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1E-3</v>
      </c>
      <c r="F19">
        <v>2.7E-2</v>
      </c>
      <c r="G19">
        <v>2E-3</v>
      </c>
      <c r="H19">
        <v>3.0000000000000001E-3</v>
      </c>
      <c r="I19">
        <v>5.0000000000000001E-3</v>
      </c>
      <c r="J19">
        <v>0.01</v>
      </c>
      <c r="K19">
        <v>5.0000000000000001E-3</v>
      </c>
      <c r="L19">
        <v>1.4999999999999999E-2</v>
      </c>
      <c r="M19">
        <v>1E-3</v>
      </c>
      <c r="N19">
        <v>1.7999999999999999E-2</v>
      </c>
      <c r="O19">
        <v>7.0000000000000001E-3</v>
      </c>
      <c r="P19">
        <v>0.16400000000000001</v>
      </c>
      <c r="Q19">
        <v>0.99199999999999999</v>
      </c>
      <c r="R19">
        <v>8.9999999999999993E-3</v>
      </c>
      <c r="S19">
        <v>2E-3</v>
      </c>
      <c r="T19">
        <v>1E-3</v>
      </c>
      <c r="U19">
        <v>4.0000000000000001E-3</v>
      </c>
      <c r="V19">
        <v>1E-3</v>
      </c>
      <c r="W19">
        <v>3.0000000000000001E-3</v>
      </c>
      <c r="Z19" s="1">
        <f t="shared" si="0"/>
        <v>8.0999999999999996E-3</v>
      </c>
      <c r="AA19" s="1">
        <f t="shared" si="1"/>
        <v>0.12009999999999996</v>
      </c>
    </row>
    <row r="20" spans="1:27">
      <c r="A20">
        <v>19</v>
      </c>
      <c r="B20" t="s">
        <v>167</v>
      </c>
      <c r="C20">
        <v>30</v>
      </c>
      <c r="D20">
        <v>1.0999999999999999E-2</v>
      </c>
      <c r="E20">
        <v>1E-3</v>
      </c>
      <c r="F20">
        <v>5.0000000000000001E-3</v>
      </c>
      <c r="G20">
        <v>7.0000000000000001E-3</v>
      </c>
      <c r="H20">
        <v>0.224</v>
      </c>
      <c r="I20">
        <v>1.7000000000000001E-2</v>
      </c>
      <c r="J20">
        <v>2E-3</v>
      </c>
      <c r="K20">
        <v>0.15</v>
      </c>
      <c r="L20">
        <v>1E-3</v>
      </c>
      <c r="M20">
        <v>6.0000000000000001E-3</v>
      </c>
      <c r="N20">
        <v>0.93799999999999994</v>
      </c>
      <c r="O20">
        <v>3.0000000000000001E-3</v>
      </c>
      <c r="P20">
        <v>6.0000000000000001E-3</v>
      </c>
      <c r="Q20">
        <v>0.94799999999999995</v>
      </c>
      <c r="R20">
        <v>1.4999999999999999E-2</v>
      </c>
      <c r="S20">
        <v>0.13200000000000001</v>
      </c>
      <c r="T20">
        <v>2.3E-2</v>
      </c>
      <c r="U20">
        <v>1.6E-2</v>
      </c>
      <c r="V20">
        <v>0.45300000000000001</v>
      </c>
      <c r="W20">
        <v>1E-3</v>
      </c>
      <c r="Z20" s="1">
        <f t="shared" si="0"/>
        <v>4.2400000000000007E-2</v>
      </c>
      <c r="AA20" s="1">
        <f t="shared" si="1"/>
        <v>0.25349999999999995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1E-3</v>
      </c>
      <c r="F21">
        <v>3.9E-2</v>
      </c>
      <c r="G21">
        <v>7.0000000000000001E-3</v>
      </c>
      <c r="H21">
        <v>2E-3</v>
      </c>
      <c r="I21">
        <v>4.5999999999999999E-2</v>
      </c>
      <c r="J21">
        <v>1E-3</v>
      </c>
      <c r="K21">
        <v>2E-3</v>
      </c>
      <c r="L21">
        <v>4.0000000000000001E-3</v>
      </c>
      <c r="M21">
        <v>8.0000000000000002E-3</v>
      </c>
      <c r="N21">
        <v>0.191</v>
      </c>
      <c r="O21">
        <v>7.2999999999999995E-2</v>
      </c>
      <c r="P21">
        <v>5.0000000000000001E-3</v>
      </c>
      <c r="Q21">
        <v>0.99399999999999999</v>
      </c>
      <c r="R21">
        <v>1E-3</v>
      </c>
      <c r="S21">
        <v>2E-3</v>
      </c>
      <c r="T21">
        <v>1E-3</v>
      </c>
      <c r="U21">
        <v>1E-3</v>
      </c>
      <c r="V21">
        <v>4.0000000000000001E-3</v>
      </c>
      <c r="W21">
        <v>2E-3</v>
      </c>
      <c r="Z21" s="1">
        <f t="shared" si="0"/>
        <v>1.1300000000000001E-2</v>
      </c>
      <c r="AA21" s="1">
        <f t="shared" si="1"/>
        <v>0.12739999999999996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2E-3</v>
      </c>
      <c r="F22">
        <v>3.2000000000000001E-2</v>
      </c>
      <c r="G22">
        <v>1E-3</v>
      </c>
      <c r="H22">
        <v>2E-3</v>
      </c>
      <c r="I22">
        <v>5.0000000000000001E-3</v>
      </c>
      <c r="J22">
        <v>8.9999999999999993E-3</v>
      </c>
      <c r="K22">
        <v>6.0000000000000001E-3</v>
      </c>
      <c r="L22">
        <v>0.02</v>
      </c>
      <c r="M22">
        <v>1E-3</v>
      </c>
      <c r="N22">
        <v>1.2999999999999999E-2</v>
      </c>
      <c r="O22">
        <v>8.9999999999999993E-3</v>
      </c>
      <c r="P22">
        <v>0.184</v>
      </c>
      <c r="Q22">
        <v>0.99199999999999999</v>
      </c>
      <c r="R22">
        <v>8.9999999999999993E-3</v>
      </c>
      <c r="S22">
        <v>2E-3</v>
      </c>
      <c r="T22">
        <v>1E-3</v>
      </c>
      <c r="U22">
        <v>4.0000000000000001E-3</v>
      </c>
      <c r="V22">
        <v>1E-3</v>
      </c>
      <c r="W22">
        <v>4.0000000000000001E-3</v>
      </c>
      <c r="Z22" s="1">
        <f t="shared" si="0"/>
        <v>9.0000000000000011E-3</v>
      </c>
      <c r="AA22" s="1">
        <f t="shared" si="1"/>
        <v>0.12189999999999997</v>
      </c>
    </row>
    <row r="23" spans="1:27">
      <c r="A23">
        <v>22</v>
      </c>
      <c r="B23" t="s">
        <v>170</v>
      </c>
      <c r="C23">
        <v>30</v>
      </c>
      <c r="D23">
        <v>5.0000000000000001E-3</v>
      </c>
      <c r="E23">
        <v>2E-3</v>
      </c>
      <c r="F23">
        <v>2E-3</v>
      </c>
      <c r="G23">
        <v>1E-3</v>
      </c>
      <c r="H23">
        <v>3.0000000000000001E-3</v>
      </c>
      <c r="I23">
        <v>5.0000000000000001E-3</v>
      </c>
      <c r="J23">
        <v>2E-3</v>
      </c>
      <c r="K23">
        <v>4.2000000000000003E-2</v>
      </c>
      <c r="L23">
        <v>2E-3</v>
      </c>
      <c r="M23">
        <v>6.0000000000000001E-3</v>
      </c>
      <c r="N23">
        <v>7.0000000000000001E-3</v>
      </c>
      <c r="O23">
        <v>1.2E-2</v>
      </c>
      <c r="P23">
        <v>6.7000000000000004E-2</v>
      </c>
      <c r="Q23">
        <v>0.99299999999999999</v>
      </c>
      <c r="R23">
        <v>7.0000000000000001E-3</v>
      </c>
      <c r="S23">
        <v>2E-3</v>
      </c>
      <c r="T23">
        <v>5.0000000000000001E-3</v>
      </c>
      <c r="U23">
        <v>1E-3</v>
      </c>
      <c r="V23">
        <v>2E-3</v>
      </c>
      <c r="W23">
        <v>1E-3</v>
      </c>
      <c r="Z23" s="1">
        <f t="shared" si="0"/>
        <v>7.000000000000001E-3</v>
      </c>
      <c r="AA23" s="1">
        <f t="shared" si="1"/>
        <v>0.10969999999999995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7.0000000000000001E-3</v>
      </c>
      <c r="F24">
        <v>7.0000000000000001E-3</v>
      </c>
      <c r="G24">
        <v>2E-3</v>
      </c>
      <c r="H24">
        <v>3.0000000000000001E-3</v>
      </c>
      <c r="I24">
        <v>1.7000000000000001E-2</v>
      </c>
      <c r="J24">
        <v>0.03</v>
      </c>
      <c r="K24">
        <v>1.4E-2</v>
      </c>
      <c r="L24">
        <v>2.1999999999999999E-2</v>
      </c>
      <c r="M24">
        <v>2E-3</v>
      </c>
      <c r="N24">
        <v>3.0000000000000001E-3</v>
      </c>
      <c r="O24">
        <v>0.01</v>
      </c>
      <c r="P24">
        <v>0.161</v>
      </c>
      <c r="Q24">
        <v>0.99299999999999999</v>
      </c>
      <c r="R24">
        <v>3.0000000000000001E-3</v>
      </c>
      <c r="S24">
        <v>3.0000000000000001E-3</v>
      </c>
      <c r="T24">
        <v>3.0000000000000001E-3</v>
      </c>
      <c r="U24">
        <v>6.0000000000000001E-3</v>
      </c>
      <c r="V24">
        <v>1E-3</v>
      </c>
      <c r="W24">
        <v>3.0000000000000001E-3</v>
      </c>
      <c r="Z24" s="1">
        <f t="shared" si="0"/>
        <v>1.0899999999999998E-2</v>
      </c>
      <c r="AA24" s="1">
        <f t="shared" si="1"/>
        <v>0.11859999999999996</v>
      </c>
    </row>
    <row r="25" spans="1:27">
      <c r="A25">
        <v>24</v>
      </c>
      <c r="B25" t="s">
        <v>172</v>
      </c>
      <c r="C25">
        <v>30</v>
      </c>
      <c r="D25">
        <v>1.2E-2</v>
      </c>
      <c r="E25">
        <v>0.96</v>
      </c>
      <c r="F25">
        <v>5.0000000000000001E-3</v>
      </c>
      <c r="G25">
        <v>8.5000000000000006E-2</v>
      </c>
      <c r="H25">
        <v>0.251</v>
      </c>
      <c r="I25">
        <v>0.98899999999999999</v>
      </c>
      <c r="J25">
        <v>1.7999999999999999E-2</v>
      </c>
      <c r="K25">
        <v>0.99</v>
      </c>
      <c r="L25">
        <v>1E-3</v>
      </c>
      <c r="M25">
        <v>0.98099999999999998</v>
      </c>
      <c r="N25">
        <v>0.63300000000000001</v>
      </c>
      <c r="O25">
        <v>0.14000000000000001</v>
      </c>
      <c r="P25">
        <v>3.6999999999999998E-2</v>
      </c>
      <c r="Q25">
        <v>6.0000000000000001E-3</v>
      </c>
      <c r="R25">
        <v>0.56799999999999995</v>
      </c>
      <c r="S25">
        <v>0.97499999999999998</v>
      </c>
      <c r="T25">
        <v>0.98799999999999999</v>
      </c>
      <c r="U25">
        <v>0.36399999999999999</v>
      </c>
      <c r="V25">
        <v>0.94799999999999995</v>
      </c>
      <c r="W25">
        <v>6.0000000000000001E-3</v>
      </c>
      <c r="Z25" s="1">
        <f t="shared" si="0"/>
        <v>0.42919999999999997</v>
      </c>
      <c r="AA25" s="1">
        <f t="shared" si="1"/>
        <v>0.46650000000000003</v>
      </c>
    </row>
    <row r="26" spans="1:27">
      <c r="A26">
        <v>25</v>
      </c>
      <c r="B26" t="s">
        <v>173</v>
      </c>
      <c r="C26">
        <v>30</v>
      </c>
      <c r="D26">
        <v>1.4999999999999999E-2</v>
      </c>
      <c r="E26">
        <v>0.94199999999999995</v>
      </c>
      <c r="F26">
        <v>0.90200000000000002</v>
      </c>
      <c r="G26">
        <v>1.0999999999999999E-2</v>
      </c>
      <c r="H26">
        <v>0.99299999999999999</v>
      </c>
      <c r="I26">
        <v>1.4E-2</v>
      </c>
      <c r="J26">
        <v>2E-3</v>
      </c>
      <c r="K26">
        <v>4.2000000000000003E-2</v>
      </c>
      <c r="L26">
        <v>7.0999999999999994E-2</v>
      </c>
      <c r="M26">
        <v>0.98799999999999999</v>
      </c>
      <c r="N26">
        <v>0.98799999999999999</v>
      </c>
      <c r="O26">
        <v>0.98699999999999999</v>
      </c>
      <c r="P26">
        <v>0.23799999999999999</v>
      </c>
      <c r="Q26">
        <v>4.4999999999999998E-2</v>
      </c>
      <c r="R26">
        <v>0.11600000000000001</v>
      </c>
      <c r="S26">
        <v>8.5000000000000006E-2</v>
      </c>
      <c r="T26">
        <v>0.98499999999999999</v>
      </c>
      <c r="U26">
        <v>0.91600000000000004</v>
      </c>
      <c r="V26">
        <v>0.98599999999999999</v>
      </c>
      <c r="W26">
        <v>1E-3</v>
      </c>
      <c r="Z26" s="1">
        <f t="shared" si="0"/>
        <v>0.39799999999999996</v>
      </c>
      <c r="AA26" s="1">
        <f t="shared" si="1"/>
        <v>0.53470000000000006</v>
      </c>
    </row>
    <row r="27" spans="1:27">
      <c r="A27">
        <v>26</v>
      </c>
      <c r="B27" t="s">
        <v>174</v>
      </c>
      <c r="C27">
        <v>30</v>
      </c>
      <c r="D27">
        <v>0.318</v>
      </c>
      <c r="E27">
        <v>0.125</v>
      </c>
      <c r="F27">
        <v>0.14299999999999999</v>
      </c>
      <c r="G27">
        <v>1.0999999999999999E-2</v>
      </c>
      <c r="H27">
        <v>0.99399999999999999</v>
      </c>
      <c r="I27">
        <v>0.99099999999999999</v>
      </c>
      <c r="J27">
        <v>0.98699999999999999</v>
      </c>
      <c r="K27">
        <v>0.253</v>
      </c>
      <c r="L27">
        <v>1E-3</v>
      </c>
      <c r="M27">
        <v>4.2000000000000003E-2</v>
      </c>
      <c r="N27">
        <v>2E-3</v>
      </c>
      <c r="O27">
        <v>7.0000000000000001E-3</v>
      </c>
      <c r="P27">
        <v>2E-3</v>
      </c>
      <c r="Q27">
        <v>0.98299999999999998</v>
      </c>
      <c r="R27">
        <v>8.7999999999999995E-2</v>
      </c>
      <c r="S27">
        <v>1.4E-2</v>
      </c>
      <c r="T27">
        <v>0.98599999999999999</v>
      </c>
      <c r="U27">
        <v>1.7000000000000001E-2</v>
      </c>
      <c r="V27">
        <v>0.97599999999999998</v>
      </c>
      <c r="W27">
        <v>3.0000000000000001E-3</v>
      </c>
      <c r="Z27" s="1">
        <f t="shared" si="0"/>
        <v>0.38649999999999995</v>
      </c>
      <c r="AA27" s="1">
        <f t="shared" si="1"/>
        <v>0.30779999999999996</v>
      </c>
    </row>
    <row r="28" spans="1:27">
      <c r="A28">
        <v>27</v>
      </c>
      <c r="B28" t="s">
        <v>175</v>
      </c>
      <c r="C28">
        <v>30</v>
      </c>
      <c r="D28">
        <v>0.375</v>
      </c>
      <c r="E28">
        <v>2.5000000000000001E-2</v>
      </c>
      <c r="F28">
        <v>4.0000000000000001E-3</v>
      </c>
      <c r="G28">
        <v>0.99199999999999999</v>
      </c>
      <c r="H28">
        <v>0.995</v>
      </c>
      <c r="I28">
        <v>0.98599999999999999</v>
      </c>
      <c r="J28">
        <v>0.04</v>
      </c>
      <c r="K28">
        <v>0.84099999999999997</v>
      </c>
      <c r="L28">
        <v>1E-3</v>
      </c>
      <c r="M28">
        <v>0.99199999999999999</v>
      </c>
      <c r="N28">
        <v>0.98</v>
      </c>
      <c r="O28">
        <v>0.97</v>
      </c>
      <c r="P28">
        <v>0.65100000000000002</v>
      </c>
      <c r="Q28">
        <v>1.2999999999999999E-2</v>
      </c>
      <c r="R28">
        <v>0.91800000000000004</v>
      </c>
      <c r="S28">
        <v>0.995</v>
      </c>
      <c r="T28">
        <v>0.98799999999999999</v>
      </c>
      <c r="U28">
        <v>0.46500000000000002</v>
      </c>
      <c r="V28">
        <v>0.98699999999999999</v>
      </c>
      <c r="W28">
        <v>3.0000000000000001E-3</v>
      </c>
      <c r="Z28" s="1">
        <f t="shared" si="0"/>
        <v>0.52510000000000001</v>
      </c>
      <c r="AA28" s="1">
        <f t="shared" si="1"/>
        <v>0.69700000000000006</v>
      </c>
    </row>
    <row r="29" spans="1:27">
      <c r="A29">
        <v>28</v>
      </c>
      <c r="B29" t="s">
        <v>176</v>
      </c>
      <c r="C29">
        <v>30</v>
      </c>
      <c r="D29">
        <v>6.0000000000000001E-3</v>
      </c>
      <c r="E29">
        <v>0.99</v>
      </c>
      <c r="F29">
        <v>3.0000000000000001E-3</v>
      </c>
      <c r="G29">
        <v>3.5000000000000003E-2</v>
      </c>
      <c r="H29">
        <v>1.2E-2</v>
      </c>
      <c r="I29">
        <v>0.28199999999999997</v>
      </c>
      <c r="J29">
        <v>3.0000000000000001E-3</v>
      </c>
      <c r="K29">
        <v>0.96299999999999997</v>
      </c>
      <c r="L29">
        <v>4.7E-2</v>
      </c>
      <c r="M29">
        <v>0.99299999999999999</v>
      </c>
      <c r="N29">
        <v>1.7999999999999999E-2</v>
      </c>
      <c r="O29">
        <v>0.95799999999999996</v>
      </c>
      <c r="P29">
        <v>1E-3</v>
      </c>
      <c r="Q29">
        <v>5.0000000000000001E-3</v>
      </c>
      <c r="R29">
        <v>0.106</v>
      </c>
      <c r="S29">
        <v>0.80900000000000005</v>
      </c>
      <c r="T29">
        <v>0.98699999999999999</v>
      </c>
      <c r="U29">
        <v>0.32600000000000001</v>
      </c>
      <c r="V29">
        <v>0.25700000000000001</v>
      </c>
      <c r="W29">
        <v>3.0000000000000001E-3</v>
      </c>
      <c r="Z29" s="1">
        <f t="shared" si="0"/>
        <v>0.33340000000000003</v>
      </c>
      <c r="AA29" s="1">
        <f t="shared" si="1"/>
        <v>0.34700000000000009</v>
      </c>
    </row>
    <row r="30" spans="1:27">
      <c r="A30">
        <v>29</v>
      </c>
      <c r="B30" t="s">
        <v>177</v>
      </c>
      <c r="C30">
        <v>30</v>
      </c>
      <c r="D30">
        <v>8.0000000000000002E-3</v>
      </c>
      <c r="E30">
        <v>0.92500000000000004</v>
      </c>
      <c r="F30">
        <v>5.0000000000000001E-3</v>
      </c>
      <c r="G30">
        <v>1.2999999999999999E-2</v>
      </c>
      <c r="H30">
        <v>0.01</v>
      </c>
      <c r="I30">
        <v>0.11899999999999999</v>
      </c>
      <c r="J30">
        <v>5.0000000000000001E-3</v>
      </c>
      <c r="K30">
        <v>0.13700000000000001</v>
      </c>
      <c r="L30">
        <v>4.0000000000000001E-3</v>
      </c>
      <c r="M30">
        <v>0.99199999999999999</v>
      </c>
      <c r="N30">
        <v>1.6E-2</v>
      </c>
      <c r="O30">
        <v>0.97799999999999998</v>
      </c>
      <c r="P30">
        <v>0.02</v>
      </c>
      <c r="Q30">
        <v>8.0000000000000002E-3</v>
      </c>
      <c r="R30">
        <v>0.06</v>
      </c>
      <c r="S30">
        <v>4.3999999999999997E-2</v>
      </c>
      <c r="T30">
        <v>0.98699999999999999</v>
      </c>
      <c r="U30">
        <v>0.6</v>
      </c>
      <c r="V30">
        <v>0.34200000000000003</v>
      </c>
      <c r="W30">
        <v>4.0000000000000001E-3</v>
      </c>
      <c r="Z30" s="1">
        <f t="shared" si="0"/>
        <v>0.2218</v>
      </c>
      <c r="AA30" s="1">
        <f t="shared" si="1"/>
        <v>0.30590000000000001</v>
      </c>
    </row>
    <row r="31" spans="1:27">
      <c r="A31">
        <v>30</v>
      </c>
      <c r="B31" t="s">
        <v>178</v>
      </c>
      <c r="C31">
        <v>30</v>
      </c>
      <c r="D31">
        <v>3.7999999999999999E-2</v>
      </c>
      <c r="E31">
        <v>1E-3</v>
      </c>
      <c r="F31">
        <v>0.437</v>
      </c>
      <c r="G31">
        <v>0.99399999999999999</v>
      </c>
      <c r="H31">
        <v>0.82</v>
      </c>
      <c r="I31">
        <v>0.47899999999999998</v>
      </c>
      <c r="J31">
        <v>1E-3</v>
      </c>
      <c r="K31">
        <v>1E-3</v>
      </c>
      <c r="L31">
        <v>2E-3</v>
      </c>
      <c r="M31">
        <v>0.98499999999999999</v>
      </c>
      <c r="N31">
        <v>0.99099999999999999</v>
      </c>
      <c r="O31">
        <v>0.98899999999999999</v>
      </c>
      <c r="P31">
        <v>3.2000000000000001E-2</v>
      </c>
      <c r="Q31">
        <v>0.32600000000000001</v>
      </c>
      <c r="R31">
        <v>0.72699999999999998</v>
      </c>
      <c r="S31">
        <v>0.99199999999999999</v>
      </c>
      <c r="T31">
        <v>3.9E-2</v>
      </c>
      <c r="U31">
        <v>1.0999999999999999E-2</v>
      </c>
      <c r="V31">
        <v>0.97699999999999998</v>
      </c>
      <c r="W31">
        <v>2E-3</v>
      </c>
      <c r="Z31" s="1">
        <f t="shared" si="0"/>
        <v>0.37579999999999997</v>
      </c>
      <c r="AA31" s="1">
        <f t="shared" si="1"/>
        <v>0.50860000000000005</v>
      </c>
    </row>
    <row r="32" spans="1:27">
      <c r="A32">
        <v>31</v>
      </c>
      <c r="B32" t="s">
        <v>179</v>
      </c>
      <c r="C32">
        <v>30</v>
      </c>
      <c r="D32">
        <v>0.92600000000000005</v>
      </c>
      <c r="E32">
        <v>1E-3</v>
      </c>
      <c r="F32">
        <v>1.2999999999999999E-2</v>
      </c>
      <c r="G32">
        <v>0.99099999999999999</v>
      </c>
      <c r="H32">
        <v>7.0000000000000001E-3</v>
      </c>
      <c r="I32">
        <v>0.92900000000000005</v>
      </c>
      <c r="J32">
        <v>0.98199999999999998</v>
      </c>
      <c r="K32">
        <v>0.34300000000000003</v>
      </c>
      <c r="L32">
        <v>5.2999999999999999E-2</v>
      </c>
      <c r="M32">
        <v>3.0000000000000001E-3</v>
      </c>
      <c r="N32">
        <v>5.0000000000000001E-3</v>
      </c>
      <c r="O32">
        <v>2E-3</v>
      </c>
      <c r="P32">
        <v>6.0000000000000001E-3</v>
      </c>
      <c r="Q32">
        <v>0.99199999999999999</v>
      </c>
      <c r="R32">
        <v>0.123</v>
      </c>
      <c r="S32">
        <v>0.99199999999999999</v>
      </c>
      <c r="T32">
        <v>1E-3</v>
      </c>
      <c r="U32">
        <v>1E-3</v>
      </c>
      <c r="V32">
        <v>1.7999999999999999E-2</v>
      </c>
      <c r="W32">
        <v>0.99299999999999999</v>
      </c>
      <c r="Z32" s="1">
        <f t="shared" si="0"/>
        <v>0.42480000000000001</v>
      </c>
      <c r="AA32" s="1">
        <f t="shared" si="1"/>
        <v>0.31329999999999997</v>
      </c>
    </row>
    <row r="33" spans="1:27">
      <c r="A33">
        <v>32</v>
      </c>
      <c r="B33" t="s">
        <v>180</v>
      </c>
      <c r="C33">
        <v>30</v>
      </c>
      <c r="D33">
        <v>0.17499999999999999</v>
      </c>
      <c r="E33">
        <v>1E-3</v>
      </c>
      <c r="F33">
        <v>0.93100000000000005</v>
      </c>
      <c r="G33">
        <v>0.99299999999999999</v>
      </c>
      <c r="H33">
        <v>2.4E-2</v>
      </c>
      <c r="I33">
        <v>1.7000000000000001E-2</v>
      </c>
      <c r="J33">
        <v>2E-3</v>
      </c>
      <c r="K33">
        <v>1E-3</v>
      </c>
      <c r="L33">
        <v>0.01</v>
      </c>
      <c r="M33">
        <v>1.0999999999999999E-2</v>
      </c>
      <c r="N33">
        <v>0.99</v>
      </c>
      <c r="O33">
        <v>0.91</v>
      </c>
      <c r="P33">
        <v>1.2E-2</v>
      </c>
      <c r="Q33">
        <v>0.93500000000000005</v>
      </c>
      <c r="R33">
        <v>0.36199999999999999</v>
      </c>
      <c r="S33">
        <v>0.98799999999999999</v>
      </c>
      <c r="T33">
        <v>1E-3</v>
      </c>
      <c r="U33">
        <v>1.4999999999999999E-2</v>
      </c>
      <c r="V33">
        <v>0.96799999999999997</v>
      </c>
      <c r="W33">
        <v>1.2999999999999999E-2</v>
      </c>
      <c r="Z33" s="1">
        <f t="shared" si="0"/>
        <v>0.21649999999999997</v>
      </c>
      <c r="AA33" s="1">
        <f t="shared" si="1"/>
        <v>0.51939999999999997</v>
      </c>
    </row>
    <row r="34" spans="1:27">
      <c r="A34">
        <v>33</v>
      </c>
      <c r="B34" t="s">
        <v>181</v>
      </c>
      <c r="C34">
        <v>30</v>
      </c>
      <c r="D34">
        <v>6.3E-2</v>
      </c>
      <c r="E34">
        <v>1E-3</v>
      </c>
      <c r="F34">
        <v>0.01</v>
      </c>
      <c r="G34">
        <v>0.99399999999999999</v>
      </c>
      <c r="H34">
        <v>0.55600000000000005</v>
      </c>
      <c r="I34">
        <v>0.92400000000000004</v>
      </c>
      <c r="J34">
        <v>3.0000000000000001E-3</v>
      </c>
      <c r="K34">
        <v>0.161</v>
      </c>
      <c r="L34">
        <v>1E-3</v>
      </c>
      <c r="M34">
        <v>7.5999999999999998E-2</v>
      </c>
      <c r="N34">
        <v>0.99199999999999999</v>
      </c>
      <c r="O34">
        <v>7.0000000000000001E-3</v>
      </c>
      <c r="P34">
        <v>2.4E-2</v>
      </c>
      <c r="Q34">
        <v>0.97599999999999998</v>
      </c>
      <c r="R34">
        <v>7.5999999999999998E-2</v>
      </c>
      <c r="S34">
        <v>0.99399999999999999</v>
      </c>
      <c r="T34">
        <v>2E-3</v>
      </c>
      <c r="U34">
        <v>1E-3</v>
      </c>
      <c r="V34">
        <v>0.98899999999999999</v>
      </c>
      <c r="W34">
        <v>6.6000000000000003E-2</v>
      </c>
      <c r="Z34" s="1">
        <f t="shared" si="0"/>
        <v>0.27890000000000004</v>
      </c>
      <c r="AA34" s="1">
        <f t="shared" si="1"/>
        <v>0.41269999999999996</v>
      </c>
    </row>
    <row r="35" spans="1:27">
      <c r="A35">
        <v>34</v>
      </c>
      <c r="B35" t="s">
        <v>182</v>
      </c>
      <c r="C35">
        <v>30</v>
      </c>
      <c r="D35">
        <v>0.22</v>
      </c>
      <c r="E35">
        <v>1E-3</v>
      </c>
      <c r="F35">
        <v>4.1000000000000002E-2</v>
      </c>
      <c r="G35">
        <v>0.99099999999999999</v>
      </c>
      <c r="H35">
        <v>4.0000000000000001E-3</v>
      </c>
      <c r="I35">
        <v>0.59199999999999997</v>
      </c>
      <c r="J35">
        <v>0.01</v>
      </c>
      <c r="K35">
        <v>1E-3</v>
      </c>
      <c r="L35">
        <v>0.01</v>
      </c>
      <c r="M35">
        <v>1.4999999999999999E-2</v>
      </c>
      <c r="N35">
        <v>2.9000000000000001E-2</v>
      </c>
      <c r="O35">
        <v>0.879</v>
      </c>
      <c r="P35">
        <v>2.1000000000000001E-2</v>
      </c>
      <c r="Q35">
        <v>0.99199999999999999</v>
      </c>
      <c r="R35">
        <v>0.122</v>
      </c>
      <c r="S35">
        <v>4.1000000000000002E-2</v>
      </c>
      <c r="T35">
        <v>1E-3</v>
      </c>
      <c r="U35">
        <v>1E-3</v>
      </c>
      <c r="V35">
        <v>7.0000000000000001E-3</v>
      </c>
      <c r="W35">
        <v>0.97899999999999998</v>
      </c>
      <c r="Z35" s="1">
        <f t="shared" si="0"/>
        <v>0.1885</v>
      </c>
      <c r="AA35" s="1">
        <f t="shared" si="1"/>
        <v>0.30720000000000003</v>
      </c>
    </row>
    <row r="36" spans="1:27">
      <c r="A36">
        <v>35</v>
      </c>
      <c r="B36" t="s">
        <v>183</v>
      </c>
      <c r="C36">
        <v>30</v>
      </c>
      <c r="D36">
        <v>0.90600000000000003</v>
      </c>
      <c r="E36">
        <v>1E-3</v>
      </c>
      <c r="F36">
        <v>0.97899999999999998</v>
      </c>
      <c r="G36">
        <v>0.99399999999999999</v>
      </c>
      <c r="H36">
        <v>0.99399999999999999</v>
      </c>
      <c r="I36">
        <v>0.28199999999999997</v>
      </c>
      <c r="J36">
        <v>0.13500000000000001</v>
      </c>
      <c r="K36">
        <v>7.0000000000000001E-3</v>
      </c>
      <c r="L36">
        <v>1E-3</v>
      </c>
      <c r="M36">
        <v>2E-3</v>
      </c>
      <c r="N36">
        <v>0.99099999999999999</v>
      </c>
      <c r="O36">
        <v>6.0000000000000001E-3</v>
      </c>
      <c r="P36">
        <v>0.35899999999999999</v>
      </c>
      <c r="Q36">
        <v>0.99099999999999999</v>
      </c>
      <c r="R36">
        <v>0.123</v>
      </c>
      <c r="S36">
        <v>0.995</v>
      </c>
      <c r="T36">
        <v>1E-3</v>
      </c>
      <c r="U36">
        <v>3.0000000000000001E-3</v>
      </c>
      <c r="V36">
        <v>0.98799999999999999</v>
      </c>
      <c r="W36">
        <v>0.97099999999999997</v>
      </c>
      <c r="Z36" s="1">
        <f t="shared" si="0"/>
        <v>0.43009999999999993</v>
      </c>
      <c r="AA36" s="1">
        <f t="shared" si="1"/>
        <v>0.54279999999999995</v>
      </c>
    </row>
    <row r="37" spans="1:27">
      <c r="A37">
        <v>36</v>
      </c>
      <c r="B37" t="s">
        <v>184</v>
      </c>
      <c r="C37">
        <v>30</v>
      </c>
      <c r="D37">
        <v>0.91700000000000004</v>
      </c>
      <c r="E37">
        <v>0.02</v>
      </c>
      <c r="F37">
        <v>0.98699999999999999</v>
      </c>
      <c r="G37">
        <v>6.0000000000000001E-3</v>
      </c>
      <c r="H37">
        <v>0.99399999999999999</v>
      </c>
      <c r="I37">
        <v>0.98399999999999999</v>
      </c>
      <c r="J37">
        <v>0.99299999999999999</v>
      </c>
      <c r="K37">
        <v>8.2000000000000003E-2</v>
      </c>
      <c r="L37">
        <v>2E-3</v>
      </c>
      <c r="M37">
        <v>1E-3</v>
      </c>
      <c r="N37">
        <v>1E-3</v>
      </c>
      <c r="O37">
        <v>4.2999999999999997E-2</v>
      </c>
      <c r="P37">
        <v>5.2999999999999999E-2</v>
      </c>
      <c r="Q37">
        <v>0.99099999999999999</v>
      </c>
      <c r="R37">
        <v>0.221</v>
      </c>
      <c r="S37">
        <v>1.4E-2</v>
      </c>
      <c r="T37">
        <v>1.2E-2</v>
      </c>
      <c r="U37">
        <v>4.0000000000000001E-3</v>
      </c>
      <c r="V37">
        <v>0.373</v>
      </c>
      <c r="W37">
        <v>0.93700000000000006</v>
      </c>
      <c r="Z37" s="1">
        <f t="shared" si="0"/>
        <v>0.49859999999999999</v>
      </c>
      <c r="AA37" s="1">
        <f t="shared" si="1"/>
        <v>0.26490000000000002</v>
      </c>
    </row>
    <row r="38" spans="1:27">
      <c r="A38">
        <v>37</v>
      </c>
      <c r="B38" t="s">
        <v>185</v>
      </c>
      <c r="C38">
        <v>30</v>
      </c>
      <c r="D38">
        <v>0.81899999999999995</v>
      </c>
      <c r="E38">
        <v>2.1999999999999999E-2</v>
      </c>
      <c r="F38">
        <v>0.99299999999999999</v>
      </c>
      <c r="G38">
        <v>5.8999999999999997E-2</v>
      </c>
      <c r="H38">
        <v>0.98599999999999999</v>
      </c>
      <c r="I38">
        <v>4.3999999999999997E-2</v>
      </c>
      <c r="J38">
        <v>0.76300000000000001</v>
      </c>
      <c r="K38">
        <v>1E-3</v>
      </c>
      <c r="L38">
        <v>0.13400000000000001</v>
      </c>
      <c r="M38">
        <v>2E-3</v>
      </c>
      <c r="N38">
        <v>9.0999999999999998E-2</v>
      </c>
      <c r="O38">
        <v>0.92800000000000005</v>
      </c>
      <c r="P38">
        <v>6.0000000000000001E-3</v>
      </c>
      <c r="Q38">
        <v>0.98099999999999998</v>
      </c>
      <c r="R38">
        <v>0.53200000000000003</v>
      </c>
      <c r="S38">
        <v>0.22</v>
      </c>
      <c r="T38">
        <v>2E-3</v>
      </c>
      <c r="U38">
        <v>2.3E-2</v>
      </c>
      <c r="V38">
        <v>0.28799999999999998</v>
      </c>
      <c r="W38">
        <v>0.11799999999999999</v>
      </c>
      <c r="Z38" s="1">
        <f t="shared" si="0"/>
        <v>0.38229999999999997</v>
      </c>
      <c r="AA38" s="1">
        <f t="shared" si="1"/>
        <v>0.31890000000000002</v>
      </c>
    </row>
    <row r="39" spans="1:27">
      <c r="A39">
        <v>38</v>
      </c>
      <c r="B39" t="s">
        <v>186</v>
      </c>
      <c r="C39">
        <v>30</v>
      </c>
      <c r="D39">
        <v>0.94299999999999995</v>
      </c>
      <c r="E39">
        <v>6.0999999999999999E-2</v>
      </c>
      <c r="F39">
        <v>0.98799999999999999</v>
      </c>
      <c r="G39">
        <v>0.65500000000000003</v>
      </c>
      <c r="H39">
        <v>0.996</v>
      </c>
      <c r="I39">
        <v>0.98799999999999999</v>
      </c>
      <c r="J39">
        <v>0.97699999999999998</v>
      </c>
      <c r="K39">
        <v>0.29699999999999999</v>
      </c>
      <c r="L39">
        <v>1E-3</v>
      </c>
      <c r="M39">
        <v>4.0000000000000001E-3</v>
      </c>
      <c r="N39">
        <v>4.1000000000000002E-2</v>
      </c>
      <c r="O39">
        <v>0.98299999999999998</v>
      </c>
      <c r="P39">
        <v>0.31</v>
      </c>
      <c r="Q39">
        <v>0.13100000000000001</v>
      </c>
      <c r="R39">
        <v>0.97699999999999998</v>
      </c>
      <c r="S39">
        <v>0.94699999999999995</v>
      </c>
      <c r="T39">
        <v>0.92500000000000004</v>
      </c>
      <c r="U39">
        <v>0.98</v>
      </c>
      <c r="V39">
        <v>0.98599999999999999</v>
      </c>
      <c r="W39">
        <v>7.0000000000000001E-3</v>
      </c>
      <c r="Z39" s="1">
        <f t="shared" si="0"/>
        <v>0.59099999999999997</v>
      </c>
      <c r="AA39" s="1">
        <f t="shared" si="1"/>
        <v>0.62870000000000004</v>
      </c>
    </row>
    <row r="40" spans="1:27">
      <c r="A40">
        <v>39</v>
      </c>
      <c r="B40" t="s">
        <v>187</v>
      </c>
      <c r="C40">
        <v>30</v>
      </c>
      <c r="D40">
        <v>0.625</v>
      </c>
      <c r="E40">
        <v>0.98899999999999999</v>
      </c>
      <c r="F40">
        <v>0.98299999999999998</v>
      </c>
      <c r="G40">
        <v>7.0000000000000001E-3</v>
      </c>
      <c r="H40">
        <v>0.99099999999999999</v>
      </c>
      <c r="I40">
        <v>1.0999999999999999E-2</v>
      </c>
      <c r="J40">
        <v>0.97899999999999998</v>
      </c>
      <c r="K40">
        <v>0.98199999999999998</v>
      </c>
      <c r="L40">
        <v>0.97399999999999998</v>
      </c>
      <c r="M40">
        <v>4.0000000000000001E-3</v>
      </c>
      <c r="N40">
        <v>0.86699999999999999</v>
      </c>
      <c r="O40">
        <v>2.1999999999999999E-2</v>
      </c>
      <c r="P40">
        <v>0.33900000000000002</v>
      </c>
      <c r="Q40">
        <v>0.153</v>
      </c>
      <c r="R40">
        <v>0.22900000000000001</v>
      </c>
      <c r="S40">
        <v>0.99199999999999999</v>
      </c>
      <c r="T40">
        <v>5.0999999999999997E-2</v>
      </c>
      <c r="U40">
        <v>0.97899999999999998</v>
      </c>
      <c r="V40">
        <v>0.9</v>
      </c>
      <c r="W40">
        <v>7.8E-2</v>
      </c>
      <c r="Z40" s="1">
        <f t="shared" si="0"/>
        <v>0.65449999999999997</v>
      </c>
      <c r="AA40" s="1">
        <f t="shared" si="1"/>
        <v>0.46100000000000013</v>
      </c>
    </row>
    <row r="41" spans="1:27">
      <c r="A41">
        <v>40</v>
      </c>
      <c r="B41" t="s">
        <v>188</v>
      </c>
      <c r="C41">
        <v>30</v>
      </c>
      <c r="D41">
        <v>0.185</v>
      </c>
      <c r="E41">
        <v>0.47</v>
      </c>
      <c r="F41">
        <v>0.98899999999999999</v>
      </c>
      <c r="G41">
        <v>4.0000000000000001E-3</v>
      </c>
      <c r="H41">
        <v>0.99</v>
      </c>
      <c r="I41">
        <v>0.34799999999999998</v>
      </c>
      <c r="J41">
        <v>0.35499999999999998</v>
      </c>
      <c r="K41">
        <v>6.0000000000000001E-3</v>
      </c>
      <c r="L41">
        <v>3.7999999999999999E-2</v>
      </c>
      <c r="M41">
        <v>4.0000000000000001E-3</v>
      </c>
      <c r="N41">
        <v>1.7000000000000001E-2</v>
      </c>
      <c r="O41">
        <v>0.32</v>
      </c>
      <c r="P41">
        <v>0.01</v>
      </c>
      <c r="Q41">
        <v>0.91200000000000003</v>
      </c>
      <c r="R41">
        <v>0.108</v>
      </c>
      <c r="S41">
        <v>6.0000000000000001E-3</v>
      </c>
      <c r="T41">
        <v>4.2999999999999997E-2</v>
      </c>
      <c r="U41">
        <v>3.5000000000000003E-2</v>
      </c>
      <c r="V41">
        <v>0.42799999999999999</v>
      </c>
      <c r="W41">
        <v>6.7000000000000004E-2</v>
      </c>
      <c r="Z41" s="1">
        <f t="shared" si="0"/>
        <v>0.33889999999999992</v>
      </c>
      <c r="AA41" s="1">
        <f t="shared" si="1"/>
        <v>0.1946</v>
      </c>
    </row>
    <row r="42" spans="1:27">
      <c r="A42">
        <v>41</v>
      </c>
      <c r="B42" t="s">
        <v>189</v>
      </c>
      <c r="C42">
        <v>30</v>
      </c>
      <c r="D42">
        <v>0.22</v>
      </c>
      <c r="E42">
        <v>1E-3</v>
      </c>
      <c r="F42">
        <v>0.99299999999999999</v>
      </c>
      <c r="G42">
        <v>0.99399999999999999</v>
      </c>
      <c r="H42">
        <v>0.97199999999999998</v>
      </c>
      <c r="I42">
        <v>0.95599999999999996</v>
      </c>
      <c r="J42">
        <v>5.0000000000000001E-3</v>
      </c>
      <c r="K42">
        <v>1E-3</v>
      </c>
      <c r="L42">
        <v>1.2E-2</v>
      </c>
      <c r="M42">
        <v>1.2999999999999999E-2</v>
      </c>
      <c r="N42">
        <v>0.97899999999999998</v>
      </c>
      <c r="O42">
        <v>0.98799999999999999</v>
      </c>
      <c r="P42">
        <v>3.5999999999999997E-2</v>
      </c>
      <c r="Q42">
        <v>0.98499999999999999</v>
      </c>
      <c r="R42">
        <v>0.94799999999999995</v>
      </c>
      <c r="S42">
        <v>0.65200000000000002</v>
      </c>
      <c r="T42">
        <v>1E-3</v>
      </c>
      <c r="U42">
        <v>2E-3</v>
      </c>
      <c r="V42">
        <v>5.3999999999999999E-2</v>
      </c>
      <c r="W42">
        <v>0.25</v>
      </c>
      <c r="Z42" s="1">
        <f t="shared" si="0"/>
        <v>0.41669999999999996</v>
      </c>
      <c r="AA42" s="1">
        <f t="shared" si="1"/>
        <v>0.48950000000000005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0.99099999999999999</v>
      </c>
      <c r="F43">
        <v>4.0000000000000001E-3</v>
      </c>
      <c r="G43">
        <v>3.0000000000000001E-3</v>
      </c>
      <c r="H43">
        <v>1.6E-2</v>
      </c>
      <c r="I43">
        <v>3.0000000000000001E-3</v>
      </c>
      <c r="J43">
        <v>6.7000000000000004E-2</v>
      </c>
      <c r="K43">
        <v>0.4</v>
      </c>
      <c r="L43">
        <v>0.98299999999999998</v>
      </c>
      <c r="M43">
        <v>0.97399999999999998</v>
      </c>
      <c r="N43">
        <v>1.4E-2</v>
      </c>
      <c r="O43">
        <v>0.01</v>
      </c>
      <c r="P43">
        <v>0.3</v>
      </c>
      <c r="Q43">
        <v>0.54100000000000004</v>
      </c>
      <c r="R43">
        <v>1E-3</v>
      </c>
      <c r="S43">
        <v>0.438</v>
      </c>
      <c r="T43">
        <v>0.13800000000000001</v>
      </c>
      <c r="U43">
        <v>6.0000000000000001E-3</v>
      </c>
      <c r="V43">
        <v>1E-3</v>
      </c>
      <c r="W43">
        <v>0.98599999999999999</v>
      </c>
      <c r="Z43" s="1">
        <f t="shared" si="0"/>
        <v>0.34500000000000003</v>
      </c>
      <c r="AA43" s="1">
        <f t="shared" si="1"/>
        <v>0.24349999999999999</v>
      </c>
    </row>
    <row r="44" spans="1:27">
      <c r="A44">
        <v>43</v>
      </c>
      <c r="B44" t="s">
        <v>191</v>
      </c>
      <c r="C44">
        <v>30</v>
      </c>
      <c r="D44">
        <v>0.20100000000000001</v>
      </c>
      <c r="E44">
        <v>0.99099999999999999</v>
      </c>
      <c r="F44">
        <v>1.0999999999999999E-2</v>
      </c>
      <c r="G44">
        <v>2E-3</v>
      </c>
      <c r="H44">
        <v>3.6999999999999998E-2</v>
      </c>
      <c r="I44">
        <v>3.2000000000000001E-2</v>
      </c>
      <c r="J44">
        <v>0.99299999999999999</v>
      </c>
      <c r="K44">
        <v>0.98399999999999999</v>
      </c>
      <c r="L44">
        <v>0.97199999999999998</v>
      </c>
      <c r="M44">
        <v>1.9E-2</v>
      </c>
      <c r="N44">
        <v>1E-3</v>
      </c>
      <c r="O44">
        <v>2E-3</v>
      </c>
      <c r="P44">
        <v>4.1000000000000002E-2</v>
      </c>
      <c r="Q44">
        <v>0.56100000000000005</v>
      </c>
      <c r="R44">
        <v>2E-3</v>
      </c>
      <c r="S44">
        <v>0.91</v>
      </c>
      <c r="T44">
        <v>3.2000000000000001E-2</v>
      </c>
      <c r="U44">
        <v>0.16400000000000001</v>
      </c>
      <c r="V44">
        <v>8.0000000000000002E-3</v>
      </c>
      <c r="W44">
        <v>0.98899999999999999</v>
      </c>
      <c r="Z44" s="1">
        <f t="shared" si="0"/>
        <v>0.42420000000000002</v>
      </c>
      <c r="AA44" s="1">
        <f t="shared" si="1"/>
        <v>0.27100000000000002</v>
      </c>
    </row>
    <row r="45" spans="1:27">
      <c r="A45">
        <v>44</v>
      </c>
      <c r="B45" t="s">
        <v>192</v>
      </c>
      <c r="C45">
        <v>30</v>
      </c>
      <c r="D45">
        <v>0.26700000000000002</v>
      </c>
      <c r="E45">
        <v>0.21199999999999999</v>
      </c>
      <c r="F45">
        <v>0.99099999999999999</v>
      </c>
      <c r="G45">
        <v>0.97599999999999998</v>
      </c>
      <c r="H45">
        <v>0.114</v>
      </c>
      <c r="I45">
        <v>3.0000000000000001E-3</v>
      </c>
      <c r="J45">
        <v>4.0000000000000001E-3</v>
      </c>
      <c r="K45">
        <v>2E-3</v>
      </c>
      <c r="L45">
        <v>0.98599999999999999</v>
      </c>
      <c r="M45">
        <v>0.66700000000000004</v>
      </c>
      <c r="N45">
        <v>0.98899999999999999</v>
      </c>
      <c r="O45">
        <v>0.96599999999999997</v>
      </c>
      <c r="P45">
        <v>0.48199999999999998</v>
      </c>
      <c r="Q45">
        <v>0.91900000000000004</v>
      </c>
      <c r="R45">
        <v>0.05</v>
      </c>
      <c r="S45">
        <v>0.99399999999999999</v>
      </c>
      <c r="T45">
        <v>1E-3</v>
      </c>
      <c r="U45">
        <v>1.7999999999999999E-2</v>
      </c>
      <c r="V45">
        <v>8.0000000000000002E-3</v>
      </c>
      <c r="W45">
        <v>0.97</v>
      </c>
      <c r="Z45" s="1">
        <f t="shared" si="0"/>
        <v>0.42219999999999996</v>
      </c>
      <c r="AA45" s="1">
        <f t="shared" si="1"/>
        <v>0.53970000000000007</v>
      </c>
    </row>
    <row r="46" spans="1:27">
      <c r="A46">
        <v>45</v>
      </c>
      <c r="B46" t="s">
        <v>193</v>
      </c>
      <c r="C46">
        <v>30</v>
      </c>
      <c r="D46">
        <v>0.96</v>
      </c>
      <c r="E46">
        <v>1.7999999999999999E-2</v>
      </c>
      <c r="F46">
        <v>0.96699999999999997</v>
      </c>
      <c r="G46">
        <v>6.8000000000000005E-2</v>
      </c>
      <c r="H46">
        <v>1.7999999999999999E-2</v>
      </c>
      <c r="I46">
        <v>2.3E-2</v>
      </c>
      <c r="J46">
        <v>0.99299999999999999</v>
      </c>
      <c r="K46">
        <v>0.40100000000000002</v>
      </c>
      <c r="L46">
        <v>0.98</v>
      </c>
      <c r="M46">
        <v>2E-3</v>
      </c>
      <c r="N46">
        <v>5.0000000000000001E-3</v>
      </c>
      <c r="O46">
        <v>2E-3</v>
      </c>
      <c r="P46">
        <v>8.0000000000000002E-3</v>
      </c>
      <c r="Q46">
        <v>0.99199999999999999</v>
      </c>
      <c r="R46">
        <v>2E-3</v>
      </c>
      <c r="S46">
        <v>0.97899999999999998</v>
      </c>
      <c r="T46">
        <v>1E-3</v>
      </c>
      <c r="U46">
        <v>5.0000000000000001E-3</v>
      </c>
      <c r="V46">
        <v>0.187</v>
      </c>
      <c r="W46">
        <v>0.99299999999999999</v>
      </c>
      <c r="Z46" s="1">
        <f t="shared" si="0"/>
        <v>0.44299999999999989</v>
      </c>
      <c r="AA46" s="1">
        <f t="shared" si="1"/>
        <v>0.31739999999999996</v>
      </c>
    </row>
    <row r="47" spans="1:27">
      <c r="A47">
        <v>46</v>
      </c>
      <c r="B47" t="s">
        <v>194</v>
      </c>
      <c r="C47">
        <v>30</v>
      </c>
      <c r="D47">
        <v>0.68799999999999994</v>
      </c>
      <c r="E47">
        <v>0.98599999999999999</v>
      </c>
      <c r="F47">
        <v>0.111</v>
      </c>
      <c r="G47">
        <v>7.0000000000000001E-3</v>
      </c>
      <c r="H47">
        <v>0.93799999999999994</v>
      </c>
      <c r="I47">
        <v>0.10299999999999999</v>
      </c>
      <c r="J47">
        <v>0.99299999999999999</v>
      </c>
      <c r="K47">
        <v>0.96399999999999997</v>
      </c>
      <c r="L47">
        <v>0.88</v>
      </c>
      <c r="M47">
        <v>6.0999999999999999E-2</v>
      </c>
      <c r="N47">
        <v>5.0000000000000001E-3</v>
      </c>
      <c r="O47">
        <v>2E-3</v>
      </c>
      <c r="P47">
        <v>2.9000000000000001E-2</v>
      </c>
      <c r="Q47">
        <v>0.15</v>
      </c>
      <c r="R47">
        <v>8.0000000000000002E-3</v>
      </c>
      <c r="S47">
        <v>0.91200000000000003</v>
      </c>
      <c r="T47">
        <v>0.97499999999999998</v>
      </c>
      <c r="U47">
        <v>0.97</v>
      </c>
      <c r="V47">
        <v>0.76600000000000001</v>
      </c>
      <c r="W47">
        <v>0.88100000000000001</v>
      </c>
      <c r="Z47" s="1">
        <f t="shared" si="0"/>
        <v>0.57309999999999994</v>
      </c>
      <c r="AA47" s="1">
        <f t="shared" si="1"/>
        <v>0.46980000000000005</v>
      </c>
    </row>
    <row r="48" spans="1:27">
      <c r="A48">
        <v>47</v>
      </c>
      <c r="B48" t="s">
        <v>195</v>
      </c>
      <c r="C48">
        <v>30</v>
      </c>
      <c r="D48">
        <v>3.2000000000000001E-2</v>
      </c>
      <c r="E48">
        <v>0.98299999999999998</v>
      </c>
      <c r="F48">
        <v>0.96899999999999997</v>
      </c>
      <c r="G48">
        <v>2.7E-2</v>
      </c>
      <c r="H48">
        <v>1.7000000000000001E-2</v>
      </c>
      <c r="I48">
        <v>2E-3</v>
      </c>
      <c r="J48">
        <v>6.0000000000000001E-3</v>
      </c>
      <c r="K48">
        <v>0.13900000000000001</v>
      </c>
      <c r="L48">
        <v>0.98699999999999999</v>
      </c>
      <c r="M48">
        <v>0.20699999999999999</v>
      </c>
      <c r="N48">
        <v>0.96799999999999997</v>
      </c>
      <c r="O48">
        <v>0.82299999999999995</v>
      </c>
      <c r="P48">
        <v>0.14499999999999999</v>
      </c>
      <c r="Q48">
        <v>1.0999999999999999E-2</v>
      </c>
      <c r="R48">
        <v>8.1000000000000003E-2</v>
      </c>
      <c r="S48">
        <v>0.97899999999999998</v>
      </c>
      <c r="T48">
        <v>7.0000000000000001E-3</v>
      </c>
      <c r="U48">
        <v>0.94399999999999995</v>
      </c>
      <c r="V48">
        <v>4.7E-2</v>
      </c>
      <c r="W48">
        <v>0.06</v>
      </c>
      <c r="Z48" s="1">
        <f t="shared" si="0"/>
        <v>0.33689999999999998</v>
      </c>
      <c r="AA48" s="1">
        <f t="shared" si="1"/>
        <v>0.40649999999999997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1.0041666666666669E-2</v>
      </c>
      <c r="E50" s="2">
        <f t="shared" ref="E50:W50" si="2">AVERAGE(E1:E24)</f>
        <v>1.7625000000000005E-2</v>
      </c>
      <c r="F50" s="2">
        <f t="shared" si="2"/>
        <v>3.4791666666666672E-2</v>
      </c>
      <c r="G50" s="2">
        <f t="shared" si="2"/>
        <v>2.5375000000000005E-2</v>
      </c>
      <c r="H50" s="2">
        <f t="shared" si="2"/>
        <v>1.6583333333333335E-2</v>
      </c>
      <c r="I50" s="2">
        <f t="shared" si="2"/>
        <v>1.8125000000000006E-2</v>
      </c>
      <c r="J50" s="2">
        <f t="shared" si="2"/>
        <v>1.6500000000000001E-2</v>
      </c>
      <c r="K50" s="2">
        <f t="shared" si="2"/>
        <v>1.2249999999999999E-2</v>
      </c>
      <c r="L50" s="2">
        <f t="shared" si="2"/>
        <v>2.0375000000000004E-2</v>
      </c>
      <c r="M50" s="2">
        <f t="shared" si="2"/>
        <v>2.1375000000000002E-2</v>
      </c>
      <c r="N50" s="2">
        <f t="shared" si="2"/>
        <v>0.2213333333333333</v>
      </c>
      <c r="O50" s="2">
        <f t="shared" si="2"/>
        <v>4.6374999999999993E-2</v>
      </c>
      <c r="P50" s="2">
        <f t="shared" si="2"/>
        <v>6.3249999999999987E-2</v>
      </c>
      <c r="Q50" s="2">
        <f t="shared" si="2"/>
        <v>0.98912500000000003</v>
      </c>
      <c r="R50" s="2">
        <f t="shared" si="2"/>
        <v>1.0416666666666671E-2</v>
      </c>
      <c r="S50" s="2">
        <f t="shared" si="2"/>
        <v>2.016666666666667E-2</v>
      </c>
      <c r="T50" s="2">
        <f t="shared" si="2"/>
        <v>4.7500000000000007E-3</v>
      </c>
      <c r="U50" s="2">
        <f t="shared" si="2"/>
        <v>5.541666666666667E-3</v>
      </c>
      <c r="V50" s="2">
        <f t="shared" si="2"/>
        <v>3.6083333333333335E-2</v>
      </c>
      <c r="W50" s="2">
        <f t="shared" si="2"/>
        <v>1.1291666666666667E-2</v>
      </c>
      <c r="Y50" s="1" t="s">
        <v>0</v>
      </c>
      <c r="Z50" s="2">
        <f>AVERAGE(Z1:Z24)</f>
        <v>1.9304166666666667E-2</v>
      </c>
      <c r="AA50" s="2">
        <f>AVERAGE(AA1:AA24)</f>
        <v>0.14083333333333328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0.37199999999999994</v>
      </c>
      <c r="E51" s="2">
        <f t="shared" ref="E51:W51" si="3">AVERAGE(E25:E48)</f>
        <v>0.40487499999999993</v>
      </c>
      <c r="F51" s="2">
        <f t="shared" si="3"/>
        <v>0.51912499999999995</v>
      </c>
      <c r="G51" s="2">
        <f t="shared" si="3"/>
        <v>0.41299999999999987</v>
      </c>
      <c r="H51" s="2">
        <f t="shared" si="3"/>
        <v>0.53037500000000004</v>
      </c>
      <c r="I51" s="2">
        <f t="shared" si="3"/>
        <v>0.42087499999999994</v>
      </c>
      <c r="J51" s="2">
        <f t="shared" si="3"/>
        <v>0.3881666666666666</v>
      </c>
      <c r="K51" s="2">
        <f t="shared" si="3"/>
        <v>0.33329166666666671</v>
      </c>
      <c r="L51" s="2">
        <f t="shared" si="3"/>
        <v>0.29795833333333338</v>
      </c>
      <c r="M51" s="2">
        <f t="shared" si="3"/>
        <v>0.33491666666666658</v>
      </c>
      <c r="N51" s="2">
        <f t="shared" si="3"/>
        <v>0.44220833333333337</v>
      </c>
      <c r="O51" s="2">
        <f t="shared" si="3"/>
        <v>0.49675000000000008</v>
      </c>
      <c r="P51" s="2">
        <f t="shared" si="3"/>
        <v>0.13174999999999998</v>
      </c>
      <c r="Q51" s="2">
        <f t="shared" si="3"/>
        <v>0.56662500000000005</v>
      </c>
      <c r="R51" s="2">
        <f t="shared" si="3"/>
        <v>0.27283333333333332</v>
      </c>
      <c r="S51" s="2">
        <f t="shared" si="3"/>
        <v>0.66529166666666673</v>
      </c>
      <c r="T51" s="2">
        <f t="shared" si="3"/>
        <v>0.33975</v>
      </c>
      <c r="U51" s="2">
        <f t="shared" si="3"/>
        <v>0.28541666666666665</v>
      </c>
      <c r="V51" s="2">
        <f t="shared" si="3"/>
        <v>0.52037499999999992</v>
      </c>
      <c r="W51" s="2">
        <f t="shared" si="3"/>
        <v>0.39083333333333337</v>
      </c>
      <c r="Y51" s="1" t="s">
        <v>1</v>
      </c>
      <c r="Z51" s="2">
        <f>AVERAGE(Z25:Z48)</f>
        <v>0.40145833333333325</v>
      </c>
      <c r="AA51" s="2">
        <f>AVERAGE(AA25:AA48)</f>
        <v>0.41118333333333323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1.4200318313424304E-5</v>
      </c>
      <c r="E52" s="3">
        <f t="shared" ref="E52:W52" si="4">TTEST(E1:E24,E25:E48,2,2)</f>
        <v>1.6982476369089403E-4</v>
      </c>
      <c r="F52" s="3">
        <f t="shared" si="4"/>
        <v>9.1609028191082423E-6</v>
      </c>
      <c r="G52" s="3">
        <f t="shared" si="4"/>
        <v>2.5452307915652968E-4</v>
      </c>
      <c r="H52" s="3">
        <f t="shared" si="4"/>
        <v>2.4950955398666427E-6</v>
      </c>
      <c r="I52" s="3">
        <f t="shared" si="4"/>
        <v>3.0551135954761073E-5</v>
      </c>
      <c r="J52" s="3">
        <f t="shared" si="4"/>
        <v>2.8085090230489619E-4</v>
      </c>
      <c r="K52" s="3">
        <f t="shared" si="4"/>
        <v>2.0457652483653262E-4</v>
      </c>
      <c r="L52" s="3">
        <f t="shared" si="4"/>
        <v>3.4179431169723889E-3</v>
      </c>
      <c r="M52" s="3">
        <f t="shared" si="4"/>
        <v>1.4018517260791267E-3</v>
      </c>
      <c r="N52" s="3">
        <f t="shared" si="4"/>
        <v>6.6377451928538486E-2</v>
      </c>
      <c r="O52" s="3">
        <f t="shared" si="4"/>
        <v>2.4612537639897616E-5</v>
      </c>
      <c r="P52" s="3">
        <f t="shared" si="4"/>
        <v>8.6042664996656887E-2</v>
      </c>
      <c r="Q52" s="3">
        <f t="shared" si="4"/>
        <v>2.1236518441539507E-5</v>
      </c>
      <c r="R52" s="3">
        <f t="shared" si="4"/>
        <v>2.3481949952453631E-4</v>
      </c>
      <c r="S52" s="3">
        <f t="shared" si="4"/>
        <v>1.6531461553961055E-9</v>
      </c>
      <c r="T52" s="3">
        <f t="shared" si="4"/>
        <v>8.9230761584796166E-4</v>
      </c>
      <c r="U52" s="3">
        <f t="shared" si="4"/>
        <v>9.7111066002980096E-4</v>
      </c>
      <c r="V52" s="3">
        <f t="shared" si="4"/>
        <v>1.9160155067087638E-6</v>
      </c>
      <c r="W52" s="3">
        <f t="shared" si="4"/>
        <v>2.0249584085828141E-4</v>
      </c>
      <c r="Y52" s="1" t="s">
        <v>16</v>
      </c>
      <c r="Z52" s="3">
        <f>TTEST(Z1:Z24,Z25:Z48,2,2)</f>
        <v>1.251196176583056E-20</v>
      </c>
      <c r="AA52" s="3">
        <f>TTEST(AA1:AA24,AA25:AA48,2,2)</f>
        <v>9.9680900350831481E-13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9.5833333333333155E-4</v>
      </c>
      <c r="E53" s="3">
        <f t="shared" ref="E53:W53" si="5">STDEV(E1:E24)/SQRT(COUNT(E1:E24))</f>
        <v>1.0566012729502082E-2</v>
      </c>
      <c r="F53" s="3">
        <f t="shared" si="5"/>
        <v>1.2424551892696152E-2</v>
      </c>
      <c r="G53" s="3">
        <f t="shared" si="5"/>
        <v>1.237002168931821E-2</v>
      </c>
      <c r="H53" s="3">
        <f t="shared" si="5"/>
        <v>9.3223116859007752E-3</v>
      </c>
      <c r="I53" s="3">
        <f t="shared" si="5"/>
        <v>8.5417373627332399E-3</v>
      </c>
      <c r="J53" s="3">
        <f t="shared" si="5"/>
        <v>5.5321851436632282E-3</v>
      </c>
      <c r="K53" s="3">
        <f t="shared" si="5"/>
        <v>6.2462307474768055E-3</v>
      </c>
      <c r="L53" s="3">
        <f t="shared" si="5"/>
        <v>6.3826680226184819E-3</v>
      </c>
      <c r="M53" s="3">
        <f t="shared" si="5"/>
        <v>1.1637460207126974E-2</v>
      </c>
      <c r="N53" s="3">
        <f t="shared" si="5"/>
        <v>6.6013548967942939E-2</v>
      </c>
      <c r="O53" s="3">
        <f t="shared" si="5"/>
        <v>1.3721982324469141E-2</v>
      </c>
      <c r="P53" s="3">
        <f t="shared" si="5"/>
        <v>1.2314456274368486E-2</v>
      </c>
      <c r="Q53" s="3">
        <f t="shared" si="5"/>
        <v>1.9765953930499015E-3</v>
      </c>
      <c r="R53" s="3">
        <f t="shared" si="5"/>
        <v>2.5122285466357159E-3</v>
      </c>
      <c r="S53" s="3">
        <f t="shared" si="5"/>
        <v>1.1402495701054243E-2</v>
      </c>
      <c r="T53" s="3">
        <f t="shared" si="5"/>
        <v>1.4196473332221057E-3</v>
      </c>
      <c r="U53" s="3">
        <f t="shared" si="5"/>
        <v>9.798313346920703E-4</v>
      </c>
      <c r="V53" s="3">
        <f t="shared" si="5"/>
        <v>1.9810782149425114E-2</v>
      </c>
      <c r="W53" s="3">
        <f t="shared" si="5"/>
        <v>7.3120109564368922E-3</v>
      </c>
      <c r="Z53" s="3">
        <f>STDEV(Z1:Z24)/SQRT(COUNT(Z1:Z24))</f>
        <v>2.7208166877001542E-3</v>
      </c>
      <c r="AA53" s="3">
        <f>STDEV(AA1:AA24)/SQRT(COUNT(AA1:AA24))</f>
        <v>7.7238377172313749E-3</v>
      </c>
      <c r="AC53" s="3"/>
      <c r="AD53" s="3"/>
    </row>
    <row r="54" spans="1:30">
      <c r="C54" s="1" t="s">
        <v>1</v>
      </c>
      <c r="D54" s="3">
        <f>STDEV(D25:D48)/SQRT(COUNT(D25:D48))</f>
        <v>7.4523121594401262E-2</v>
      </c>
      <c r="E54" s="3">
        <f t="shared" ref="E54:W54" si="6">STDEV(E25:E48)/SQRT(COUNT(E25:E48))</f>
        <v>9.4008138571900421E-2</v>
      </c>
      <c r="F54" s="3">
        <f t="shared" si="6"/>
        <v>9.6307559722913827E-2</v>
      </c>
      <c r="G54" s="3">
        <f t="shared" si="6"/>
        <v>9.6985562200578732E-2</v>
      </c>
      <c r="H54" s="3">
        <f t="shared" si="6"/>
        <v>9.5180184054214828E-2</v>
      </c>
      <c r="I54" s="3">
        <f t="shared" si="6"/>
        <v>8.6657294208235924E-2</v>
      </c>
      <c r="J54" s="3">
        <f t="shared" si="6"/>
        <v>9.4337500548095074E-2</v>
      </c>
      <c r="K54" s="3">
        <f t="shared" si="6"/>
        <v>7.9330154892332999E-2</v>
      </c>
      <c r="L54" s="3">
        <f t="shared" si="6"/>
        <v>8.9685914893666605E-2</v>
      </c>
      <c r="M54" s="3">
        <f t="shared" si="6"/>
        <v>9.1480058741471054E-2</v>
      </c>
      <c r="N54" s="3">
        <f t="shared" si="6"/>
        <v>9.7147970567513536E-2</v>
      </c>
      <c r="O54" s="3">
        <f t="shared" si="6"/>
        <v>9.5026793513762448E-2</v>
      </c>
      <c r="P54" s="3">
        <f t="shared" si="6"/>
        <v>3.7054711312258029E-2</v>
      </c>
      <c r="Q54" s="3">
        <f t="shared" si="6"/>
        <v>8.9199231744676921E-2</v>
      </c>
      <c r="R54" s="3">
        <f t="shared" si="6"/>
        <v>6.5713742046240267E-2</v>
      </c>
      <c r="S54" s="3">
        <f t="shared" si="6"/>
        <v>8.5306405946630984E-2</v>
      </c>
      <c r="T54" s="3">
        <f t="shared" si="6"/>
        <v>9.4267028408280371E-2</v>
      </c>
      <c r="U54" s="3">
        <f t="shared" si="6"/>
        <v>7.9394536661478277E-2</v>
      </c>
      <c r="V54" s="3">
        <f t="shared" si="6"/>
        <v>8.6626777592234694E-2</v>
      </c>
      <c r="W54" s="3">
        <f t="shared" si="6"/>
        <v>9.3715238321842878E-2</v>
      </c>
      <c r="Z54" s="3">
        <f>STDEV(Z25:Z48)/SQRT(COUNT(Z25:Z48))</f>
        <v>2.3436676877655604E-2</v>
      </c>
      <c r="AA54" s="3">
        <f>STDEV(AA25:AA48)/SQRT(COUNT(AA25:AA48))</f>
        <v>2.6720177515754576E-2</v>
      </c>
      <c r="AC54" s="3"/>
      <c r="AD54" s="3"/>
    </row>
    <row r="55" spans="1:30">
      <c r="D55" s="2">
        <f>D50-D51</f>
        <v>-0.36195833333333327</v>
      </c>
      <c r="E55" s="2">
        <f t="shared" ref="E55:W55" si="7">E50-E51</f>
        <v>-0.38724999999999993</v>
      </c>
      <c r="F55" s="2">
        <f t="shared" si="7"/>
        <v>-0.48433333333333328</v>
      </c>
      <c r="G55" s="2">
        <f t="shared" si="7"/>
        <v>-0.38762499999999989</v>
      </c>
      <c r="H55" s="2">
        <f t="shared" si="7"/>
        <v>-0.51379166666666676</v>
      </c>
      <c r="I55" s="2">
        <f t="shared" si="7"/>
        <v>-0.40274999999999994</v>
      </c>
      <c r="J55" s="2">
        <f t="shared" si="7"/>
        <v>-0.37166666666666659</v>
      </c>
      <c r="K55" s="2">
        <f t="shared" si="7"/>
        <v>-0.32104166666666673</v>
      </c>
      <c r="L55" s="2">
        <f t="shared" si="7"/>
        <v>-0.2775833333333334</v>
      </c>
      <c r="M55" s="2">
        <f t="shared" si="7"/>
        <v>-0.31354166666666661</v>
      </c>
      <c r="N55" s="2">
        <f t="shared" si="7"/>
        <v>-0.22087500000000007</v>
      </c>
      <c r="O55" s="2">
        <f t="shared" si="7"/>
        <v>-0.45037500000000008</v>
      </c>
      <c r="P55" s="2">
        <f t="shared" si="7"/>
        <v>-6.8499999999999991E-2</v>
      </c>
      <c r="Q55" s="2">
        <f t="shared" si="7"/>
        <v>0.42249999999999999</v>
      </c>
      <c r="R55" s="2">
        <f t="shared" si="7"/>
        <v>-0.26241666666666663</v>
      </c>
      <c r="S55" s="2">
        <f t="shared" si="7"/>
        <v>-0.64512500000000006</v>
      </c>
      <c r="T55" s="2">
        <f t="shared" si="7"/>
        <v>-0.33500000000000002</v>
      </c>
      <c r="U55" s="2">
        <f t="shared" si="7"/>
        <v>-0.27987499999999998</v>
      </c>
      <c r="V55" s="2">
        <f t="shared" si="7"/>
        <v>-0.48429166666666656</v>
      </c>
      <c r="W55" s="2">
        <f t="shared" si="7"/>
        <v>-0.37954166666666672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Animals</v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1.4763095238095242E-2</v>
      </c>
      <c r="E58" s="1">
        <f>(E50+0.6*(F50+D50)+0.15*G50)/(1+2*0.6+0.15)</f>
        <v>2.056648936170213E-2</v>
      </c>
      <c r="F58" s="1">
        <f t="shared" ref="F58:U59" si="9">(F50+0.6*(G50+E50)+0.15*(D50+H50))/(1+2*0.6+2*0.15)</f>
        <v>2.5834166666666675E-2</v>
      </c>
      <c r="G58" s="1">
        <f t="shared" si="9"/>
        <v>2.4625000000000001E-2</v>
      </c>
      <c r="H58" s="1">
        <f t="shared" si="9"/>
        <v>2.0150833333333333E-2</v>
      </c>
      <c r="I58" s="1">
        <f t="shared" si="9"/>
        <v>1.7447500000000005E-2</v>
      </c>
      <c r="J58" s="1">
        <f t="shared" si="9"/>
        <v>1.6107500000000004E-2</v>
      </c>
      <c r="K58" s="1">
        <f t="shared" si="9"/>
        <v>1.6120000000000002E-2</v>
      </c>
      <c r="L58" s="1">
        <f t="shared" si="9"/>
        <v>3.0489999999999996E-2</v>
      </c>
      <c r="M58" s="1">
        <f t="shared" si="9"/>
        <v>7.0077499999999987E-2</v>
      </c>
      <c r="N58" s="1">
        <f t="shared" si="9"/>
        <v>0.10981083333333333</v>
      </c>
      <c r="O58" s="1">
        <f t="shared" si="9"/>
        <v>0.14748</v>
      </c>
      <c r="P58" s="1">
        <f t="shared" si="9"/>
        <v>0.28772500000000006</v>
      </c>
      <c r="Q58" s="1">
        <f t="shared" si="9"/>
        <v>0.41732250000000004</v>
      </c>
      <c r="R58" s="1">
        <f t="shared" si="9"/>
        <v>0.25047666666666663</v>
      </c>
      <c r="S58" s="1">
        <f t="shared" si="9"/>
        <v>7.1386666666666668E-2</v>
      </c>
      <c r="T58" s="1">
        <f t="shared" si="9"/>
        <v>1.0860000000000002E-2</v>
      </c>
      <c r="U58" s="1">
        <f t="shared" si="9"/>
        <v>1.3904166666666667E-2</v>
      </c>
      <c r="V58" s="1">
        <f>(V50+0.6*(W50+U50)+0.15*T50)/(1+2*0.6+0.15)</f>
        <v>1.9955673758865245E-2</v>
      </c>
      <c r="W58" s="1">
        <f>(W50+0.6*(V50)+0.15*U58)/(1+0.6+0.15)</f>
        <v>2.0015595238095239E-2</v>
      </c>
    </row>
    <row r="59" spans="1:30">
      <c r="C59" s="1" t="s">
        <v>1</v>
      </c>
      <c r="D59" s="1">
        <f>(D51+0.6*(E51)+0.15*F51)/(1+0.6+0.15)</f>
        <v>0.39588214285714279</v>
      </c>
      <c r="E59" s="1">
        <f>(E51+0.6*(F51+D51)+0.15*G51)/(1+2*0.6+0.15)</f>
        <v>0.42617021276595735</v>
      </c>
      <c r="F59" s="1">
        <f t="shared" si="9"/>
        <v>0.45808249999999989</v>
      </c>
      <c r="G59" s="1">
        <f t="shared" si="9"/>
        <v>0.46662499999999996</v>
      </c>
      <c r="H59" s="1">
        <f t="shared" si="9"/>
        <v>0.46671749999999995</v>
      </c>
      <c r="I59" s="1">
        <f t="shared" si="9"/>
        <v>0.4335775</v>
      </c>
      <c r="J59" s="1">
        <f t="shared" si="9"/>
        <v>0.38596666666666662</v>
      </c>
      <c r="K59" s="1">
        <f t="shared" si="9"/>
        <v>0.34333416666666666</v>
      </c>
      <c r="L59" s="1">
        <f t="shared" si="9"/>
        <v>0.32937583333333331</v>
      </c>
      <c r="M59" s="1">
        <f t="shared" si="9"/>
        <v>0.36140916666666667</v>
      </c>
      <c r="N59" s="1">
        <f t="shared" si="9"/>
        <v>0.40226583333333343</v>
      </c>
      <c r="O59" s="1">
        <f t="shared" si="9"/>
        <v>0.39054250000000007</v>
      </c>
      <c r="P59" s="1">
        <f t="shared" si="9"/>
        <v>0.35081250000000008</v>
      </c>
      <c r="Q59" s="1">
        <f t="shared" si="9"/>
        <v>0.3934725</v>
      </c>
      <c r="R59" s="1">
        <f t="shared" si="9"/>
        <v>0.43308333333333338</v>
      </c>
      <c r="S59" s="1">
        <f t="shared" si="9"/>
        <v>0.46425916666666661</v>
      </c>
      <c r="T59" s="1">
        <f t="shared" si="9"/>
        <v>0.41166249999999999</v>
      </c>
      <c r="U59" s="1">
        <f t="shared" si="9"/>
        <v>0.38396416666666666</v>
      </c>
      <c r="V59" s="1">
        <f>(V51+0.6*(W51+U51)+0.15*T51)/(1+2*0.6+0.15)</f>
        <v>0.41578191489361693</v>
      </c>
      <c r="W59" s="1">
        <f>(W51+0.6*(V51)+0.15*U59)/(1+0.6+0.15)</f>
        <v>0.43465883333333333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-0.13724454367770114</v>
      </c>
      <c r="E61" s="1">
        <f ca="1">E1+NORMINV(RAND(),0,'Total-Smoothed'!$AG$2)</f>
        <v>2.6036136456330461E-2</v>
      </c>
      <c r="F61" s="1">
        <f ca="1">F1+NORMINV(RAND(),0,'Total-Smoothed'!$AG$2)</f>
        <v>-1.1667357701045662E-2</v>
      </c>
      <c r="G61" s="1">
        <f ca="1">G1+NORMINV(RAND(),0,'Total-Smoothed'!$AG$2)</f>
        <v>-9.2047196986617036E-2</v>
      </c>
      <c r="H61" s="1">
        <f ca="1">H1+NORMINV(RAND(),0,'Total-Smoothed'!$AG$2)</f>
        <v>-0.18782286101195558</v>
      </c>
      <c r="I61" s="1">
        <f ca="1">I1+NORMINV(RAND(),0,'Total-Smoothed'!$AG$2)</f>
        <v>-0.10833743863923719</v>
      </c>
      <c r="J61" s="1">
        <f ca="1">J1+NORMINV(RAND(),0,'Total-Smoothed'!$AG$2)</f>
        <v>0.180250377505767</v>
      </c>
      <c r="K61" s="1">
        <f ca="1">K1+NORMINV(RAND(),0,'Total-Smoothed'!$AG$2)</f>
        <v>-0.15127556801262043</v>
      </c>
      <c r="L61" s="1">
        <f ca="1">L1+NORMINV(RAND(),0,'Total-Smoothed'!$AG$2)</f>
        <v>0.32100053729102401</v>
      </c>
      <c r="M61" s="1">
        <f ca="1">M1+NORMINV(RAND(),0,'Total-Smoothed'!$AG$2)</f>
        <v>-8.1795656160159991E-2</v>
      </c>
      <c r="N61" s="1">
        <f ca="1">N1+NORMINV(RAND(),0,'Total-Smoothed'!$AG$2)</f>
        <v>6.6124004170203601E-3</v>
      </c>
      <c r="O61" s="1">
        <f ca="1">O1+NORMINV(RAND(),0,'Total-Smoothed'!$AG$2)</f>
        <v>0.35453566151925187</v>
      </c>
      <c r="P61" s="1">
        <f ca="1">P1+NORMINV(RAND(),0,'Total-Smoothed'!$AG$2)</f>
        <v>7.6334001705714194E-2</v>
      </c>
      <c r="Q61" s="1">
        <f ca="1">Q1+NORMINV(RAND(),0,'Total-Smoothed'!$AG$2)</f>
        <v>0.92676555607177491</v>
      </c>
      <c r="R61" s="1">
        <f ca="1">R1+NORMINV(RAND(),0,'Total-Smoothed'!$AG$2)</f>
        <v>0.15245483050305147</v>
      </c>
      <c r="S61" s="1">
        <f ca="1">S1+NORMINV(RAND(),0,'Total-Smoothed'!$AG$2)</f>
        <v>-0.11137751842548096</v>
      </c>
      <c r="T61" s="1">
        <f ca="1">T1+NORMINV(RAND(),0,'Total-Smoothed'!$AG$2)</f>
        <v>6.8145677376407823E-2</v>
      </c>
      <c r="U61" s="1">
        <f ca="1">U1+NORMINV(RAND(),0,'Total-Smoothed'!$AG$2)</f>
        <v>-5.054196690414442E-2</v>
      </c>
      <c r="V61" s="1">
        <f ca="1">V1+NORMINV(RAND(),0,'Total-Smoothed'!$AG$2)</f>
        <v>2.9933414430719108E-2</v>
      </c>
      <c r="W61" s="1">
        <f ca="1">W1+NORMINV(RAND(),0,'Total-Smoothed'!$AG$2)</f>
        <v>-3.5251422402080568E-2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1.3785936812316432E-2</v>
      </c>
      <c r="E62" s="1">
        <f ca="1">E2+NORMINV(RAND(),0,'Total-Smoothed'!$AG$2)</f>
        <v>0.12169234584096944</v>
      </c>
      <c r="F62" s="1">
        <f ca="1">F2+NORMINV(RAND(),0,'Total-Smoothed'!$AG$2)</f>
        <v>0.15268978598344696</v>
      </c>
      <c r="G62" s="1">
        <f ca="1">G2+NORMINV(RAND(),0,'Total-Smoothed'!$AG$2)</f>
        <v>0.15133993881672217</v>
      </c>
      <c r="H62" s="1">
        <f ca="1">H2+NORMINV(RAND(),0,'Total-Smoothed'!$AG$2)</f>
        <v>5.7248389141242376E-2</v>
      </c>
      <c r="I62" s="1">
        <f ca="1">I2+NORMINV(RAND(),0,'Total-Smoothed'!$AG$2)</f>
        <v>-2.6102208776511739E-2</v>
      </c>
      <c r="J62" s="1">
        <f ca="1">J2+NORMINV(RAND(),0,'Total-Smoothed'!$AG$2)</f>
        <v>-8.1821701098203359E-2</v>
      </c>
      <c r="K62" s="1">
        <f ca="1">K2+NORMINV(RAND(),0,'Total-Smoothed'!$AG$2)</f>
        <v>-0.1335925296383384</v>
      </c>
      <c r="L62" s="1">
        <f ca="1">L2+NORMINV(RAND(),0,'Total-Smoothed'!$AG$2)</f>
        <v>-2.2997361800714877E-2</v>
      </c>
      <c r="M62" s="1">
        <f ca="1">M2+NORMINV(RAND(),0,'Total-Smoothed'!$AG$2)</f>
        <v>-5.4166919667075167E-2</v>
      </c>
      <c r="N62" s="1">
        <f ca="1">N2+NORMINV(RAND(),0,'Total-Smoothed'!$AG$2)</f>
        <v>0.95873787538356647</v>
      </c>
      <c r="O62" s="1">
        <f ca="1">O2+NORMINV(RAND(),0,'Total-Smoothed'!$AG$2)</f>
        <v>0.10265455436622956</v>
      </c>
      <c r="P62" s="1">
        <f ca="1">P2+NORMINV(RAND(),0,'Total-Smoothed'!$AG$2)</f>
        <v>2.0753937388425542E-2</v>
      </c>
      <c r="Q62" s="1">
        <f ca="1">Q2+NORMINV(RAND(),0,'Total-Smoothed'!$AG$2)</f>
        <v>0.92032107279156405</v>
      </c>
      <c r="R62" s="1">
        <f ca="1">R2+NORMINV(RAND(),0,'Total-Smoothed'!$AG$2)</f>
        <v>-7.1116926139827234E-3</v>
      </c>
      <c r="S62" s="1">
        <f ca="1">S2+NORMINV(RAND(),0,'Total-Smoothed'!$AG$2)</f>
        <v>2.6661532395318009E-2</v>
      </c>
      <c r="T62" s="1">
        <f ca="1">T2+NORMINV(RAND(),0,'Total-Smoothed'!$AG$2)</f>
        <v>-0.19329466720930333</v>
      </c>
      <c r="U62" s="1">
        <f ca="1">U2+NORMINV(RAND(),0,'Total-Smoothed'!$AG$2)</f>
        <v>5.2300627559328655E-2</v>
      </c>
      <c r="V62" s="1">
        <f ca="1">V2+NORMINV(RAND(),0,'Total-Smoothed'!$AG$2)</f>
        <v>-9.94579269745203E-2</v>
      </c>
      <c r="W62" s="1">
        <f ca="1">W2+NORMINV(RAND(),0,'Total-Smoothed'!$AG$2)</f>
        <v>2.7303438147101402E-3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3.6482667116256619E-3</v>
      </c>
      <c r="E63" s="1">
        <f ca="1">E3+NORMINV(RAND(),0,'Total-Smoothed'!$AG$2)</f>
        <v>-0.12133449988752394</v>
      </c>
      <c r="F63" s="1">
        <f ca="1">F3+NORMINV(RAND(),0,'Total-Smoothed'!$AG$2)</f>
        <v>-4.2404173683823071E-3</v>
      </c>
      <c r="G63" s="1">
        <f ca="1">G3+NORMINV(RAND(),0,'Total-Smoothed'!$AG$2)</f>
        <v>-0.11712890553245719</v>
      </c>
      <c r="H63" s="1">
        <f ca="1">H3+NORMINV(RAND(),0,'Total-Smoothed'!$AG$2)</f>
        <v>-8.0884207177102208E-2</v>
      </c>
      <c r="I63" s="1">
        <f ca="1">I3+NORMINV(RAND(),0,'Total-Smoothed'!$AG$2)</f>
        <v>0.11017074550799927</v>
      </c>
      <c r="J63" s="1">
        <f ca="1">J3+NORMINV(RAND(),0,'Total-Smoothed'!$AG$2)</f>
        <v>6.3961333887243899E-2</v>
      </c>
      <c r="K63" s="1">
        <f ca="1">K3+NORMINV(RAND(),0,'Total-Smoothed'!$AG$2)</f>
        <v>-8.4491328278766042E-2</v>
      </c>
      <c r="L63" s="1">
        <f ca="1">L3+NORMINV(RAND(),0,'Total-Smoothed'!$AG$2)</f>
        <v>-0.13063609826014075</v>
      </c>
      <c r="M63" s="1">
        <f ca="1">M3+NORMINV(RAND(),0,'Total-Smoothed'!$AG$2)</f>
        <v>-2.8383399202296267E-2</v>
      </c>
      <c r="N63" s="1">
        <f ca="1">N3+NORMINV(RAND(),0,'Total-Smoothed'!$AG$2)</f>
        <v>0.11282169511088538</v>
      </c>
      <c r="O63" s="1">
        <f ca="1">O3+NORMINV(RAND(),0,'Total-Smoothed'!$AG$2)</f>
        <v>-5.6057528124582923E-2</v>
      </c>
      <c r="P63" s="1">
        <f ca="1">P3+NORMINV(RAND(),0,'Total-Smoothed'!$AG$2)</f>
        <v>0.16976190269566477</v>
      </c>
      <c r="Q63" s="1">
        <f ca="1">Q3+NORMINV(RAND(),0,'Total-Smoothed'!$AG$2)</f>
        <v>0.97513179220748758</v>
      </c>
      <c r="R63" s="1">
        <f ca="1">R3+NORMINV(RAND(),0,'Total-Smoothed'!$AG$2)</f>
        <v>9.7407451745694179E-2</v>
      </c>
      <c r="S63" s="1">
        <f ca="1">S3+NORMINV(RAND(),0,'Total-Smoothed'!$AG$2)</f>
        <v>9.5020994554784216E-2</v>
      </c>
      <c r="T63" s="1">
        <f ca="1">T3+NORMINV(RAND(),0,'Total-Smoothed'!$AG$2)</f>
        <v>5.6518444478567464E-2</v>
      </c>
      <c r="U63" s="1">
        <f ca="1">U3+NORMINV(RAND(),0,'Total-Smoothed'!$AG$2)</f>
        <v>-8.3091206042702606E-2</v>
      </c>
      <c r="V63" s="1">
        <f ca="1">V3+NORMINV(RAND(),0,'Total-Smoothed'!$AG$2)</f>
        <v>5.4005132408547367E-2</v>
      </c>
      <c r="W63" s="1">
        <f ca="1">W3+NORMINV(RAND(),0,'Total-Smoothed'!$AG$2)</f>
        <v>-0.20970121219823282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2.0304716461148429E-2</v>
      </c>
      <c r="E64" s="1">
        <f ca="1">E4+NORMINV(RAND(),0,'Total-Smoothed'!$AG$2)</f>
        <v>5.8501265048707167E-2</v>
      </c>
      <c r="F64" s="1">
        <f ca="1">F4+NORMINV(RAND(),0,'Total-Smoothed'!$AG$2)</f>
        <v>4.1193999901689642E-2</v>
      </c>
      <c r="G64" s="1">
        <f ca="1">G4+NORMINV(RAND(),0,'Total-Smoothed'!$AG$2)</f>
        <v>3.6236719619201191E-2</v>
      </c>
      <c r="H64" s="1">
        <f ca="1">H4+NORMINV(RAND(),0,'Total-Smoothed'!$AG$2)</f>
        <v>-8.84706507629065E-2</v>
      </c>
      <c r="I64" s="1">
        <f ca="1">I4+NORMINV(RAND(),0,'Total-Smoothed'!$AG$2)</f>
        <v>-0.11875200939378215</v>
      </c>
      <c r="J64" s="1">
        <f ca="1">J4+NORMINV(RAND(),0,'Total-Smoothed'!$AG$2)</f>
        <v>7.686250862375836E-2</v>
      </c>
      <c r="K64" s="1">
        <f ca="1">K4+NORMINV(RAND(),0,'Total-Smoothed'!$AG$2)</f>
        <v>-3.151346624523179E-2</v>
      </c>
      <c r="L64" s="1">
        <f ca="1">L4+NORMINV(RAND(),0,'Total-Smoothed'!$AG$2)</f>
        <v>5.924105948207057E-2</v>
      </c>
      <c r="M64" s="1">
        <f ca="1">M4+NORMINV(RAND(),0,'Total-Smoothed'!$AG$2)</f>
        <v>8.6175904322264837E-2</v>
      </c>
      <c r="N64" s="1">
        <f ca="1">N4+NORMINV(RAND(),0,'Total-Smoothed'!$AG$2)</f>
        <v>0.53317345601773336</v>
      </c>
      <c r="O64" s="1">
        <f ca="1">O4+NORMINV(RAND(),0,'Total-Smoothed'!$AG$2)</f>
        <v>0.1481228482774625</v>
      </c>
      <c r="P64" s="1">
        <f ca="1">P4+NORMINV(RAND(),0,'Total-Smoothed'!$AG$2)</f>
        <v>-5.580717121668799E-2</v>
      </c>
      <c r="Q64" s="1">
        <f ca="1">Q4+NORMINV(RAND(),0,'Total-Smoothed'!$AG$2)</f>
        <v>1.0097753550261559</v>
      </c>
      <c r="R64" s="1">
        <f ca="1">R4+NORMINV(RAND(),0,'Total-Smoothed'!$AG$2)</f>
        <v>-4.3607986866485662E-2</v>
      </c>
      <c r="S64" s="1">
        <f ca="1">S4+NORMINV(RAND(),0,'Total-Smoothed'!$AG$2)</f>
        <v>-8.2197121345706101E-2</v>
      </c>
      <c r="T64" s="1">
        <f ca="1">T4+NORMINV(RAND(),0,'Total-Smoothed'!$AG$2)</f>
        <v>-9.4918590687799592E-3</v>
      </c>
      <c r="U64" s="1">
        <f ca="1">U4+NORMINV(RAND(),0,'Total-Smoothed'!$AG$2)</f>
        <v>8.0227415679622494E-2</v>
      </c>
      <c r="V64" s="1">
        <f ca="1">V4+NORMINV(RAND(),0,'Total-Smoothed'!$AG$2)</f>
        <v>-2.8381345817242238E-2</v>
      </c>
      <c r="W64" s="1">
        <f ca="1">W4+NORMINV(RAND(),0,'Total-Smoothed'!$AG$2)</f>
        <v>6.2926949857682588E-2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-1.4267178038852666E-2</v>
      </c>
      <c r="E65" s="1">
        <f ca="1">E5+NORMINV(RAND(),0,'Total-Smoothed'!$AG$2)</f>
        <v>3.243494143040937E-2</v>
      </c>
      <c r="F65" s="1">
        <f ca="1">F5+NORMINV(RAND(),0,'Total-Smoothed'!$AG$2)</f>
        <v>5.5217101094626247E-3</v>
      </c>
      <c r="G65" s="1">
        <f ca="1">G5+NORMINV(RAND(),0,'Total-Smoothed'!$AG$2)</f>
        <v>0.14912838702418016</v>
      </c>
      <c r="H65" s="1">
        <f ca="1">H5+NORMINV(RAND(),0,'Total-Smoothed'!$AG$2)</f>
        <v>5.6699790468518578E-2</v>
      </c>
      <c r="I65" s="1">
        <f ca="1">I5+NORMINV(RAND(),0,'Total-Smoothed'!$AG$2)</f>
        <v>0.33188367879541925</v>
      </c>
      <c r="J65" s="1">
        <f ca="1">J5+NORMINV(RAND(),0,'Total-Smoothed'!$AG$2)</f>
        <v>4.9438292180167057E-2</v>
      </c>
      <c r="K65" s="1">
        <f ca="1">K5+NORMINV(RAND(),0,'Total-Smoothed'!$AG$2)</f>
        <v>0.14021233067143443</v>
      </c>
      <c r="L65" s="1">
        <f ca="1">L5+NORMINV(RAND(),0,'Total-Smoothed'!$AG$2)</f>
        <v>1.5901875885094029E-2</v>
      </c>
      <c r="M65" s="1">
        <f ca="1">M5+NORMINV(RAND(),0,'Total-Smoothed'!$AG$2)</f>
        <v>-0.19684767963807753</v>
      </c>
      <c r="N65" s="1">
        <f ca="1">N5+NORMINV(RAND(),0,'Total-Smoothed'!$AG$2)</f>
        <v>0.16104315662326385</v>
      </c>
      <c r="O65" s="1">
        <f ca="1">O5+NORMINV(RAND(),0,'Total-Smoothed'!$AG$2)</f>
        <v>-8.1132771954519567E-2</v>
      </c>
      <c r="P65" s="1">
        <f ca="1">P5+NORMINV(RAND(),0,'Total-Smoothed'!$AG$2)</f>
        <v>0.17801467144877875</v>
      </c>
      <c r="Q65" s="1">
        <f ca="1">Q5+NORMINV(RAND(),0,'Total-Smoothed'!$AG$2)</f>
        <v>1.0437376325873757</v>
      </c>
      <c r="R65" s="1">
        <f ca="1">R5+NORMINV(RAND(),0,'Total-Smoothed'!$AG$2)</f>
        <v>3.043855982449805E-2</v>
      </c>
      <c r="S65" s="1">
        <f ca="1">S5+NORMINV(RAND(),0,'Total-Smoothed'!$AG$2)</f>
        <v>-3.3529225608994975E-2</v>
      </c>
      <c r="T65" s="1">
        <f ca="1">T5+NORMINV(RAND(),0,'Total-Smoothed'!$AG$2)</f>
        <v>-1.1434067669834833E-2</v>
      </c>
      <c r="U65" s="1">
        <f ca="1">U5+NORMINV(RAND(),0,'Total-Smoothed'!$AG$2)</f>
        <v>-0.16931449821088645</v>
      </c>
      <c r="V65" s="1">
        <f ca="1">V5+NORMINV(RAND(),0,'Total-Smoothed'!$AG$2)</f>
        <v>-1.8390884536932835E-2</v>
      </c>
      <c r="W65" s="1">
        <f ca="1">W5+NORMINV(RAND(),0,'Total-Smoothed'!$AG$2)</f>
        <v>0.24475325489236444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1.4146986995525268E-2</v>
      </c>
      <c r="E66" s="1">
        <f ca="1">E6+NORMINV(RAND(),0,'Total-Smoothed'!$AG$2)</f>
        <v>-0.11521716626716237</v>
      </c>
      <c r="F66" s="1">
        <f ca="1">F6+NORMINV(RAND(),0,'Total-Smoothed'!$AG$2)</f>
        <v>0.16975317639213711</v>
      </c>
      <c r="G66" s="1">
        <f ca="1">G6+NORMINV(RAND(),0,'Total-Smoothed'!$AG$2)</f>
        <v>0.11756411984561058</v>
      </c>
      <c r="H66" s="1">
        <f ca="1">H6+NORMINV(RAND(),0,'Total-Smoothed'!$AG$2)</f>
        <v>0.12946342327383067</v>
      </c>
      <c r="I66" s="1">
        <f ca="1">I6+NORMINV(RAND(),0,'Total-Smoothed'!$AG$2)</f>
        <v>2.966814108947469E-2</v>
      </c>
      <c r="J66" s="1">
        <f ca="1">J6+NORMINV(RAND(),0,'Total-Smoothed'!$AG$2)</f>
        <v>8.2448365939622237E-2</v>
      </c>
      <c r="K66" s="1">
        <f ca="1">K6+NORMINV(RAND(),0,'Total-Smoothed'!$AG$2)</f>
        <v>0.10858970150104932</v>
      </c>
      <c r="L66" s="1">
        <f ca="1">L6+NORMINV(RAND(),0,'Total-Smoothed'!$AG$2)</f>
        <v>9.144132766201625E-2</v>
      </c>
      <c r="M66" s="1">
        <f ca="1">M6+NORMINV(RAND(),0,'Total-Smoothed'!$AG$2)</f>
        <v>1.4416996252871999E-2</v>
      </c>
      <c r="N66" s="1">
        <f ca="1">N6+NORMINV(RAND(),0,'Total-Smoothed'!$AG$2)</f>
        <v>0.91437864331511787</v>
      </c>
      <c r="O66" s="1">
        <f ca="1">O6+NORMINV(RAND(),0,'Total-Smoothed'!$AG$2)</f>
        <v>-0.10005762009024133</v>
      </c>
      <c r="P66" s="1">
        <f ca="1">P6+NORMINV(RAND(),0,'Total-Smoothed'!$AG$2)</f>
        <v>-4.8719901025244906E-2</v>
      </c>
      <c r="Q66" s="1">
        <f ca="1">Q6+NORMINV(RAND(),0,'Total-Smoothed'!$AG$2)</f>
        <v>1.0567894968516773</v>
      </c>
      <c r="R66" s="1">
        <f ca="1">R6+NORMINV(RAND(),0,'Total-Smoothed'!$AG$2)</f>
        <v>5.7767090157650428E-2</v>
      </c>
      <c r="S66" s="1">
        <f ca="1">S6+NORMINV(RAND(),0,'Total-Smoothed'!$AG$2)</f>
        <v>-3.2339301966807676E-2</v>
      </c>
      <c r="T66" s="1">
        <f ca="1">T6+NORMINV(RAND(),0,'Total-Smoothed'!$AG$2)</f>
        <v>7.0496846147333467E-2</v>
      </c>
      <c r="U66" s="1">
        <f ca="1">U6+NORMINV(RAND(),0,'Total-Smoothed'!$AG$2)</f>
        <v>-0.19894810816968189</v>
      </c>
      <c r="V66" s="1">
        <f ca="1">V6+NORMINV(RAND(),0,'Total-Smoothed'!$AG$2)</f>
        <v>-1.1411703991696609E-2</v>
      </c>
      <c r="W66" s="1">
        <f ca="1">W6+NORMINV(RAND(),0,'Total-Smoothed'!$AG$2)</f>
        <v>-8.010015606400539E-2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-0.22033908993241208</v>
      </c>
      <c r="E67" s="1">
        <f ca="1">E7+NORMINV(RAND(),0,'Total-Smoothed'!$AG$2)</f>
        <v>-1.6718775491837961E-2</v>
      </c>
      <c r="F67" s="1">
        <f ca="1">F7+NORMINV(RAND(),0,'Total-Smoothed'!$AG$2)</f>
        <v>-0.1862581994516245</v>
      </c>
      <c r="G67" s="1">
        <f ca="1">G7+NORMINV(RAND(),0,'Total-Smoothed'!$AG$2)</f>
        <v>-3.2269000291986254E-2</v>
      </c>
      <c r="H67" s="1">
        <f ca="1">H7+NORMINV(RAND(),0,'Total-Smoothed'!$AG$2)</f>
        <v>-2.5905667587745134E-2</v>
      </c>
      <c r="I67" s="1">
        <f ca="1">I7+NORMINV(RAND(),0,'Total-Smoothed'!$AG$2)</f>
        <v>0.10307823318839003</v>
      </c>
      <c r="J67" s="1">
        <f ca="1">J7+NORMINV(RAND(),0,'Total-Smoothed'!$AG$2)</f>
        <v>0.19856249604927695</v>
      </c>
      <c r="K67" s="1">
        <f ca="1">K7+NORMINV(RAND(),0,'Total-Smoothed'!$AG$2)</f>
        <v>5.0763913001705088E-2</v>
      </c>
      <c r="L67" s="1">
        <f ca="1">L7+NORMINV(RAND(),0,'Total-Smoothed'!$AG$2)</f>
        <v>5.4967696878296633E-3</v>
      </c>
      <c r="M67" s="1">
        <f ca="1">M7+NORMINV(RAND(),0,'Total-Smoothed'!$AG$2)</f>
        <v>-4.7855795042837782E-2</v>
      </c>
      <c r="N67" s="1">
        <f ca="1">N7+NORMINV(RAND(),0,'Total-Smoothed'!$AG$2)</f>
        <v>0.25215322037882149</v>
      </c>
      <c r="O67" s="1">
        <f ca="1">O7+NORMINV(RAND(),0,'Total-Smoothed'!$AG$2)</f>
        <v>0.10876787438770573</v>
      </c>
      <c r="P67" s="1">
        <f ca="1">P7+NORMINV(RAND(),0,'Total-Smoothed'!$AG$2)</f>
        <v>1.7986395059373009E-2</v>
      </c>
      <c r="Q67" s="1">
        <f ca="1">Q7+NORMINV(RAND(),0,'Total-Smoothed'!$AG$2)</f>
        <v>1.0469725729021109</v>
      </c>
      <c r="R67" s="1">
        <f ca="1">R7+NORMINV(RAND(),0,'Total-Smoothed'!$AG$2)</f>
        <v>5.9244781431687259E-2</v>
      </c>
      <c r="S67" s="1">
        <f ca="1">S7+NORMINV(RAND(),0,'Total-Smoothed'!$AG$2)</f>
        <v>-6.039757230981091E-2</v>
      </c>
      <c r="T67" s="1">
        <f ca="1">T7+NORMINV(RAND(),0,'Total-Smoothed'!$AG$2)</f>
        <v>-3.7050596699538953E-2</v>
      </c>
      <c r="U67" s="1">
        <f ca="1">U7+NORMINV(RAND(),0,'Total-Smoothed'!$AG$2)</f>
        <v>8.4893299095500613E-2</v>
      </c>
      <c r="V67" s="1">
        <f ca="1">V7+NORMINV(RAND(),0,'Total-Smoothed'!$AG$2)</f>
        <v>-6.1601949264310354E-2</v>
      </c>
      <c r="W67" s="1">
        <f ca="1">W7+NORMINV(RAND(),0,'Total-Smoothed'!$AG$2)</f>
        <v>0.14911186089228809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-0.20192094289419649</v>
      </c>
      <c r="E68" s="1">
        <f ca="1">E8+NORMINV(RAND(),0,'Total-Smoothed'!$AG$2)</f>
        <v>0.24883413424262199</v>
      </c>
      <c r="F68" s="1">
        <f ca="1">F8+NORMINV(RAND(),0,'Total-Smoothed'!$AG$2)</f>
        <v>-1.7843158428155564E-2</v>
      </c>
      <c r="G68" s="1">
        <f ca="1">G8+NORMINV(RAND(),0,'Total-Smoothed'!$AG$2)</f>
        <v>-9.388157138090461E-2</v>
      </c>
      <c r="H68" s="1">
        <f ca="1">H8+NORMINV(RAND(),0,'Total-Smoothed'!$AG$2)</f>
        <v>5.9340635759284457E-2</v>
      </c>
      <c r="I68" s="1">
        <f ca="1">I8+NORMINV(RAND(),0,'Total-Smoothed'!$AG$2)</f>
        <v>4.3794746659572552E-2</v>
      </c>
      <c r="J68" s="1">
        <f ca="1">J8+NORMINV(RAND(),0,'Total-Smoothed'!$AG$2)</f>
        <v>3.1677075920425318E-3</v>
      </c>
      <c r="K68" s="1">
        <f ca="1">K8+NORMINV(RAND(),0,'Total-Smoothed'!$AG$2)</f>
        <v>4.3222731118535966E-2</v>
      </c>
      <c r="L68" s="1">
        <f ca="1">L8+NORMINV(RAND(),0,'Total-Smoothed'!$AG$2)</f>
        <v>6.3684583809410777E-3</v>
      </c>
      <c r="M68" s="1">
        <f ca="1">M8+NORMINV(RAND(),0,'Total-Smoothed'!$AG$2)</f>
        <v>7.4367121008841491E-2</v>
      </c>
      <c r="N68" s="1">
        <f ca="1">N8+NORMINV(RAND(),0,'Total-Smoothed'!$AG$2)</f>
        <v>9.0912670781330862E-2</v>
      </c>
      <c r="O68" s="1">
        <f ca="1">O8+NORMINV(RAND(),0,'Total-Smoothed'!$AG$2)</f>
        <v>3.2587264078480595E-2</v>
      </c>
      <c r="P68" s="1">
        <f ca="1">P8+NORMINV(RAND(),0,'Total-Smoothed'!$AG$2)</f>
        <v>9.8144673844612798E-2</v>
      </c>
      <c r="Q68" s="1">
        <f ca="1">Q8+NORMINV(RAND(),0,'Total-Smoothed'!$AG$2)</f>
        <v>0.94734256399447758</v>
      </c>
      <c r="R68" s="1">
        <f ca="1">R8+NORMINV(RAND(),0,'Total-Smoothed'!$AG$2)</f>
        <v>1.3338718828682185E-2</v>
      </c>
      <c r="S68" s="1">
        <f ca="1">S8+NORMINV(RAND(),0,'Total-Smoothed'!$AG$2)</f>
        <v>0.27000979775912892</v>
      </c>
      <c r="T68" s="1">
        <f ca="1">T8+NORMINV(RAND(),0,'Total-Smoothed'!$AG$2)</f>
        <v>-9.3879584073757252E-2</v>
      </c>
      <c r="U68" s="1">
        <f ca="1">U8+NORMINV(RAND(),0,'Total-Smoothed'!$AG$2)</f>
        <v>-5.2309459177465954E-2</v>
      </c>
      <c r="V68" s="1">
        <f ca="1">V8+NORMINV(RAND(),0,'Total-Smoothed'!$AG$2)</f>
        <v>-1.6813519956521646E-2</v>
      </c>
      <c r="W68" s="1">
        <f ca="1">W8+NORMINV(RAND(),0,'Total-Smoothed'!$AG$2)</f>
        <v>0.28901663228948671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3.3012935564924829E-2</v>
      </c>
      <c r="E69" s="1">
        <f ca="1">E9+NORMINV(RAND(),0,'Total-Smoothed'!$AG$2)</f>
        <v>-5.1890416572809789E-3</v>
      </c>
      <c r="F69" s="1">
        <f ca="1">F9+NORMINV(RAND(),0,'Total-Smoothed'!$AG$2)</f>
        <v>7.2059947654376316E-2</v>
      </c>
      <c r="G69" s="1">
        <f ca="1">G9+NORMINV(RAND(),0,'Total-Smoothed'!$AG$2)</f>
        <v>4.5776136592958622E-2</v>
      </c>
      <c r="H69" s="1">
        <f ca="1">H9+NORMINV(RAND(),0,'Total-Smoothed'!$AG$2)</f>
        <v>8.0459884713537252E-2</v>
      </c>
      <c r="I69" s="1">
        <f ca="1">I9+NORMINV(RAND(),0,'Total-Smoothed'!$AG$2)</f>
        <v>9.7902260185436199E-2</v>
      </c>
      <c r="J69" s="1">
        <f ca="1">J9+NORMINV(RAND(),0,'Total-Smoothed'!$AG$2)</f>
        <v>-0.24326309036436772</v>
      </c>
      <c r="K69" s="1">
        <f ca="1">K9+NORMINV(RAND(),0,'Total-Smoothed'!$AG$2)</f>
        <v>-2.5503296293460265E-2</v>
      </c>
      <c r="L69" s="1">
        <f ca="1">L9+NORMINV(RAND(),0,'Total-Smoothed'!$AG$2)</f>
        <v>-5.9277628814449201E-2</v>
      </c>
      <c r="M69" s="1">
        <f ca="1">M9+NORMINV(RAND(),0,'Total-Smoothed'!$AG$2)</f>
        <v>-2.4815113553439877E-2</v>
      </c>
      <c r="N69" s="1">
        <f ca="1">N9+NORMINV(RAND(),0,'Total-Smoothed'!$AG$2)</f>
        <v>-7.420676826561394E-2</v>
      </c>
      <c r="O69" s="1">
        <f ca="1">O9+NORMINV(RAND(),0,'Total-Smoothed'!$AG$2)</f>
        <v>-8.7874875819449333E-3</v>
      </c>
      <c r="P69" s="1">
        <f ca="1">P9+NORMINV(RAND(),0,'Total-Smoothed'!$AG$2)</f>
        <v>2.652829506502645E-2</v>
      </c>
      <c r="Q69" s="1">
        <f ca="1">Q9+NORMINV(RAND(),0,'Total-Smoothed'!$AG$2)</f>
        <v>1.0257666370540486</v>
      </c>
      <c r="R69" s="1">
        <f ca="1">R9+NORMINV(RAND(),0,'Total-Smoothed'!$AG$2)</f>
        <v>4.998051664852339E-2</v>
      </c>
      <c r="S69" s="1">
        <f ca="1">S9+NORMINV(RAND(),0,'Total-Smoothed'!$AG$2)</f>
        <v>7.2472367759757697E-2</v>
      </c>
      <c r="T69" s="1">
        <f ca="1">T9+NORMINV(RAND(),0,'Total-Smoothed'!$AG$2)</f>
        <v>5.1779595489147227E-2</v>
      </c>
      <c r="U69" s="1">
        <f ca="1">U9+NORMINV(RAND(),0,'Total-Smoothed'!$AG$2)</f>
        <v>-8.0821625967883032E-2</v>
      </c>
      <c r="V69" s="1">
        <f ca="1">V9+NORMINV(RAND(),0,'Total-Smoothed'!$AG$2)</f>
        <v>-0.11516121681878205</v>
      </c>
      <c r="W69" s="1">
        <f ca="1">W9+NORMINV(RAND(),0,'Total-Smoothed'!$AG$2)</f>
        <v>1.1918318909119895E-2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-0.16758094954948877</v>
      </c>
      <c r="E70" s="1">
        <f ca="1">E10+NORMINV(RAND(),0,'Total-Smoothed'!$AG$2)</f>
        <v>2.491359011278596E-2</v>
      </c>
      <c r="F70" s="1">
        <f ca="1">F10+NORMINV(RAND(),0,'Total-Smoothed'!$AG$2)</f>
        <v>1.9209553403112013E-2</v>
      </c>
      <c r="G70" s="1">
        <f ca="1">G10+NORMINV(RAND(),0,'Total-Smoothed'!$AG$2)</f>
        <v>-1.3529452622742119E-2</v>
      </c>
      <c r="H70" s="1">
        <f ca="1">H10+NORMINV(RAND(),0,'Total-Smoothed'!$AG$2)</f>
        <v>-0.13881486481838229</v>
      </c>
      <c r="I70" s="1">
        <f ca="1">I10+NORMINV(RAND(),0,'Total-Smoothed'!$AG$2)</f>
        <v>-3.8633347895558855E-2</v>
      </c>
      <c r="J70" s="1">
        <f ca="1">J10+NORMINV(RAND(),0,'Total-Smoothed'!$AG$2)</f>
        <v>-0.18501810140609787</v>
      </c>
      <c r="K70" s="1">
        <f ca="1">K10+NORMINV(RAND(),0,'Total-Smoothed'!$AG$2)</f>
        <v>-0.20648215686012639</v>
      </c>
      <c r="L70" s="1">
        <f ca="1">L10+NORMINV(RAND(),0,'Total-Smoothed'!$AG$2)</f>
        <v>-4.7043281823490966E-3</v>
      </c>
      <c r="M70" s="1">
        <f ca="1">M10+NORMINV(RAND(),0,'Total-Smoothed'!$AG$2)</f>
        <v>0.1931063889921216</v>
      </c>
      <c r="N70" s="1">
        <f ca="1">N10+NORMINV(RAND(),0,'Total-Smoothed'!$AG$2)</f>
        <v>-6.3550649014808988E-2</v>
      </c>
      <c r="O70" s="1">
        <f ca="1">O10+NORMINV(RAND(),0,'Total-Smoothed'!$AG$2)</f>
        <v>0.2323965489471207</v>
      </c>
      <c r="P70" s="1">
        <f ca="1">P10+NORMINV(RAND(),0,'Total-Smoothed'!$AG$2)</f>
        <v>0.10979389187041347</v>
      </c>
      <c r="Q70" s="1">
        <f ca="1">Q10+NORMINV(RAND(),0,'Total-Smoothed'!$AG$2)</f>
        <v>0.95007439644943925</v>
      </c>
      <c r="R70" s="1">
        <f ca="1">R10+NORMINV(RAND(),0,'Total-Smoothed'!$AG$2)</f>
        <v>8.0341324670852074E-2</v>
      </c>
      <c r="S70" s="1">
        <f ca="1">S10+NORMINV(RAND(),0,'Total-Smoothed'!$AG$2)</f>
        <v>9.9825658035292336E-2</v>
      </c>
      <c r="T70" s="1">
        <f ca="1">T10+NORMINV(RAND(),0,'Total-Smoothed'!$AG$2)</f>
        <v>-0.14614448589420306</v>
      </c>
      <c r="U70" s="1">
        <f ca="1">U10+NORMINV(RAND(),0,'Total-Smoothed'!$AG$2)</f>
        <v>0.15733474195649991</v>
      </c>
      <c r="V70" s="1">
        <f ca="1">V10+NORMINV(RAND(),0,'Total-Smoothed'!$AG$2)</f>
        <v>-9.9388542411670389E-2</v>
      </c>
      <c r="W70" s="1">
        <f ca="1">W10+NORMINV(RAND(),0,'Total-Smoothed'!$AG$2)</f>
        <v>9.4412468217883211E-2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-6.6674640868928506E-2</v>
      </c>
      <c r="E71" s="1">
        <f ca="1">E11+NORMINV(RAND(),0,'Total-Smoothed'!$AG$2)</f>
        <v>1.9440513539979221E-2</v>
      </c>
      <c r="F71" s="1">
        <f ca="1">F11+NORMINV(RAND(),0,'Total-Smoothed'!$AG$2)</f>
        <v>-1.5396576031809467E-2</v>
      </c>
      <c r="G71" s="1">
        <f ca="1">G11+NORMINV(RAND(),0,'Total-Smoothed'!$AG$2)</f>
        <v>8.0201123188635287E-2</v>
      </c>
      <c r="H71" s="1">
        <f ca="1">H11+NORMINV(RAND(),0,'Total-Smoothed'!$AG$2)</f>
        <v>2.9745693906763626E-3</v>
      </c>
      <c r="I71" s="1">
        <f ca="1">I11+NORMINV(RAND(),0,'Total-Smoothed'!$AG$2)</f>
        <v>-0.14721659476444512</v>
      </c>
      <c r="J71" s="1">
        <f ca="1">J11+NORMINV(RAND(),0,'Total-Smoothed'!$AG$2)</f>
        <v>2.312512977792637E-2</v>
      </c>
      <c r="K71" s="1">
        <f ca="1">K11+NORMINV(RAND(),0,'Total-Smoothed'!$AG$2)</f>
        <v>-0.11214951298198095</v>
      </c>
      <c r="L71" s="1">
        <f ca="1">L11+NORMINV(RAND(),0,'Total-Smoothed'!$AG$2)</f>
        <v>-7.3302708910580272E-2</v>
      </c>
      <c r="M71" s="1">
        <f ca="1">M11+NORMINV(RAND(),0,'Total-Smoothed'!$AG$2)</f>
        <v>6.9557498366703038E-2</v>
      </c>
      <c r="N71" s="1">
        <f ca="1">N11+NORMINV(RAND(),0,'Total-Smoothed'!$AG$2)</f>
        <v>0.77517446304674309</v>
      </c>
      <c r="O71" s="1">
        <f ca="1">O11+NORMINV(RAND(),0,'Total-Smoothed'!$AG$2)</f>
        <v>0.13339875381111599</v>
      </c>
      <c r="P71" s="1">
        <f ca="1">P11+NORMINV(RAND(),0,'Total-Smoothed'!$AG$2)</f>
        <v>-2.6571054796921401E-2</v>
      </c>
      <c r="Q71" s="1">
        <f ca="1">Q11+NORMINV(RAND(),0,'Total-Smoothed'!$AG$2)</f>
        <v>0.82694834738178757</v>
      </c>
      <c r="R71" s="1">
        <f ca="1">R11+NORMINV(RAND(),0,'Total-Smoothed'!$AG$2)</f>
        <v>0.13260572538094403</v>
      </c>
      <c r="S71" s="1">
        <f ca="1">S11+NORMINV(RAND(),0,'Total-Smoothed'!$AG$2)</f>
        <v>0.17833405556423026</v>
      </c>
      <c r="T71" s="1">
        <f ca="1">T11+NORMINV(RAND(),0,'Total-Smoothed'!$AG$2)</f>
        <v>2.2759674694401405E-2</v>
      </c>
      <c r="U71" s="1">
        <f ca="1">U11+NORMINV(RAND(),0,'Total-Smoothed'!$AG$2)</f>
        <v>0.17906604126302783</v>
      </c>
      <c r="V71" s="1">
        <f ca="1">V11+NORMINV(RAND(),0,'Total-Smoothed'!$AG$2)</f>
        <v>4.8332370294745006E-2</v>
      </c>
      <c r="W71" s="1">
        <f ca="1">W11+NORMINV(RAND(),0,'Total-Smoothed'!$AG$2)</f>
        <v>5.229013980127914E-2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0.20345254237838481</v>
      </c>
      <c r="E72" s="1">
        <f ca="1">E12+NORMINV(RAND(),0,'Total-Smoothed'!$AG$2)</f>
        <v>4.2018921440364024E-2</v>
      </c>
      <c r="F72" s="1">
        <f ca="1">F12+NORMINV(RAND(),0,'Total-Smoothed'!$AG$2)</f>
        <v>2.1843210026324545E-2</v>
      </c>
      <c r="G72" s="1">
        <f ca="1">G12+NORMINV(RAND(),0,'Total-Smoothed'!$AG$2)</f>
        <v>-2.3197779188381507E-2</v>
      </c>
      <c r="H72" s="1">
        <f ca="1">H12+NORMINV(RAND(),0,'Total-Smoothed'!$AG$2)</f>
        <v>0.11162219846928796</v>
      </c>
      <c r="I72" s="1">
        <f ca="1">I12+NORMINV(RAND(),0,'Total-Smoothed'!$AG$2)</f>
        <v>0.12130070003672973</v>
      </c>
      <c r="J72" s="1">
        <f ca="1">J12+NORMINV(RAND(),0,'Total-Smoothed'!$AG$2)</f>
        <v>9.5490903605343069E-3</v>
      </c>
      <c r="K72" s="1">
        <f ca="1">K12+NORMINV(RAND(),0,'Total-Smoothed'!$AG$2)</f>
        <v>5.6055277015581065E-2</v>
      </c>
      <c r="L72" s="1">
        <f ca="1">L12+NORMINV(RAND(),0,'Total-Smoothed'!$AG$2)</f>
        <v>3.1294628349076779E-2</v>
      </c>
      <c r="M72" s="1">
        <f ca="1">M12+NORMINV(RAND(),0,'Total-Smoothed'!$AG$2)</f>
        <v>-0.12786195765841379</v>
      </c>
      <c r="N72" s="1">
        <f ca="1">N12+NORMINV(RAND(),0,'Total-Smoothed'!$AG$2)</f>
        <v>0.23169211946224727</v>
      </c>
      <c r="O72" s="1">
        <f ca="1">O12+NORMINV(RAND(),0,'Total-Smoothed'!$AG$2)</f>
        <v>3.5356016986613129E-2</v>
      </c>
      <c r="P72" s="1">
        <f ca="1">P12+NORMINV(RAND(),0,'Total-Smoothed'!$AG$2)</f>
        <v>-0.11009192299980518</v>
      </c>
      <c r="Q72" s="1">
        <f ca="1">Q12+NORMINV(RAND(),0,'Total-Smoothed'!$AG$2)</f>
        <v>1.0518512076239714</v>
      </c>
      <c r="R72" s="1">
        <f ca="1">R12+NORMINV(RAND(),0,'Total-Smoothed'!$AG$2)</f>
        <v>-2.4964763402596131E-2</v>
      </c>
      <c r="S72" s="1">
        <f ca="1">S12+NORMINV(RAND(),0,'Total-Smoothed'!$AG$2)</f>
        <v>0.1240958807340493</v>
      </c>
      <c r="T72" s="1">
        <f ca="1">T12+NORMINV(RAND(),0,'Total-Smoothed'!$AG$2)</f>
        <v>3.1327578856237749E-2</v>
      </c>
      <c r="U72" s="1">
        <f ca="1">U12+NORMINV(RAND(),0,'Total-Smoothed'!$AG$2)</f>
        <v>-9.2461391588314859E-2</v>
      </c>
      <c r="V72" s="1">
        <f ca="1">V12+NORMINV(RAND(),0,'Total-Smoothed'!$AG$2)</f>
        <v>8.5407406782785578E-2</v>
      </c>
      <c r="W72" s="1">
        <f ca="1">W12+NORMINV(RAND(),0,'Total-Smoothed'!$AG$2)</f>
        <v>-2.5749834380394555E-2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0.17080233576395681</v>
      </c>
      <c r="E73" s="1">
        <f ca="1">E13+NORMINV(RAND(),0,'Total-Smoothed'!$AG$2)</f>
        <v>9.5121879362696019E-2</v>
      </c>
      <c r="F73" s="1">
        <f ca="1">F13+NORMINV(RAND(),0,'Total-Smoothed'!$AG$2)</f>
        <v>9.9080831998631227E-2</v>
      </c>
      <c r="G73" s="1">
        <f ca="1">G13+NORMINV(RAND(),0,'Total-Smoothed'!$AG$2)</f>
        <v>-8.1371483258276242E-2</v>
      </c>
      <c r="H73" s="1">
        <f ca="1">H13+NORMINV(RAND(),0,'Total-Smoothed'!$AG$2)</f>
        <v>-0.22581884287741177</v>
      </c>
      <c r="I73" s="1">
        <f ca="1">I13+NORMINV(RAND(),0,'Total-Smoothed'!$AG$2)</f>
        <v>0.11888826994996636</v>
      </c>
      <c r="J73" s="1">
        <f ca="1">J13+NORMINV(RAND(),0,'Total-Smoothed'!$AG$2)</f>
        <v>-2.9382277163441092E-2</v>
      </c>
      <c r="K73" s="1">
        <f ca="1">K13+NORMINV(RAND(),0,'Total-Smoothed'!$AG$2)</f>
        <v>-5.1970782608761298E-2</v>
      </c>
      <c r="L73" s="1">
        <f ca="1">L13+NORMINV(RAND(),0,'Total-Smoothed'!$AG$2)</f>
        <v>-0.14864577236881815</v>
      </c>
      <c r="M73" s="1">
        <f ca="1">M13+NORMINV(RAND(),0,'Total-Smoothed'!$AG$2)</f>
        <v>2.6004554414041578E-3</v>
      </c>
      <c r="N73" s="1">
        <f ca="1">N13+NORMINV(RAND(),0,'Total-Smoothed'!$AG$2)</f>
        <v>-9.8045868625006791E-3</v>
      </c>
      <c r="O73" s="1">
        <f ca="1">O13+NORMINV(RAND(),0,'Total-Smoothed'!$AG$2)</f>
        <v>0.14697908186312822</v>
      </c>
      <c r="P73" s="1">
        <f ca="1">P13+NORMINV(RAND(),0,'Total-Smoothed'!$AG$2)</f>
        <v>-0.14616624154814586</v>
      </c>
      <c r="Q73" s="1">
        <f ca="1">Q13+NORMINV(RAND(),0,'Total-Smoothed'!$AG$2)</f>
        <v>0.95609356803134271</v>
      </c>
      <c r="R73" s="1">
        <f ca="1">R13+NORMINV(RAND(),0,'Total-Smoothed'!$AG$2)</f>
        <v>-3.6011875423628707E-2</v>
      </c>
      <c r="S73" s="1">
        <f ca="1">S13+NORMINV(RAND(),0,'Total-Smoothed'!$AG$2)</f>
        <v>-0.11417439855657588</v>
      </c>
      <c r="T73" s="1">
        <f ca="1">T13+NORMINV(RAND(),0,'Total-Smoothed'!$AG$2)</f>
        <v>9.9237992617838111E-2</v>
      </c>
      <c r="U73" s="1">
        <f ca="1">U13+NORMINV(RAND(),0,'Total-Smoothed'!$AG$2)</f>
        <v>-8.1724833017692622E-2</v>
      </c>
      <c r="V73" s="1">
        <f ca="1">V13+NORMINV(RAND(),0,'Total-Smoothed'!$AG$2)</f>
        <v>-3.4043504509168855E-2</v>
      </c>
      <c r="W73" s="1">
        <f ca="1">W13+NORMINV(RAND(),0,'Total-Smoothed'!$AG$2)</f>
        <v>3.9750523919716063E-2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5.0685811233438134E-2</v>
      </c>
      <c r="E74" s="1">
        <f ca="1">E14+NORMINV(RAND(),0,'Total-Smoothed'!$AG$2)</f>
        <v>-4.053071912029315E-2</v>
      </c>
      <c r="F74" s="1">
        <f ca="1">F14+NORMINV(RAND(),0,'Total-Smoothed'!$AG$2)</f>
        <v>4.0326978395266782E-3</v>
      </c>
      <c r="G74" s="1">
        <f ca="1">G14+NORMINV(RAND(),0,'Total-Smoothed'!$AG$2)</f>
        <v>-2.7998521442215398E-2</v>
      </c>
      <c r="H74" s="1">
        <f ca="1">H14+NORMINV(RAND(),0,'Total-Smoothed'!$AG$2)</f>
        <v>-6.4722305124991636E-2</v>
      </c>
      <c r="I74" s="1">
        <f ca="1">I14+NORMINV(RAND(),0,'Total-Smoothed'!$AG$2)</f>
        <v>-2.0241635545229786E-2</v>
      </c>
      <c r="J74" s="1">
        <f ca="1">J14+NORMINV(RAND(),0,'Total-Smoothed'!$AG$2)</f>
        <v>9.0095584970381906E-2</v>
      </c>
      <c r="K74" s="1">
        <f ca="1">K14+NORMINV(RAND(),0,'Total-Smoothed'!$AG$2)</f>
        <v>0.11414109270775709</v>
      </c>
      <c r="L74" s="1">
        <f ca="1">L14+NORMINV(RAND(),0,'Total-Smoothed'!$AG$2)</f>
        <v>-1.1810113736455283E-2</v>
      </c>
      <c r="M74" s="1">
        <f ca="1">M14+NORMINV(RAND(),0,'Total-Smoothed'!$AG$2)</f>
        <v>0.32159815693322313</v>
      </c>
      <c r="N74" s="1">
        <f ca="1">N14+NORMINV(RAND(),0,'Total-Smoothed'!$AG$2)</f>
        <v>0.1137518392394842</v>
      </c>
      <c r="O74" s="1">
        <f ca="1">O14+NORMINV(RAND(),0,'Total-Smoothed'!$AG$2)</f>
        <v>5.3593083722715727E-2</v>
      </c>
      <c r="P74" s="1">
        <f ca="1">P14+NORMINV(RAND(),0,'Total-Smoothed'!$AG$2)</f>
        <v>-5.5672928527281833E-2</v>
      </c>
      <c r="Q74" s="1">
        <f ca="1">Q14+NORMINV(RAND(),0,'Total-Smoothed'!$AG$2)</f>
        <v>1.1318543077307843</v>
      </c>
      <c r="R74" s="1">
        <f ca="1">R14+NORMINV(RAND(),0,'Total-Smoothed'!$AG$2)</f>
        <v>-4.6390078356005643E-2</v>
      </c>
      <c r="S74" s="1">
        <f ca="1">S14+NORMINV(RAND(),0,'Total-Smoothed'!$AG$2)</f>
        <v>4.6626333414503868E-2</v>
      </c>
      <c r="T74" s="1">
        <f ca="1">T14+NORMINV(RAND(),0,'Total-Smoothed'!$AG$2)</f>
        <v>0.10756136800063293</v>
      </c>
      <c r="U74" s="1">
        <f ca="1">U14+NORMINV(RAND(),0,'Total-Smoothed'!$AG$2)</f>
        <v>7.4804769756160447E-2</v>
      </c>
      <c r="V74" s="1">
        <f ca="1">V14+NORMINV(RAND(),0,'Total-Smoothed'!$AG$2)</f>
        <v>3.6653613403992105E-2</v>
      </c>
      <c r="W74" s="1">
        <f ca="1">W14+NORMINV(RAND(),0,'Total-Smoothed'!$AG$2)</f>
        <v>-9.0707025817642409E-3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-5.5886732665103037E-2</v>
      </c>
      <c r="E75" s="1">
        <f ca="1">E15+NORMINV(RAND(),0,'Total-Smoothed'!$AG$2)</f>
        <v>-5.0786029344180264E-2</v>
      </c>
      <c r="F75" s="1">
        <f ca="1">F15+NORMINV(RAND(),0,'Total-Smoothed'!$AG$2)</f>
        <v>-5.2606601065525338E-2</v>
      </c>
      <c r="G75" s="1">
        <f ca="1">G15+NORMINV(RAND(),0,'Total-Smoothed'!$AG$2)</f>
        <v>-3.9222385336380255E-2</v>
      </c>
      <c r="H75" s="1">
        <f ca="1">H15+NORMINV(RAND(),0,'Total-Smoothed'!$AG$2)</f>
        <v>2.5041534497431458E-2</v>
      </c>
      <c r="I75" s="1">
        <f ca="1">I15+NORMINV(RAND(),0,'Total-Smoothed'!$AG$2)</f>
        <v>9.2292814946064367E-2</v>
      </c>
      <c r="J75" s="1">
        <f ca="1">J15+NORMINV(RAND(),0,'Total-Smoothed'!$AG$2)</f>
        <v>-8.1935682327456724E-2</v>
      </c>
      <c r="K75" s="1">
        <f ca="1">K15+NORMINV(RAND(),0,'Total-Smoothed'!$AG$2)</f>
        <v>-1.5499065633200297E-2</v>
      </c>
      <c r="L75" s="1">
        <f ca="1">L15+NORMINV(RAND(),0,'Total-Smoothed'!$AG$2)</f>
        <v>8.0864825828411591E-2</v>
      </c>
      <c r="M75" s="1">
        <f ca="1">M15+NORMINV(RAND(),0,'Total-Smoothed'!$AG$2)</f>
        <v>6.7285504230167881E-2</v>
      </c>
      <c r="N75" s="1">
        <f ca="1">N15+NORMINV(RAND(),0,'Total-Smoothed'!$AG$2)</f>
        <v>-4.8277807419860611E-2</v>
      </c>
      <c r="O75" s="1">
        <f ca="1">O15+NORMINV(RAND(),0,'Total-Smoothed'!$AG$2)</f>
        <v>1.8153933836395986E-3</v>
      </c>
      <c r="P75" s="1">
        <f ca="1">P15+NORMINV(RAND(),0,'Total-Smoothed'!$AG$2)</f>
        <v>0.10157520897663866</v>
      </c>
      <c r="Q75" s="1">
        <f ca="1">Q15+NORMINV(RAND(),0,'Total-Smoothed'!$AG$2)</f>
        <v>1.1312300880281492</v>
      </c>
      <c r="R75" s="1">
        <f ca="1">R15+NORMINV(RAND(),0,'Total-Smoothed'!$AG$2)</f>
        <v>-8.9879292544026559E-2</v>
      </c>
      <c r="S75" s="1">
        <f ca="1">S15+NORMINV(RAND(),0,'Total-Smoothed'!$AG$2)</f>
        <v>-6.1519159238914378E-2</v>
      </c>
      <c r="T75" s="1">
        <f ca="1">T15+NORMINV(RAND(),0,'Total-Smoothed'!$AG$2)</f>
        <v>-4.6893457057837408E-2</v>
      </c>
      <c r="U75" s="1">
        <f ca="1">U15+NORMINV(RAND(),0,'Total-Smoothed'!$AG$2)</f>
        <v>-9.0871205265097912E-3</v>
      </c>
      <c r="V75" s="1">
        <f ca="1">V15+NORMINV(RAND(),0,'Total-Smoothed'!$AG$2)</f>
        <v>0.22222117315363055</v>
      </c>
      <c r="W75" s="1">
        <f ca="1">W15+NORMINV(RAND(),0,'Total-Smoothed'!$AG$2)</f>
        <v>-1.2258062905762149E-2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-7.9205765646044493E-2</v>
      </c>
      <c r="E76" s="1">
        <f ca="1">E16+NORMINV(RAND(),0,'Total-Smoothed'!$AG$2)</f>
        <v>-0.13445517199717794</v>
      </c>
      <c r="F76" s="1">
        <f ca="1">F16+NORMINV(RAND(),0,'Total-Smoothed'!$AG$2)</f>
        <v>9.1432553839173314E-3</v>
      </c>
      <c r="G76" s="1">
        <f ca="1">G16+NORMINV(RAND(),0,'Total-Smoothed'!$AG$2)</f>
        <v>6.0806728644404555E-2</v>
      </c>
      <c r="H76" s="1">
        <f ca="1">H16+NORMINV(RAND(),0,'Total-Smoothed'!$AG$2)</f>
        <v>5.5343298457910334E-2</v>
      </c>
      <c r="I76" s="1">
        <f ca="1">I16+NORMINV(RAND(),0,'Total-Smoothed'!$AG$2)</f>
        <v>1.1242755535695238E-2</v>
      </c>
      <c r="J76" s="1">
        <f ca="1">J16+NORMINV(RAND(),0,'Total-Smoothed'!$AG$2)</f>
        <v>0.27759252676339818</v>
      </c>
      <c r="K76" s="1">
        <f ca="1">K16+NORMINV(RAND(),0,'Total-Smoothed'!$AG$2)</f>
        <v>7.3666021086321656E-2</v>
      </c>
      <c r="L76" s="1">
        <f ca="1">L16+NORMINV(RAND(),0,'Total-Smoothed'!$AG$2)</f>
        <v>-3.4096908046852205E-2</v>
      </c>
      <c r="M76" s="1">
        <f ca="1">M16+NORMINV(RAND(),0,'Total-Smoothed'!$AG$2)</f>
        <v>-3.6313444023314413E-2</v>
      </c>
      <c r="N76" s="1">
        <f ca="1">N16+NORMINV(RAND(),0,'Total-Smoothed'!$AG$2)</f>
        <v>2.1855852246122492E-3</v>
      </c>
      <c r="O76" s="1">
        <f ca="1">O16+NORMINV(RAND(),0,'Total-Smoothed'!$AG$2)</f>
        <v>0.10984473048293369</v>
      </c>
      <c r="P76" s="1">
        <f ca="1">P16+NORMINV(RAND(),0,'Total-Smoothed'!$AG$2)</f>
        <v>5.4522533115035118E-2</v>
      </c>
      <c r="Q76" s="1">
        <f ca="1">Q16+NORMINV(RAND(),0,'Total-Smoothed'!$AG$2)</f>
        <v>1.197842686996851</v>
      </c>
      <c r="R76" s="1">
        <f ca="1">R16+NORMINV(RAND(),0,'Total-Smoothed'!$AG$2)</f>
        <v>0.14640447704092011</v>
      </c>
      <c r="S76" s="1">
        <f ca="1">S16+NORMINV(RAND(),0,'Total-Smoothed'!$AG$2)</f>
        <v>5.9299779616087567E-2</v>
      </c>
      <c r="T76" s="1">
        <f ca="1">T16+NORMINV(RAND(),0,'Total-Smoothed'!$AG$2)</f>
        <v>-9.5976101392833815E-2</v>
      </c>
      <c r="U76" s="1">
        <f ca="1">U16+NORMINV(RAND(),0,'Total-Smoothed'!$AG$2)</f>
        <v>-9.3335682037978152E-2</v>
      </c>
      <c r="V76" s="1">
        <f ca="1">V16+NORMINV(RAND(),0,'Total-Smoothed'!$AG$2)</f>
        <v>-8.4051110597787318E-2</v>
      </c>
      <c r="W76" s="1">
        <f ca="1">W16+NORMINV(RAND(),0,'Total-Smoothed'!$AG$2)</f>
        <v>-9.1537119490232771E-2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-2.4979290948808242E-2</v>
      </c>
      <c r="E77" s="1">
        <f ca="1">E17+NORMINV(RAND(),0,'Total-Smoothed'!$AG$2)</f>
        <v>8.4881555724920135E-2</v>
      </c>
      <c r="F77" s="1">
        <f ca="1">F17+NORMINV(RAND(),0,'Total-Smoothed'!$AG$2)</f>
        <v>0.19849953070997728</v>
      </c>
      <c r="G77" s="1">
        <f ca="1">G17+NORMINV(RAND(),0,'Total-Smoothed'!$AG$2)</f>
        <v>0.10539123260260615</v>
      </c>
      <c r="H77" s="1">
        <f ca="1">H17+NORMINV(RAND(),0,'Total-Smoothed'!$AG$2)</f>
        <v>1.4261263501618153E-2</v>
      </c>
      <c r="I77" s="1">
        <f ca="1">I17+NORMINV(RAND(),0,'Total-Smoothed'!$AG$2)</f>
        <v>8.4111574210692805E-2</v>
      </c>
      <c r="J77" s="1">
        <f ca="1">J17+NORMINV(RAND(),0,'Total-Smoothed'!$AG$2)</f>
        <v>-0.15137797101483907</v>
      </c>
      <c r="K77" s="1">
        <f ca="1">K17+NORMINV(RAND(),0,'Total-Smoothed'!$AG$2)</f>
        <v>-8.7631016962745709E-2</v>
      </c>
      <c r="L77" s="1">
        <f ca="1">L17+NORMINV(RAND(),0,'Total-Smoothed'!$AG$2)</f>
        <v>0.23541494682911029</v>
      </c>
      <c r="M77" s="1">
        <f ca="1">M17+NORMINV(RAND(),0,'Total-Smoothed'!$AG$2)</f>
        <v>0.15085673913706349</v>
      </c>
      <c r="N77" s="1">
        <f ca="1">N17+NORMINV(RAND(),0,'Total-Smoothed'!$AG$2)</f>
        <v>-1.2427318436636164E-2</v>
      </c>
      <c r="O77" s="1">
        <f ca="1">O17+NORMINV(RAND(),0,'Total-Smoothed'!$AG$2)</f>
        <v>-3.1495220499042326E-2</v>
      </c>
      <c r="P77" s="1">
        <f ca="1">P17+NORMINV(RAND(),0,'Total-Smoothed'!$AG$2)</f>
        <v>0.16499184780304596</v>
      </c>
      <c r="Q77" s="1">
        <f ca="1">Q17+NORMINV(RAND(),0,'Total-Smoothed'!$AG$2)</f>
        <v>0.99045796015504028</v>
      </c>
      <c r="R77" s="1">
        <f ca="1">R17+NORMINV(RAND(),0,'Total-Smoothed'!$AG$2)</f>
        <v>2.7981885913493695E-2</v>
      </c>
      <c r="S77" s="1">
        <f ca="1">S17+NORMINV(RAND(),0,'Total-Smoothed'!$AG$2)</f>
        <v>-1.7152448320270901E-2</v>
      </c>
      <c r="T77" s="1">
        <f ca="1">T17+NORMINV(RAND(),0,'Total-Smoothed'!$AG$2)</f>
        <v>0.15599162940598343</v>
      </c>
      <c r="U77" s="1">
        <f ca="1">U17+NORMINV(RAND(),0,'Total-Smoothed'!$AG$2)</f>
        <v>4.3846873937952321E-2</v>
      </c>
      <c r="V77" s="1">
        <f ca="1">V17+NORMINV(RAND(),0,'Total-Smoothed'!$AG$2)</f>
        <v>3.1444398677768916E-2</v>
      </c>
      <c r="W77" s="1">
        <f ca="1">W17+NORMINV(RAND(),0,'Total-Smoothed'!$AG$2)</f>
        <v>0.1243616087555118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6.7566130293927787E-2</v>
      </c>
      <c r="E78" s="1">
        <f ca="1">E18+NORMINV(RAND(),0,'Total-Smoothed'!$AG$2)</f>
        <v>-1.9007136314501825E-2</v>
      </c>
      <c r="F78" s="1">
        <f ca="1">F18+NORMINV(RAND(),0,'Total-Smoothed'!$AG$2)</f>
        <v>-2.0799026612690667E-2</v>
      </c>
      <c r="G78" s="1">
        <f ca="1">G18+NORMINV(RAND(),0,'Total-Smoothed'!$AG$2)</f>
        <v>-3.6618313762418801E-2</v>
      </c>
      <c r="H78" s="1">
        <f ca="1">H18+NORMINV(RAND(),0,'Total-Smoothed'!$AG$2)</f>
        <v>4.5146963525915344E-2</v>
      </c>
      <c r="I78" s="1">
        <f ca="1">I18+NORMINV(RAND(),0,'Total-Smoothed'!$AG$2)</f>
        <v>3.1813328988436834E-2</v>
      </c>
      <c r="J78" s="1">
        <f ca="1">J18+NORMINV(RAND(),0,'Total-Smoothed'!$AG$2)</f>
        <v>-6.6171541501056849E-2</v>
      </c>
      <c r="K78" s="1">
        <f ca="1">K18+NORMINV(RAND(),0,'Total-Smoothed'!$AG$2)</f>
        <v>0.29461447226857007</v>
      </c>
      <c r="L78" s="1">
        <f ca="1">L18+NORMINV(RAND(),0,'Total-Smoothed'!$AG$2)</f>
        <v>0.13561490368007142</v>
      </c>
      <c r="M78" s="1">
        <f ca="1">M18+NORMINV(RAND(),0,'Total-Smoothed'!$AG$2)</f>
        <v>-0.23569744742051735</v>
      </c>
      <c r="N78" s="1">
        <f ca="1">N18+NORMINV(RAND(),0,'Total-Smoothed'!$AG$2)</f>
        <v>0.36805077463651792</v>
      </c>
      <c r="O78" s="1">
        <f ca="1">O18+NORMINV(RAND(),0,'Total-Smoothed'!$AG$2)</f>
        <v>-2.4168561530614533E-2</v>
      </c>
      <c r="P78" s="1">
        <f ca="1">P18+NORMINV(RAND(),0,'Total-Smoothed'!$AG$2)</f>
        <v>0.21959032428918601</v>
      </c>
      <c r="Q78" s="1">
        <f ca="1">Q18+NORMINV(RAND(),0,'Total-Smoothed'!$AG$2)</f>
        <v>1.0740567927950033</v>
      </c>
      <c r="R78" s="1">
        <f ca="1">R18+NORMINV(RAND(),0,'Total-Smoothed'!$AG$2)</f>
        <v>5.5861715135625614E-2</v>
      </c>
      <c r="S78" s="1">
        <f ca="1">S18+NORMINV(RAND(),0,'Total-Smoothed'!$AG$2)</f>
        <v>-0.17291454664629369</v>
      </c>
      <c r="T78" s="1">
        <f ca="1">T18+NORMINV(RAND(),0,'Total-Smoothed'!$AG$2)</f>
        <v>-0.16680437417510066</v>
      </c>
      <c r="U78" s="1">
        <f ca="1">U18+NORMINV(RAND(),0,'Total-Smoothed'!$AG$2)</f>
        <v>0.13067798104658901</v>
      </c>
      <c r="V78" s="1">
        <f ca="1">V18+NORMINV(RAND(),0,'Total-Smoothed'!$AG$2)</f>
        <v>0.13025727652422703</v>
      </c>
      <c r="W78" s="1">
        <f ca="1">W18+NORMINV(RAND(),0,'Total-Smoothed'!$AG$2)</f>
        <v>2.1560308916380645E-2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0.10959187958051406</v>
      </c>
      <c r="E79" s="1">
        <f ca="1">E19+NORMINV(RAND(),0,'Total-Smoothed'!$AG$2)</f>
        <v>1.7932236406179254E-2</v>
      </c>
      <c r="F79" s="1">
        <f ca="1">F19+NORMINV(RAND(),0,'Total-Smoothed'!$AG$2)</f>
        <v>0.18477285989821354</v>
      </c>
      <c r="G79" s="1">
        <f ca="1">G19+NORMINV(RAND(),0,'Total-Smoothed'!$AG$2)</f>
        <v>2.4136635063646173E-3</v>
      </c>
      <c r="H79" s="1">
        <f ca="1">H19+NORMINV(RAND(),0,'Total-Smoothed'!$AG$2)</f>
        <v>-0.16171269336006322</v>
      </c>
      <c r="I79" s="1">
        <f ca="1">I19+NORMINV(RAND(),0,'Total-Smoothed'!$AG$2)</f>
        <v>7.8114695305072923E-3</v>
      </c>
      <c r="J79" s="1">
        <f ca="1">J19+NORMINV(RAND(),0,'Total-Smoothed'!$AG$2)</f>
        <v>-2.0784179841626067E-2</v>
      </c>
      <c r="K79" s="1">
        <f ca="1">K19+NORMINV(RAND(),0,'Total-Smoothed'!$AG$2)</f>
        <v>-2.02973286399214E-2</v>
      </c>
      <c r="L79" s="1">
        <f ca="1">L19+NORMINV(RAND(),0,'Total-Smoothed'!$AG$2)</f>
        <v>9.6939054866796076E-2</v>
      </c>
      <c r="M79" s="1">
        <f ca="1">M19+NORMINV(RAND(),0,'Total-Smoothed'!$AG$2)</f>
        <v>1.8835927137350928E-2</v>
      </c>
      <c r="N79" s="1">
        <f ca="1">N19+NORMINV(RAND(),0,'Total-Smoothed'!$AG$2)</f>
        <v>6.8084460219692125E-2</v>
      </c>
      <c r="O79" s="1">
        <f ca="1">O19+NORMINV(RAND(),0,'Total-Smoothed'!$AG$2)</f>
        <v>-1.7973367770658501E-3</v>
      </c>
      <c r="P79" s="1">
        <f ca="1">P19+NORMINV(RAND(),0,'Total-Smoothed'!$AG$2)</f>
        <v>8.2501129517411814E-2</v>
      </c>
      <c r="Q79" s="1">
        <f ca="1">Q19+NORMINV(RAND(),0,'Total-Smoothed'!$AG$2)</f>
        <v>1.0723277753914155</v>
      </c>
      <c r="R79" s="1">
        <f ca="1">R19+NORMINV(RAND(),0,'Total-Smoothed'!$AG$2)</f>
        <v>2.5343354236300186E-2</v>
      </c>
      <c r="S79" s="1">
        <f ca="1">S19+NORMINV(RAND(),0,'Total-Smoothed'!$AG$2)</f>
        <v>-0.186774982673241</v>
      </c>
      <c r="T79" s="1">
        <f ca="1">T19+NORMINV(RAND(),0,'Total-Smoothed'!$AG$2)</f>
        <v>-6.748745032317241E-2</v>
      </c>
      <c r="U79" s="1">
        <f ca="1">U19+NORMINV(RAND(),0,'Total-Smoothed'!$AG$2)</f>
        <v>-7.7957674479233477E-2</v>
      </c>
      <c r="V79" s="1">
        <f ca="1">V19+NORMINV(RAND(),0,'Total-Smoothed'!$AG$2)</f>
        <v>0.1249550048414213</v>
      </c>
      <c r="W79" s="1">
        <f ca="1">W19+NORMINV(RAND(),0,'Total-Smoothed'!$AG$2)</f>
        <v>-7.2435111459948881E-2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0.18497285937734098</v>
      </c>
      <c r="E80" s="1">
        <f ca="1">E20+NORMINV(RAND(),0,'Total-Smoothed'!$AG$2)</f>
        <v>-3.4111311397619047E-2</v>
      </c>
      <c r="F80" s="1">
        <f ca="1">F20+NORMINV(RAND(),0,'Total-Smoothed'!$AG$2)</f>
        <v>0.24419733496688692</v>
      </c>
      <c r="G80" s="1">
        <f ca="1">G20+NORMINV(RAND(),0,'Total-Smoothed'!$AG$2)</f>
        <v>-8.2103616929973131E-2</v>
      </c>
      <c r="H80" s="1">
        <f ca="1">H20+NORMINV(RAND(),0,'Total-Smoothed'!$AG$2)</f>
        <v>0.22385966923816236</v>
      </c>
      <c r="I80" s="1">
        <f ca="1">I20+NORMINV(RAND(),0,'Total-Smoothed'!$AG$2)</f>
        <v>0.14765889108516433</v>
      </c>
      <c r="J80" s="1">
        <f ca="1">J20+NORMINV(RAND(),0,'Total-Smoothed'!$AG$2)</f>
        <v>0.13919293537295499</v>
      </c>
      <c r="K80" s="1">
        <f ca="1">K20+NORMINV(RAND(),0,'Total-Smoothed'!$AG$2)</f>
        <v>-1.1234378122962074E-3</v>
      </c>
      <c r="L80" s="1">
        <f ca="1">L20+NORMINV(RAND(),0,'Total-Smoothed'!$AG$2)</f>
        <v>-8.2612376962771739E-2</v>
      </c>
      <c r="M80" s="1">
        <f ca="1">M20+NORMINV(RAND(),0,'Total-Smoothed'!$AG$2)</f>
        <v>-0.14941748415404887</v>
      </c>
      <c r="N80" s="1">
        <f ca="1">N20+NORMINV(RAND(),0,'Total-Smoothed'!$AG$2)</f>
        <v>1.0475259906726904</v>
      </c>
      <c r="O80" s="1">
        <f ca="1">O20+NORMINV(RAND(),0,'Total-Smoothed'!$AG$2)</f>
        <v>-8.8258219556556911E-2</v>
      </c>
      <c r="P80" s="1">
        <f ca="1">P20+NORMINV(RAND(),0,'Total-Smoothed'!$AG$2)</f>
        <v>1.9130763587642046E-3</v>
      </c>
      <c r="Q80" s="1">
        <f ca="1">Q20+NORMINV(RAND(),0,'Total-Smoothed'!$AG$2)</f>
        <v>0.79354179468285391</v>
      </c>
      <c r="R80" s="1">
        <f ca="1">R20+NORMINV(RAND(),0,'Total-Smoothed'!$AG$2)</f>
        <v>-0.15115599709685973</v>
      </c>
      <c r="S80" s="1">
        <f ca="1">S20+NORMINV(RAND(),0,'Total-Smoothed'!$AG$2)</f>
        <v>0.1914385234730196</v>
      </c>
      <c r="T80" s="1">
        <f ca="1">T20+NORMINV(RAND(),0,'Total-Smoothed'!$AG$2)</f>
        <v>3.0529504731436632E-2</v>
      </c>
      <c r="U80" s="1">
        <f ca="1">U20+NORMINV(RAND(),0,'Total-Smoothed'!$AG$2)</f>
        <v>-8.4502182470904394E-2</v>
      </c>
      <c r="V80" s="1">
        <f ca="1">V20+NORMINV(RAND(),0,'Total-Smoothed'!$AG$2)</f>
        <v>0.44414145917210013</v>
      </c>
      <c r="W80" s="1">
        <f ca="1">W20+NORMINV(RAND(),0,'Total-Smoothed'!$AG$2)</f>
        <v>-5.3527670355856774E-2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1.9033343228951657E-2</v>
      </c>
      <c r="E81" s="1">
        <f ca="1">E21+NORMINV(RAND(),0,'Total-Smoothed'!$AG$2)</f>
        <v>-6.5632479506032002E-2</v>
      </c>
      <c r="F81" s="1">
        <f ca="1">F21+NORMINV(RAND(),0,'Total-Smoothed'!$AG$2)</f>
        <v>0.24221031556630587</v>
      </c>
      <c r="G81" s="1">
        <f ca="1">G21+NORMINV(RAND(),0,'Total-Smoothed'!$AG$2)</f>
        <v>-8.16731012238716E-2</v>
      </c>
      <c r="H81" s="1">
        <f ca="1">H21+NORMINV(RAND(),0,'Total-Smoothed'!$AG$2)</f>
        <v>0.16967190288875519</v>
      </c>
      <c r="I81" s="1">
        <f ca="1">I21+NORMINV(RAND(),0,'Total-Smoothed'!$AG$2)</f>
        <v>0.18081022359508475</v>
      </c>
      <c r="J81" s="1">
        <f ca="1">J21+NORMINV(RAND(),0,'Total-Smoothed'!$AG$2)</f>
        <v>3.0596451565063177E-2</v>
      </c>
      <c r="K81" s="1">
        <f ca="1">K21+NORMINV(RAND(),0,'Total-Smoothed'!$AG$2)</f>
        <v>-0.10191190224475305</v>
      </c>
      <c r="L81" s="1">
        <f ca="1">L21+NORMINV(RAND(),0,'Total-Smoothed'!$AG$2)</f>
        <v>0.10361294291780061</v>
      </c>
      <c r="M81" s="1">
        <f ca="1">M21+NORMINV(RAND(),0,'Total-Smoothed'!$AG$2)</f>
        <v>2.3119871927783066E-2</v>
      </c>
      <c r="N81" s="1">
        <f ca="1">N21+NORMINV(RAND(),0,'Total-Smoothed'!$AG$2)</f>
        <v>0.22005232673512587</v>
      </c>
      <c r="O81" s="1">
        <f ca="1">O21+NORMINV(RAND(),0,'Total-Smoothed'!$AG$2)</f>
        <v>0.10008501279819276</v>
      </c>
      <c r="P81" s="1">
        <f ca="1">P21+NORMINV(RAND(),0,'Total-Smoothed'!$AG$2)</f>
        <v>9.0866497967571763E-2</v>
      </c>
      <c r="Q81" s="1">
        <f ca="1">Q21+NORMINV(RAND(),0,'Total-Smoothed'!$AG$2)</f>
        <v>1.0354684547495188</v>
      </c>
      <c r="R81" s="1">
        <f ca="1">R21+NORMINV(RAND(),0,'Total-Smoothed'!$AG$2)</f>
        <v>0.10447326120989818</v>
      </c>
      <c r="S81" s="1">
        <f ca="1">S21+NORMINV(RAND(),0,'Total-Smoothed'!$AG$2)</f>
        <v>-6.0578925929279399E-3</v>
      </c>
      <c r="T81" s="1">
        <f ca="1">T21+NORMINV(RAND(),0,'Total-Smoothed'!$AG$2)</f>
        <v>-1.3856666454577855E-2</v>
      </c>
      <c r="U81" s="1">
        <f ca="1">U21+NORMINV(RAND(),0,'Total-Smoothed'!$AG$2)</f>
        <v>0.12030411963992792</v>
      </c>
      <c r="V81" s="1">
        <f ca="1">V21+NORMINV(RAND(),0,'Total-Smoothed'!$AG$2)</f>
        <v>-0.10382413710530242</v>
      </c>
      <c r="W81" s="1">
        <f ca="1">W21+NORMINV(RAND(),0,'Total-Smoothed'!$AG$2)</f>
        <v>-4.2689157875934913E-2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6.4104463868923295E-2</v>
      </c>
      <c r="E82" s="1">
        <f ca="1">E22+NORMINV(RAND(),0,'Total-Smoothed'!$AG$2)</f>
        <v>4.8090286611869905E-2</v>
      </c>
      <c r="F82" s="1">
        <f ca="1">F22+NORMINV(RAND(),0,'Total-Smoothed'!$AG$2)</f>
        <v>-6.6008253365268041E-3</v>
      </c>
      <c r="G82" s="1">
        <f ca="1">G22+NORMINV(RAND(),0,'Total-Smoothed'!$AG$2)</f>
        <v>-0.11634738584264188</v>
      </c>
      <c r="H82" s="1">
        <f ca="1">H22+NORMINV(RAND(),0,'Total-Smoothed'!$AG$2)</f>
        <v>-0.16333187397261481</v>
      </c>
      <c r="I82" s="1">
        <f ca="1">I22+NORMINV(RAND(),0,'Total-Smoothed'!$AG$2)</f>
        <v>7.2914317096761591E-3</v>
      </c>
      <c r="J82" s="1">
        <f ca="1">J22+NORMINV(RAND(),0,'Total-Smoothed'!$AG$2)</f>
        <v>0.24714405705558387</v>
      </c>
      <c r="K82" s="1">
        <f ca="1">K22+NORMINV(RAND(),0,'Total-Smoothed'!$AG$2)</f>
        <v>0.10613283923733979</v>
      </c>
      <c r="L82" s="1">
        <f ca="1">L22+NORMINV(RAND(),0,'Total-Smoothed'!$AG$2)</f>
        <v>-9.8956023555779385E-2</v>
      </c>
      <c r="M82" s="1">
        <f ca="1">M22+NORMINV(RAND(),0,'Total-Smoothed'!$AG$2)</f>
        <v>-0.10444871738895521</v>
      </c>
      <c r="N82" s="1">
        <f ca="1">N22+NORMINV(RAND(),0,'Total-Smoothed'!$AG$2)</f>
        <v>1.6579211189352988E-2</v>
      </c>
      <c r="O82" s="1">
        <f ca="1">O22+NORMINV(RAND(),0,'Total-Smoothed'!$AG$2)</f>
        <v>0.11662157075487239</v>
      </c>
      <c r="P82" s="1">
        <f ca="1">P22+NORMINV(RAND(),0,'Total-Smoothed'!$AG$2)</f>
        <v>0.19908707690595259</v>
      </c>
      <c r="Q82" s="1">
        <f ca="1">Q22+NORMINV(RAND(),0,'Total-Smoothed'!$AG$2)</f>
        <v>0.86883235940412051</v>
      </c>
      <c r="R82" s="1">
        <f ca="1">R22+NORMINV(RAND(),0,'Total-Smoothed'!$AG$2)</f>
        <v>-0.15980123800661875</v>
      </c>
      <c r="S82" s="1">
        <f ca="1">S22+NORMINV(RAND(),0,'Total-Smoothed'!$AG$2)</f>
        <v>-0.12845757672665123</v>
      </c>
      <c r="T82" s="1">
        <f ca="1">T22+NORMINV(RAND(),0,'Total-Smoothed'!$AG$2)</f>
        <v>-7.655556293960937E-2</v>
      </c>
      <c r="U82" s="1">
        <f ca="1">U22+NORMINV(RAND(),0,'Total-Smoothed'!$AG$2)</f>
        <v>6.8565085312641341E-2</v>
      </c>
      <c r="V82" s="1">
        <f ca="1">V22+NORMINV(RAND(),0,'Total-Smoothed'!$AG$2)</f>
        <v>2.8775791159178134E-2</v>
      </c>
      <c r="W82" s="1">
        <f ca="1">W22+NORMINV(RAND(),0,'Total-Smoothed'!$AG$2)</f>
        <v>-1.3947046472115324E-2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-4.3009853591148541E-2</v>
      </c>
      <c r="E83" s="1">
        <f ca="1">E23+NORMINV(RAND(),0,'Total-Smoothed'!$AG$2)</f>
        <v>8.1060298805358012E-3</v>
      </c>
      <c r="F83" s="1">
        <f ca="1">F23+NORMINV(RAND(),0,'Total-Smoothed'!$AG$2)</f>
        <v>2.1430129297756242E-2</v>
      </c>
      <c r="G83" s="1">
        <f ca="1">G23+NORMINV(RAND(),0,'Total-Smoothed'!$AG$2)</f>
        <v>8.9106957379348928E-2</v>
      </c>
      <c r="H83" s="1">
        <f ca="1">H23+NORMINV(RAND(),0,'Total-Smoothed'!$AG$2)</f>
        <v>-0.18306707347159062</v>
      </c>
      <c r="I83" s="1">
        <f ca="1">I23+NORMINV(RAND(),0,'Total-Smoothed'!$AG$2)</f>
        <v>7.3024375992969501E-2</v>
      </c>
      <c r="J83" s="1">
        <f ca="1">J23+NORMINV(RAND(),0,'Total-Smoothed'!$AG$2)</f>
        <v>0.14647915361763486</v>
      </c>
      <c r="K83" s="1">
        <f ca="1">K23+NORMINV(RAND(),0,'Total-Smoothed'!$AG$2)</f>
        <v>0.10059724588220592</v>
      </c>
      <c r="L83" s="1">
        <f ca="1">L23+NORMINV(RAND(),0,'Total-Smoothed'!$AG$2)</f>
        <v>-1.2213977676607564E-2</v>
      </c>
      <c r="M83" s="1">
        <f ca="1">M23+NORMINV(RAND(),0,'Total-Smoothed'!$AG$2)</f>
        <v>3.6641372327340903E-2</v>
      </c>
      <c r="N83" s="1">
        <f ca="1">N23+NORMINV(RAND(),0,'Total-Smoothed'!$AG$2)</f>
        <v>-5.0437110108446613E-2</v>
      </c>
      <c r="O83" s="1">
        <f ca="1">O23+NORMINV(RAND(),0,'Total-Smoothed'!$AG$2)</f>
        <v>0.10801289172954437</v>
      </c>
      <c r="P83" s="1">
        <f ca="1">P23+NORMINV(RAND(),0,'Total-Smoothed'!$AG$2)</f>
        <v>0.11798617626225506</v>
      </c>
      <c r="Q83" s="1">
        <f ca="1">Q23+NORMINV(RAND(),0,'Total-Smoothed'!$AG$2)</f>
        <v>1.0718308612807306</v>
      </c>
      <c r="R83" s="1">
        <f ca="1">R23+NORMINV(RAND(),0,'Total-Smoothed'!$AG$2)</f>
        <v>-6.8201891459248293E-2</v>
      </c>
      <c r="S83" s="1">
        <f ca="1">S23+NORMINV(RAND(),0,'Total-Smoothed'!$AG$2)</f>
        <v>2.1831967698726249E-4</v>
      </c>
      <c r="T83" s="1">
        <f ca="1">T23+NORMINV(RAND(),0,'Total-Smoothed'!$AG$2)</f>
        <v>4.8714142721878399E-2</v>
      </c>
      <c r="U83" s="1">
        <f ca="1">U23+NORMINV(RAND(),0,'Total-Smoothed'!$AG$2)</f>
        <v>0.11859153965139478</v>
      </c>
      <c r="V83" s="1">
        <f ca="1">V23+NORMINV(RAND(),0,'Total-Smoothed'!$AG$2)</f>
        <v>0.15703527264973591</v>
      </c>
      <c r="W83" s="1">
        <f ca="1">W23+NORMINV(RAND(),0,'Total-Smoothed'!$AG$2)</f>
        <v>-0.17459701478436748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-0.15445465183033552</v>
      </c>
      <c r="E84" s="1">
        <f ca="1">E24+NORMINV(RAND(),0,'Total-Smoothed'!$AG$2)</f>
        <v>-0.11759756982776642</v>
      </c>
      <c r="F84" s="1">
        <f ca="1">F24+NORMINV(RAND(),0,'Total-Smoothed'!$AG$2)</f>
        <v>0.13916920281605444</v>
      </c>
      <c r="G84" s="1">
        <f ca="1">G24+NORMINV(RAND(),0,'Total-Smoothed'!$AG$2)</f>
        <v>-2.7226321937071633E-2</v>
      </c>
      <c r="H84" s="1">
        <f ca="1">H24+NORMINV(RAND(),0,'Total-Smoothed'!$AG$2)</f>
        <v>8.9847149917330726E-2</v>
      </c>
      <c r="I84" s="1">
        <f ca="1">I24+NORMINV(RAND(),0,'Total-Smoothed'!$AG$2)</f>
        <v>4.6514744211246628E-2</v>
      </c>
      <c r="J84" s="1">
        <f ca="1">J24+NORMINV(RAND(),0,'Total-Smoothed'!$AG$2)</f>
        <v>5.5721452925110562E-2</v>
      </c>
      <c r="K84" s="1">
        <f ca="1">K24+NORMINV(RAND(),0,'Total-Smoothed'!$AG$2)</f>
        <v>-3.9029904225727913E-2</v>
      </c>
      <c r="L84" s="1">
        <f ca="1">L24+NORMINV(RAND(),0,'Total-Smoothed'!$AG$2)</f>
        <v>2.2778040309576204E-2</v>
      </c>
      <c r="M84" s="1">
        <f ca="1">M24+NORMINV(RAND(),0,'Total-Smoothed'!$AG$2)</f>
        <v>7.4102258053708847E-2</v>
      </c>
      <c r="N84" s="1">
        <f ca="1">N24+NORMINV(RAND(),0,'Total-Smoothed'!$AG$2)</f>
        <v>2.2220705276618589E-2</v>
      </c>
      <c r="O84" s="1">
        <f ca="1">O24+NORMINV(RAND(),0,'Total-Smoothed'!$AG$2)</f>
        <v>0.10431626653494978</v>
      </c>
      <c r="P84" s="1">
        <f ca="1">P24+NORMINV(RAND(),0,'Total-Smoothed'!$AG$2)</f>
        <v>0.29556025922381646</v>
      </c>
      <c r="Q84" s="1">
        <f ca="1">Q24+NORMINV(RAND(),0,'Total-Smoothed'!$AG$2)</f>
        <v>0.91237009050301709</v>
      </c>
      <c r="R84" s="1">
        <f ca="1">R24+NORMINV(RAND(),0,'Total-Smoothed'!$AG$2)</f>
        <v>7.5184727016090275E-2</v>
      </c>
      <c r="S84" s="1">
        <f ca="1">S24+NORMINV(RAND(),0,'Total-Smoothed'!$AG$2)</f>
        <v>4.4819616867828094E-2</v>
      </c>
      <c r="T84" s="1">
        <f ca="1">T24+NORMINV(RAND(),0,'Total-Smoothed'!$AG$2)</f>
        <v>-6.0122225359571776E-2</v>
      </c>
      <c r="U84" s="1">
        <f ca="1">U24+NORMINV(RAND(),0,'Total-Smoothed'!$AG$2)</f>
        <v>3.8287452997672625E-2</v>
      </c>
      <c r="V84" s="1">
        <f ca="1">V24+NORMINV(RAND(),0,'Total-Smoothed'!$AG$2)</f>
        <v>-9.7185714108161791E-2</v>
      </c>
      <c r="W84" s="1">
        <f ca="1">W24+NORMINV(RAND(),0,'Total-Smoothed'!$AG$2)</f>
        <v>-8.8916578736699774E-3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-1.5977426872568045E-2</v>
      </c>
      <c r="E85" s="1">
        <f ca="1">E25+NORMINV(RAND(),0,'Total-Smoothed'!$AG$2)</f>
        <v>0.88226847100716088</v>
      </c>
      <c r="F85" s="1">
        <f ca="1">F25+NORMINV(RAND(),0,'Total-Smoothed'!$AG$2)</f>
        <v>0.13798493928340555</v>
      </c>
      <c r="G85" s="1">
        <f ca="1">G25+NORMINV(RAND(),0,'Total-Smoothed'!$AG$2)</f>
        <v>-5.0248419332163688E-2</v>
      </c>
      <c r="H85" s="1">
        <f ca="1">H25+NORMINV(RAND(),0,'Total-Smoothed'!$AG$2)</f>
        <v>0.38473487344311391</v>
      </c>
      <c r="I85" s="1">
        <f ca="1">I25+NORMINV(RAND(),0,'Total-Smoothed'!$AG$2)</f>
        <v>1.0512031149441157</v>
      </c>
      <c r="J85" s="1">
        <f ca="1">J25+NORMINV(RAND(),0,'Total-Smoothed'!$AG$2)</f>
        <v>4.7113702560768356E-2</v>
      </c>
      <c r="K85" s="1">
        <f ca="1">K25+NORMINV(RAND(),0,'Total-Smoothed'!$AG$2)</f>
        <v>1.0211441634831473</v>
      </c>
      <c r="L85" s="1">
        <f ca="1">L25+NORMINV(RAND(),0,'Total-Smoothed'!$AG$2)</f>
        <v>1.9988816908022417E-2</v>
      </c>
      <c r="M85" s="1">
        <f ca="1">M25+NORMINV(RAND(),0,'Total-Smoothed'!$AG$2)</f>
        <v>1.1044299401820172</v>
      </c>
      <c r="N85" s="1">
        <f ca="1">N25+NORMINV(RAND(),0,'Total-Smoothed'!$AG$2)</f>
        <v>0.51131901586471984</v>
      </c>
      <c r="O85" s="1">
        <f ca="1">O25+NORMINV(RAND(),0,'Total-Smoothed'!$AG$2)</f>
        <v>0.16835265792397072</v>
      </c>
      <c r="P85" s="1">
        <f ca="1">P25+NORMINV(RAND(),0,'Total-Smoothed'!$AG$2)</f>
        <v>-0.1256595055307369</v>
      </c>
      <c r="Q85" s="1">
        <f ca="1">Q25+NORMINV(RAND(),0,'Total-Smoothed'!$AG$2)</f>
        <v>0.10939089257136092</v>
      </c>
      <c r="R85" s="1">
        <f ca="1">R25+NORMINV(RAND(),0,'Total-Smoothed'!$AG$2)</f>
        <v>0.58240456347024017</v>
      </c>
      <c r="S85" s="1">
        <f ca="1">S25+NORMINV(RAND(),0,'Total-Smoothed'!$AG$2)</f>
        <v>0.93228956594575307</v>
      </c>
      <c r="T85" s="1">
        <f ca="1">T25+NORMINV(RAND(),0,'Total-Smoothed'!$AG$2)</f>
        <v>1.0032731521850511</v>
      </c>
      <c r="U85" s="1">
        <f ca="1">U25+NORMINV(RAND(),0,'Total-Smoothed'!$AG$2)</f>
        <v>0.4845169627701284</v>
      </c>
      <c r="V85" s="1">
        <f ca="1">V25+NORMINV(RAND(),0,'Total-Smoothed'!$AG$2)</f>
        <v>0.88723960781946642</v>
      </c>
      <c r="W85" s="1">
        <f ca="1">W25+NORMINV(RAND(),0,'Total-Smoothed'!$AG$2)</f>
        <v>-0.10865310229446373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0.27468614033117233</v>
      </c>
      <c r="E86" s="1">
        <f ca="1">E26+NORMINV(RAND(),0,'Total-Smoothed'!$AG$2)</f>
        <v>0.83882250032204153</v>
      </c>
      <c r="F86" s="1">
        <f ca="1">F26+NORMINV(RAND(),0,'Total-Smoothed'!$AG$2)</f>
        <v>0.95428181297107295</v>
      </c>
      <c r="G86" s="1">
        <f ca="1">G26+NORMINV(RAND(),0,'Total-Smoothed'!$AG$2)</f>
        <v>-4.3310810679674291E-3</v>
      </c>
      <c r="H86" s="1">
        <f ca="1">H26+NORMINV(RAND(),0,'Total-Smoothed'!$AG$2)</f>
        <v>1.015566596673211</v>
      </c>
      <c r="I86" s="1">
        <f ca="1">I26+NORMINV(RAND(),0,'Total-Smoothed'!$AG$2)</f>
        <v>0.12926195529897017</v>
      </c>
      <c r="J86" s="1">
        <f ca="1">J26+NORMINV(RAND(),0,'Total-Smoothed'!$AG$2)</f>
        <v>0.16637374331904123</v>
      </c>
      <c r="K86" s="1">
        <f ca="1">K26+NORMINV(RAND(),0,'Total-Smoothed'!$AG$2)</f>
        <v>0.21597028395153897</v>
      </c>
      <c r="L86" s="1">
        <f ca="1">L26+NORMINV(RAND(),0,'Total-Smoothed'!$AG$2)</f>
        <v>0.19863107003313141</v>
      </c>
      <c r="M86" s="1">
        <f ca="1">M26+NORMINV(RAND(),0,'Total-Smoothed'!$AG$2)</f>
        <v>0.95194565320591795</v>
      </c>
      <c r="N86" s="1">
        <f ca="1">N26+NORMINV(RAND(),0,'Total-Smoothed'!$AG$2)</f>
        <v>1.0406674806296641</v>
      </c>
      <c r="O86" s="1">
        <f ca="1">O26+NORMINV(RAND(),0,'Total-Smoothed'!$AG$2)</f>
        <v>0.86069607643553658</v>
      </c>
      <c r="P86" s="1">
        <f ca="1">P26+NORMINV(RAND(),0,'Total-Smoothed'!$AG$2)</f>
        <v>0.21670185412782383</v>
      </c>
      <c r="Q86" s="1">
        <f ca="1">Q26+NORMINV(RAND(),0,'Total-Smoothed'!$AG$2)</f>
        <v>-4.0405643666438507E-2</v>
      </c>
      <c r="R86" s="1">
        <f ca="1">R26+NORMINV(RAND(),0,'Total-Smoothed'!$AG$2)</f>
        <v>7.7041349799527786E-2</v>
      </c>
      <c r="S86" s="1">
        <f ca="1">S26+NORMINV(RAND(),0,'Total-Smoothed'!$AG$2)</f>
        <v>0.13777541086126679</v>
      </c>
      <c r="T86" s="1">
        <f ca="1">T26+NORMINV(RAND(),0,'Total-Smoothed'!$AG$2)</f>
        <v>0.91866743735086864</v>
      </c>
      <c r="U86" s="1">
        <f ca="1">U26+NORMINV(RAND(),0,'Total-Smoothed'!$AG$2)</f>
        <v>0.9272975592023448</v>
      </c>
      <c r="V86" s="1">
        <f ca="1">V26+NORMINV(RAND(),0,'Total-Smoothed'!$AG$2)</f>
        <v>0.91180308868023019</v>
      </c>
      <c r="W86" s="1">
        <f ca="1">W26+NORMINV(RAND(),0,'Total-Smoothed'!$AG$2)</f>
        <v>0.11870635917162374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0.25327780901472624</v>
      </c>
      <c r="E87" s="1">
        <f ca="1">E27+NORMINV(RAND(),0,'Total-Smoothed'!$AG$2)</f>
        <v>0.36690032284851026</v>
      </c>
      <c r="F87" s="1">
        <f ca="1">F27+NORMINV(RAND(),0,'Total-Smoothed'!$AG$2)</f>
        <v>4.3743918171721505E-2</v>
      </c>
      <c r="G87" s="1">
        <f ca="1">G27+NORMINV(RAND(),0,'Total-Smoothed'!$AG$2)</f>
        <v>-7.4323259983450088E-2</v>
      </c>
      <c r="H87" s="1">
        <f ca="1">H27+NORMINV(RAND(),0,'Total-Smoothed'!$AG$2)</f>
        <v>0.98966321130830948</v>
      </c>
      <c r="I87" s="1">
        <f ca="1">I27+NORMINV(RAND(),0,'Total-Smoothed'!$AG$2)</f>
        <v>0.94438479654365926</v>
      </c>
      <c r="J87" s="1">
        <f ca="1">J27+NORMINV(RAND(),0,'Total-Smoothed'!$AG$2)</f>
        <v>1.0065278022862607</v>
      </c>
      <c r="K87" s="1">
        <f ca="1">K27+NORMINV(RAND(),0,'Total-Smoothed'!$AG$2)</f>
        <v>0.37443581969538298</v>
      </c>
      <c r="L87" s="1">
        <f ca="1">L27+NORMINV(RAND(),0,'Total-Smoothed'!$AG$2)</f>
        <v>6.5710361415179677E-2</v>
      </c>
      <c r="M87" s="1">
        <f ca="1">M27+NORMINV(RAND(),0,'Total-Smoothed'!$AG$2)</f>
        <v>3.0762391354250039E-2</v>
      </c>
      <c r="N87" s="1">
        <f ca="1">N27+NORMINV(RAND(),0,'Total-Smoothed'!$AG$2)</f>
        <v>-9.5869034433355066E-2</v>
      </c>
      <c r="O87" s="1">
        <f ca="1">O27+NORMINV(RAND(),0,'Total-Smoothed'!$AG$2)</f>
        <v>-0.12474619097744666</v>
      </c>
      <c r="P87" s="1">
        <f ca="1">P27+NORMINV(RAND(),0,'Total-Smoothed'!$AG$2)</f>
        <v>-5.9864596479793947E-2</v>
      </c>
      <c r="Q87" s="1">
        <f ca="1">Q27+NORMINV(RAND(),0,'Total-Smoothed'!$AG$2)</f>
        <v>0.98823690093705863</v>
      </c>
      <c r="R87" s="1">
        <f ca="1">R27+NORMINV(RAND(),0,'Total-Smoothed'!$AG$2)</f>
        <v>0.1514967628908751</v>
      </c>
      <c r="S87" s="1">
        <f ca="1">S27+NORMINV(RAND(),0,'Total-Smoothed'!$AG$2)</f>
        <v>-4.2430977650523789E-2</v>
      </c>
      <c r="T87" s="1">
        <f ca="1">T27+NORMINV(RAND(),0,'Total-Smoothed'!$AG$2)</f>
        <v>1.0885689649478392</v>
      </c>
      <c r="U87" s="1">
        <f ca="1">U27+NORMINV(RAND(),0,'Total-Smoothed'!$AG$2)</f>
        <v>0.13920111692357692</v>
      </c>
      <c r="V87" s="1">
        <f ca="1">V27+NORMINV(RAND(),0,'Total-Smoothed'!$AG$2)</f>
        <v>0.94740873790825553</v>
      </c>
      <c r="W87" s="1">
        <f ca="1">W27+NORMINV(RAND(),0,'Total-Smoothed'!$AG$2)</f>
        <v>1.1096561225182461E-2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0.16299610732572478</v>
      </c>
      <c r="E88" s="1">
        <f ca="1">E28+NORMINV(RAND(),0,'Total-Smoothed'!$AG$2)</f>
        <v>5.502379528716686E-2</v>
      </c>
      <c r="F88" s="1">
        <f ca="1">F28+NORMINV(RAND(),0,'Total-Smoothed'!$AG$2)</f>
        <v>0.17709502994361609</v>
      </c>
      <c r="G88" s="1">
        <f ca="1">G28+NORMINV(RAND(),0,'Total-Smoothed'!$AG$2)</f>
        <v>0.9403286110690533</v>
      </c>
      <c r="H88" s="1">
        <f ca="1">H28+NORMINV(RAND(),0,'Total-Smoothed'!$AG$2)</f>
        <v>0.86468626432739826</v>
      </c>
      <c r="I88" s="1">
        <f ca="1">I28+NORMINV(RAND(),0,'Total-Smoothed'!$AG$2)</f>
        <v>1.0475968395586044</v>
      </c>
      <c r="J88" s="1">
        <f ca="1">J28+NORMINV(RAND(),0,'Total-Smoothed'!$AG$2)</f>
        <v>0.11418280102415035</v>
      </c>
      <c r="K88" s="1">
        <f ca="1">K28+NORMINV(RAND(),0,'Total-Smoothed'!$AG$2)</f>
        <v>1.1117574259194141</v>
      </c>
      <c r="L88" s="1">
        <f ca="1">L28+NORMINV(RAND(),0,'Total-Smoothed'!$AG$2)</f>
        <v>-7.0171246009443536E-2</v>
      </c>
      <c r="M88" s="1">
        <f ca="1">M28+NORMINV(RAND(),0,'Total-Smoothed'!$AG$2)</f>
        <v>1.0037831987145174</v>
      </c>
      <c r="N88" s="1">
        <f ca="1">N28+NORMINV(RAND(),0,'Total-Smoothed'!$AG$2)</f>
        <v>1.0235561129360828</v>
      </c>
      <c r="O88" s="1">
        <f ca="1">O28+NORMINV(RAND(),0,'Total-Smoothed'!$AG$2)</f>
        <v>1.0065168980915407</v>
      </c>
      <c r="P88" s="1">
        <f ca="1">P28+NORMINV(RAND(),0,'Total-Smoothed'!$AG$2)</f>
        <v>0.49103707951277115</v>
      </c>
      <c r="Q88" s="1">
        <f ca="1">Q28+NORMINV(RAND(),0,'Total-Smoothed'!$AG$2)</f>
        <v>0.10598350855174436</v>
      </c>
      <c r="R88" s="1">
        <f ca="1">R28+NORMINV(RAND(),0,'Total-Smoothed'!$AG$2)</f>
        <v>0.79288595144514806</v>
      </c>
      <c r="S88" s="1">
        <f ca="1">S28+NORMINV(RAND(),0,'Total-Smoothed'!$AG$2)</f>
        <v>1.0683846589270907</v>
      </c>
      <c r="T88" s="1">
        <f ca="1">T28+NORMINV(RAND(),0,'Total-Smoothed'!$AG$2)</f>
        <v>0.94755260912825812</v>
      </c>
      <c r="U88" s="1">
        <f ca="1">U28+NORMINV(RAND(),0,'Total-Smoothed'!$AG$2)</f>
        <v>0.59122684823367466</v>
      </c>
      <c r="V88" s="1">
        <f ca="1">V28+NORMINV(RAND(),0,'Total-Smoothed'!$AG$2)</f>
        <v>0.83495607687582052</v>
      </c>
      <c r="W88" s="1">
        <f ca="1">W28+NORMINV(RAND(),0,'Total-Smoothed'!$AG$2)</f>
        <v>8.4180159817678665E-2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7.5703865199159504E-2</v>
      </c>
      <c r="E89" s="1">
        <f ca="1">E29+NORMINV(RAND(),0,'Total-Smoothed'!$AG$2)</f>
        <v>0.86963855701856163</v>
      </c>
      <c r="F89" s="1">
        <f ca="1">F29+NORMINV(RAND(),0,'Total-Smoothed'!$AG$2)</f>
        <v>-0.11010600859194611</v>
      </c>
      <c r="G89" s="1">
        <f ca="1">G29+NORMINV(RAND(),0,'Total-Smoothed'!$AG$2)</f>
        <v>-9.5302160451268159E-2</v>
      </c>
      <c r="H89" s="1">
        <f ca="1">H29+NORMINV(RAND(),0,'Total-Smoothed'!$AG$2)</f>
        <v>7.7655394982904177E-2</v>
      </c>
      <c r="I89" s="1">
        <f ca="1">I29+NORMINV(RAND(),0,'Total-Smoothed'!$AG$2)</f>
        <v>0.25727887157837842</v>
      </c>
      <c r="J89" s="1">
        <f ca="1">J29+NORMINV(RAND(),0,'Total-Smoothed'!$AG$2)</f>
        <v>0.11498740161133186</v>
      </c>
      <c r="K89" s="1">
        <f ca="1">K29+NORMINV(RAND(),0,'Total-Smoothed'!$AG$2)</f>
        <v>0.88952083391904013</v>
      </c>
      <c r="L89" s="1">
        <f ca="1">L29+NORMINV(RAND(),0,'Total-Smoothed'!$AG$2)</f>
        <v>8.0154209082196115E-2</v>
      </c>
      <c r="M89" s="1">
        <f ca="1">M29+NORMINV(RAND(),0,'Total-Smoothed'!$AG$2)</f>
        <v>0.91190783330752367</v>
      </c>
      <c r="N89" s="1">
        <f ca="1">N29+NORMINV(RAND(),0,'Total-Smoothed'!$AG$2)</f>
        <v>8.8903283986845855E-2</v>
      </c>
      <c r="O89" s="1">
        <f ca="1">O29+NORMINV(RAND(),0,'Total-Smoothed'!$AG$2)</f>
        <v>0.85617670437350035</v>
      </c>
      <c r="P89" s="1">
        <f ca="1">P29+NORMINV(RAND(),0,'Total-Smoothed'!$AG$2)</f>
        <v>-6.7044806650981545E-2</v>
      </c>
      <c r="Q89" s="1">
        <f ca="1">Q29+NORMINV(RAND(),0,'Total-Smoothed'!$AG$2)</f>
        <v>-3.7627813111479669E-2</v>
      </c>
      <c r="R89" s="1">
        <f ca="1">R29+NORMINV(RAND(),0,'Total-Smoothed'!$AG$2)</f>
        <v>0.10060087227904665</v>
      </c>
      <c r="S89" s="1">
        <f ca="1">S29+NORMINV(RAND(),0,'Total-Smoothed'!$AG$2)</f>
        <v>0.86869457909564762</v>
      </c>
      <c r="T89" s="1">
        <f ca="1">T29+NORMINV(RAND(),0,'Total-Smoothed'!$AG$2)</f>
        <v>0.94699665529737909</v>
      </c>
      <c r="U89" s="1">
        <f ca="1">U29+NORMINV(RAND(),0,'Total-Smoothed'!$AG$2)</f>
        <v>0.29650321155880832</v>
      </c>
      <c r="V89" s="1">
        <f ca="1">V29+NORMINV(RAND(),0,'Total-Smoothed'!$AG$2)</f>
        <v>0.28350655754716259</v>
      </c>
      <c r="W89" s="1">
        <f ca="1">W29+NORMINV(RAND(),0,'Total-Smoothed'!$AG$2)</f>
        <v>-0.11472358495867126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-0.12095865290071198</v>
      </c>
      <c r="E90" s="1">
        <f ca="1">E30+NORMINV(RAND(),0,'Total-Smoothed'!$AG$2)</f>
        <v>0.83908760795851356</v>
      </c>
      <c r="F90" s="1">
        <f ca="1">F30+NORMINV(RAND(),0,'Total-Smoothed'!$AG$2)</f>
        <v>-5.7152459384657503E-2</v>
      </c>
      <c r="G90" s="1">
        <f ca="1">G30+NORMINV(RAND(),0,'Total-Smoothed'!$AG$2)</f>
        <v>8.4153470469222544E-3</v>
      </c>
      <c r="H90" s="1">
        <f ca="1">H30+NORMINV(RAND(),0,'Total-Smoothed'!$AG$2)</f>
        <v>0.2007330553833005</v>
      </c>
      <c r="I90" s="1">
        <f ca="1">I30+NORMINV(RAND(),0,'Total-Smoothed'!$AG$2)</f>
        <v>0.12975100807186127</v>
      </c>
      <c r="J90" s="1">
        <f ca="1">J30+NORMINV(RAND(),0,'Total-Smoothed'!$AG$2)</f>
        <v>-1.6281988707206501E-3</v>
      </c>
      <c r="K90" s="1">
        <f ca="1">K30+NORMINV(RAND(),0,'Total-Smoothed'!$AG$2)</f>
        <v>0.11148454886565748</v>
      </c>
      <c r="L90" s="1">
        <f ca="1">L30+NORMINV(RAND(),0,'Total-Smoothed'!$AG$2)</f>
        <v>3.4710669651586055E-2</v>
      </c>
      <c r="M90" s="1">
        <f ca="1">M30+NORMINV(RAND(),0,'Total-Smoothed'!$AG$2)</f>
        <v>0.93662826347207528</v>
      </c>
      <c r="N90" s="1">
        <f ca="1">N30+NORMINV(RAND(),0,'Total-Smoothed'!$AG$2)</f>
        <v>-8.9036610569007704E-2</v>
      </c>
      <c r="O90" s="1">
        <f ca="1">O30+NORMINV(RAND(),0,'Total-Smoothed'!$AG$2)</f>
        <v>0.76724798513825443</v>
      </c>
      <c r="P90" s="1">
        <f ca="1">P30+NORMINV(RAND(),0,'Total-Smoothed'!$AG$2)</f>
        <v>-4.161034129780232E-2</v>
      </c>
      <c r="Q90" s="1">
        <f ca="1">Q30+NORMINV(RAND(),0,'Total-Smoothed'!$AG$2)</f>
        <v>9.2766171480412902E-3</v>
      </c>
      <c r="R90" s="1">
        <f ca="1">R30+NORMINV(RAND(),0,'Total-Smoothed'!$AG$2)</f>
        <v>-9.7592320777232372E-4</v>
      </c>
      <c r="S90" s="1">
        <f ca="1">S30+NORMINV(RAND(),0,'Total-Smoothed'!$AG$2)</f>
        <v>-3.4659010894903391E-3</v>
      </c>
      <c r="T90" s="1">
        <f ca="1">T30+NORMINV(RAND(),0,'Total-Smoothed'!$AG$2)</f>
        <v>1.2030403725688479</v>
      </c>
      <c r="U90" s="1">
        <f ca="1">U30+NORMINV(RAND(),0,'Total-Smoothed'!$AG$2)</f>
        <v>0.59534804932603214</v>
      </c>
      <c r="V90" s="1">
        <f ca="1">V30+NORMINV(RAND(),0,'Total-Smoothed'!$AG$2)</f>
        <v>0.34069503214526381</v>
      </c>
      <c r="W90" s="1">
        <f ca="1">W30+NORMINV(RAND(),0,'Total-Smoothed'!$AG$2)</f>
        <v>-0.15054561316021162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-4.6616536004565078E-2</v>
      </c>
      <c r="E91" s="1">
        <f ca="1">E31+NORMINV(RAND(),0,'Total-Smoothed'!$AG$2)</f>
        <v>-5.2754408391825373E-2</v>
      </c>
      <c r="F91" s="1">
        <f ca="1">F31+NORMINV(RAND(),0,'Total-Smoothed'!$AG$2)</f>
        <v>0.34813652984270721</v>
      </c>
      <c r="G91" s="1">
        <f ca="1">G31+NORMINV(RAND(),0,'Total-Smoothed'!$AG$2)</f>
        <v>0.82811592552217772</v>
      </c>
      <c r="H91" s="1">
        <f ca="1">H31+NORMINV(RAND(),0,'Total-Smoothed'!$AG$2)</f>
        <v>0.8369940321628595</v>
      </c>
      <c r="I91" s="1">
        <f ca="1">I31+NORMINV(RAND(),0,'Total-Smoothed'!$AG$2)</f>
        <v>0.43858641237847823</v>
      </c>
      <c r="J91" s="1">
        <f ca="1">J31+NORMINV(RAND(),0,'Total-Smoothed'!$AG$2)</f>
        <v>2.5227832086354891E-2</v>
      </c>
      <c r="K91" s="1">
        <f ca="1">K31+NORMINV(RAND(),0,'Total-Smoothed'!$AG$2)</f>
        <v>7.7247806993953116E-2</v>
      </c>
      <c r="L91" s="1">
        <f ca="1">L31+NORMINV(RAND(),0,'Total-Smoothed'!$AG$2)</f>
        <v>4.0359647055447173E-2</v>
      </c>
      <c r="M91" s="1">
        <f ca="1">M31+NORMINV(RAND(),0,'Total-Smoothed'!$AG$2)</f>
        <v>0.92102816754689076</v>
      </c>
      <c r="N91" s="1">
        <f ca="1">N31+NORMINV(RAND(),0,'Total-Smoothed'!$AG$2)</f>
        <v>1.0284564039471629</v>
      </c>
      <c r="O91" s="1">
        <f ca="1">O31+NORMINV(RAND(),0,'Total-Smoothed'!$AG$2)</f>
        <v>0.8270565807456618</v>
      </c>
      <c r="P91" s="1">
        <f ca="1">P31+NORMINV(RAND(),0,'Total-Smoothed'!$AG$2)</f>
        <v>0.17834468223658886</v>
      </c>
      <c r="Q91" s="1">
        <f ca="1">Q31+NORMINV(RAND(),0,'Total-Smoothed'!$AG$2)</f>
        <v>0.35657509128507525</v>
      </c>
      <c r="R91" s="1">
        <f ca="1">R31+NORMINV(RAND(),0,'Total-Smoothed'!$AG$2)</f>
        <v>0.53920249477188575</v>
      </c>
      <c r="S91" s="1">
        <f ca="1">S31+NORMINV(RAND(),0,'Total-Smoothed'!$AG$2)</f>
        <v>0.97091156432513892</v>
      </c>
      <c r="T91" s="1">
        <f ca="1">T31+NORMINV(RAND(),0,'Total-Smoothed'!$AG$2)</f>
        <v>-4.6038504422887476E-2</v>
      </c>
      <c r="U91" s="1">
        <f ca="1">U31+NORMINV(RAND(),0,'Total-Smoothed'!$AG$2)</f>
        <v>7.7573704886098355E-2</v>
      </c>
      <c r="V91" s="1">
        <f ca="1">V31+NORMINV(RAND(),0,'Total-Smoothed'!$AG$2)</f>
        <v>0.804013930430162</v>
      </c>
      <c r="W91" s="1">
        <f ca="1">W31+NORMINV(RAND(),0,'Total-Smoothed'!$AG$2)</f>
        <v>-7.2681779611391238E-3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0.89936600380574927</v>
      </c>
      <c r="E92" s="1">
        <f ca="1">E32+NORMINV(RAND(),0,'Total-Smoothed'!$AG$2)</f>
        <v>-9.3691628248487938E-2</v>
      </c>
      <c r="F92" s="1">
        <f ca="1">F32+NORMINV(RAND(),0,'Total-Smoothed'!$AG$2)</f>
        <v>-0.1229847916149807</v>
      </c>
      <c r="G92" s="1">
        <f ca="1">G32+NORMINV(RAND(),0,'Total-Smoothed'!$AG$2)</f>
        <v>1.1005699582925399</v>
      </c>
      <c r="H92" s="1">
        <f ca="1">H32+NORMINV(RAND(),0,'Total-Smoothed'!$AG$2)</f>
        <v>-8.016750277227698E-2</v>
      </c>
      <c r="I92" s="1">
        <f ca="1">I32+NORMINV(RAND(),0,'Total-Smoothed'!$AG$2)</f>
        <v>0.91130839718170875</v>
      </c>
      <c r="J92" s="1">
        <f ca="1">J32+NORMINV(RAND(),0,'Total-Smoothed'!$AG$2)</f>
        <v>0.96742797803936054</v>
      </c>
      <c r="K92" s="1">
        <f ca="1">K32+NORMINV(RAND(),0,'Total-Smoothed'!$AG$2)</f>
        <v>0.30053432611823749</v>
      </c>
      <c r="L92" s="1">
        <f ca="1">L32+NORMINV(RAND(),0,'Total-Smoothed'!$AG$2)</f>
        <v>-6.7729153208797827E-2</v>
      </c>
      <c r="M92" s="1">
        <f ca="1">M32+NORMINV(RAND(),0,'Total-Smoothed'!$AG$2)</f>
        <v>9.5493677321393119E-2</v>
      </c>
      <c r="N92" s="1">
        <f ca="1">N32+NORMINV(RAND(),0,'Total-Smoothed'!$AG$2)</f>
        <v>-0.10585133123226742</v>
      </c>
      <c r="O92" s="1">
        <f ca="1">O32+NORMINV(RAND(),0,'Total-Smoothed'!$AG$2)</f>
        <v>0.1849978847865093</v>
      </c>
      <c r="P92" s="1">
        <f ca="1">P32+NORMINV(RAND(),0,'Total-Smoothed'!$AG$2)</f>
        <v>-3.6775591398063918E-2</v>
      </c>
      <c r="Q92" s="1">
        <f ca="1">Q32+NORMINV(RAND(),0,'Total-Smoothed'!$AG$2)</f>
        <v>0.89514064225436552</v>
      </c>
      <c r="R92" s="1">
        <f ca="1">R32+NORMINV(RAND(),0,'Total-Smoothed'!$AG$2)</f>
        <v>4.5030309737933996E-2</v>
      </c>
      <c r="S92" s="1">
        <f ca="1">S32+NORMINV(RAND(),0,'Total-Smoothed'!$AG$2)</f>
        <v>1.0983750225389344</v>
      </c>
      <c r="T92" s="1">
        <f ca="1">T32+NORMINV(RAND(),0,'Total-Smoothed'!$AG$2)</f>
        <v>-2.5340025067753458E-2</v>
      </c>
      <c r="U92" s="1">
        <f ca="1">U32+NORMINV(RAND(),0,'Total-Smoothed'!$AG$2)</f>
        <v>-7.0517718051905431E-2</v>
      </c>
      <c r="V92" s="1">
        <f ca="1">V32+NORMINV(RAND(),0,'Total-Smoothed'!$AG$2)</f>
        <v>7.1210528906399992E-2</v>
      </c>
      <c r="W92" s="1">
        <f ca="1">W32+NORMINV(RAND(),0,'Total-Smoothed'!$AG$2)</f>
        <v>1.1043595277611393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0.10028982683832394</v>
      </c>
      <c r="E93" s="1">
        <f ca="1">E33+NORMINV(RAND(),0,'Total-Smoothed'!$AG$2)</f>
        <v>-1.047291037277288E-2</v>
      </c>
      <c r="F93" s="1">
        <f ca="1">F33+NORMINV(RAND(),0,'Total-Smoothed'!$AG$2)</f>
        <v>0.87613984794743915</v>
      </c>
      <c r="G93" s="1">
        <f ca="1">G33+NORMINV(RAND(),0,'Total-Smoothed'!$AG$2)</f>
        <v>0.86921465375357687</v>
      </c>
      <c r="H93" s="1">
        <f ca="1">H33+NORMINV(RAND(),0,'Total-Smoothed'!$AG$2)</f>
        <v>0.12186115304128747</v>
      </c>
      <c r="I93" s="1">
        <f ca="1">I33+NORMINV(RAND(),0,'Total-Smoothed'!$AG$2)</f>
        <v>-3.7846482186471679E-2</v>
      </c>
      <c r="J93" s="1">
        <f ca="1">J33+NORMINV(RAND(),0,'Total-Smoothed'!$AG$2)</f>
        <v>0.16340120686908241</v>
      </c>
      <c r="K93" s="1">
        <f ca="1">K33+NORMINV(RAND(),0,'Total-Smoothed'!$AG$2)</f>
        <v>-9.3610032542684962E-2</v>
      </c>
      <c r="L93" s="1">
        <f ca="1">L33+NORMINV(RAND(),0,'Total-Smoothed'!$AG$2)</f>
        <v>-3.7763848126352105E-2</v>
      </c>
      <c r="M93" s="1">
        <f ca="1">M33+NORMINV(RAND(),0,'Total-Smoothed'!$AG$2)</f>
        <v>8.5904200024211813E-2</v>
      </c>
      <c r="N93" s="1">
        <f ca="1">N33+NORMINV(RAND(),0,'Total-Smoothed'!$AG$2)</f>
        <v>1.0509025706125918</v>
      </c>
      <c r="O93" s="1">
        <f ca="1">O33+NORMINV(RAND(),0,'Total-Smoothed'!$AG$2)</f>
        <v>0.68145888710929936</v>
      </c>
      <c r="P93" s="1">
        <f ca="1">P33+NORMINV(RAND(),0,'Total-Smoothed'!$AG$2)</f>
        <v>9.1620284963887896E-2</v>
      </c>
      <c r="Q93" s="1">
        <f ca="1">Q33+NORMINV(RAND(),0,'Total-Smoothed'!$AG$2)</f>
        <v>0.88462061907716061</v>
      </c>
      <c r="R93" s="1">
        <f ca="1">R33+NORMINV(RAND(),0,'Total-Smoothed'!$AG$2)</f>
        <v>0.39753179794362908</v>
      </c>
      <c r="S93" s="1">
        <f ca="1">S33+NORMINV(RAND(),0,'Total-Smoothed'!$AG$2)</f>
        <v>0.99357900569723323</v>
      </c>
      <c r="T93" s="1">
        <f ca="1">T33+NORMINV(RAND(),0,'Total-Smoothed'!$AG$2)</f>
        <v>4.4346675404597559E-2</v>
      </c>
      <c r="U93" s="1">
        <f ca="1">U33+NORMINV(RAND(),0,'Total-Smoothed'!$AG$2)</f>
        <v>-6.4243167211052693E-2</v>
      </c>
      <c r="V93" s="1">
        <f ca="1">V33+NORMINV(RAND(),0,'Total-Smoothed'!$AG$2)</f>
        <v>0.98871958482319455</v>
      </c>
      <c r="W93" s="1">
        <f ca="1">W33+NORMINV(RAND(),0,'Total-Smoothed'!$AG$2)</f>
        <v>1.9997904524691495E-2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0.42461099752402165</v>
      </c>
      <c r="E94" s="1">
        <f ca="1">E34+NORMINV(RAND(),0,'Total-Smoothed'!$AG$2)</f>
        <v>9.8215227285331982E-3</v>
      </c>
      <c r="F94" s="1">
        <f ca="1">F34+NORMINV(RAND(),0,'Total-Smoothed'!$AG$2)</f>
        <v>-0.14881443125396912</v>
      </c>
      <c r="G94" s="1">
        <f ca="1">G34+NORMINV(RAND(),0,'Total-Smoothed'!$AG$2)</f>
        <v>1.0141677507061346</v>
      </c>
      <c r="H94" s="1">
        <f ca="1">H34+NORMINV(RAND(),0,'Total-Smoothed'!$AG$2)</f>
        <v>0.66453419803443703</v>
      </c>
      <c r="I94" s="1">
        <f ca="1">I34+NORMINV(RAND(),0,'Total-Smoothed'!$AG$2)</f>
        <v>0.8911811779199047</v>
      </c>
      <c r="J94" s="1">
        <f ca="1">J34+NORMINV(RAND(),0,'Total-Smoothed'!$AG$2)</f>
        <v>1.6624185109510928E-2</v>
      </c>
      <c r="K94" s="1">
        <f ca="1">K34+NORMINV(RAND(),0,'Total-Smoothed'!$AG$2)</f>
        <v>9.5651706937059974E-2</v>
      </c>
      <c r="L94" s="1">
        <f ca="1">L34+NORMINV(RAND(),0,'Total-Smoothed'!$AG$2)</f>
        <v>-3.4887674425653485E-2</v>
      </c>
      <c r="M94" s="1">
        <f ca="1">M34+NORMINV(RAND(),0,'Total-Smoothed'!$AG$2)</f>
        <v>3.4882784922915071E-2</v>
      </c>
      <c r="N94" s="1">
        <f ca="1">N34+NORMINV(RAND(),0,'Total-Smoothed'!$AG$2)</f>
        <v>0.99261857821293709</v>
      </c>
      <c r="O94" s="1">
        <f ca="1">O34+NORMINV(RAND(),0,'Total-Smoothed'!$AG$2)</f>
        <v>1.606881492944838E-2</v>
      </c>
      <c r="P94" s="1">
        <f ca="1">P34+NORMINV(RAND(),0,'Total-Smoothed'!$AG$2)</f>
        <v>-0.10215254431302923</v>
      </c>
      <c r="Q94" s="1">
        <f ca="1">Q34+NORMINV(RAND(),0,'Total-Smoothed'!$AG$2)</f>
        <v>0.89573325093218381</v>
      </c>
      <c r="R94" s="1">
        <f ca="1">R34+NORMINV(RAND(),0,'Total-Smoothed'!$AG$2)</f>
        <v>8.2391487155181312E-2</v>
      </c>
      <c r="S94" s="1">
        <f ca="1">S34+NORMINV(RAND(),0,'Total-Smoothed'!$AG$2)</f>
        <v>0.90150772461513862</v>
      </c>
      <c r="T94" s="1">
        <f ca="1">T34+NORMINV(RAND(),0,'Total-Smoothed'!$AG$2)</f>
        <v>5.6514194748031876E-3</v>
      </c>
      <c r="U94" s="1">
        <f ca="1">U34+NORMINV(RAND(),0,'Total-Smoothed'!$AG$2)</f>
        <v>-1.4732110154171758E-2</v>
      </c>
      <c r="V94" s="1">
        <f ca="1">V34+NORMINV(RAND(),0,'Total-Smoothed'!$AG$2)</f>
        <v>0.88671030616881341</v>
      </c>
      <c r="W94" s="1">
        <f ca="1">W34+NORMINV(RAND(),0,'Total-Smoothed'!$AG$2)</f>
        <v>-6.5926135717649076E-2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0.2129281163636613</v>
      </c>
      <c r="E95" s="1">
        <f ca="1">E35+NORMINV(RAND(),0,'Total-Smoothed'!$AG$2)</f>
        <v>-0.11226851455940026</v>
      </c>
      <c r="F95" s="1">
        <f ca="1">F35+NORMINV(RAND(),0,'Total-Smoothed'!$AG$2)</f>
        <v>-5.0995605280321966E-2</v>
      </c>
      <c r="G95" s="1">
        <f ca="1">G35+NORMINV(RAND(),0,'Total-Smoothed'!$AG$2)</f>
        <v>0.98783551871620978</v>
      </c>
      <c r="H95" s="1">
        <f ca="1">H35+NORMINV(RAND(),0,'Total-Smoothed'!$AG$2)</f>
        <v>-0.12288538746841823</v>
      </c>
      <c r="I95" s="1">
        <f ca="1">I35+NORMINV(RAND(),0,'Total-Smoothed'!$AG$2)</f>
        <v>0.5925234950949273</v>
      </c>
      <c r="J95" s="1">
        <f ca="1">J35+NORMINV(RAND(),0,'Total-Smoothed'!$AG$2)</f>
        <v>3.0696878251337413E-2</v>
      </c>
      <c r="K95" s="1">
        <f ca="1">K35+NORMINV(RAND(),0,'Total-Smoothed'!$AG$2)</f>
        <v>0.17266752355622045</v>
      </c>
      <c r="L95" s="1">
        <f ca="1">L35+NORMINV(RAND(),0,'Total-Smoothed'!$AG$2)</f>
        <v>-0.11320569697883653</v>
      </c>
      <c r="M95" s="1">
        <f ca="1">M35+NORMINV(RAND(),0,'Total-Smoothed'!$AG$2)</f>
        <v>-0.13812985818912832</v>
      </c>
      <c r="N95" s="1">
        <f ca="1">N35+NORMINV(RAND(),0,'Total-Smoothed'!$AG$2)</f>
        <v>-4.0318684725318535E-2</v>
      </c>
      <c r="O95" s="1">
        <f ca="1">O35+NORMINV(RAND(),0,'Total-Smoothed'!$AG$2)</f>
        <v>0.94079923091604833</v>
      </c>
      <c r="P95" s="1">
        <f ca="1">P35+NORMINV(RAND(),0,'Total-Smoothed'!$AG$2)</f>
        <v>-3.0133253305953598E-2</v>
      </c>
      <c r="Q95" s="1">
        <f ca="1">Q35+NORMINV(RAND(),0,'Total-Smoothed'!$AG$2)</f>
        <v>1.0596115215429602</v>
      </c>
      <c r="R95" s="1">
        <f ca="1">R35+NORMINV(RAND(),0,'Total-Smoothed'!$AG$2)</f>
        <v>-4.4392290945577395E-2</v>
      </c>
      <c r="S95" s="1">
        <f ca="1">S35+NORMINV(RAND(),0,'Total-Smoothed'!$AG$2)</f>
        <v>0.13947358175886607</v>
      </c>
      <c r="T95" s="1">
        <f ca="1">T35+NORMINV(RAND(),0,'Total-Smoothed'!$AG$2)</f>
        <v>-0.13283794187695441</v>
      </c>
      <c r="U95" s="1">
        <f ca="1">U35+NORMINV(RAND(),0,'Total-Smoothed'!$AG$2)</f>
        <v>0.10314315121281953</v>
      </c>
      <c r="V95" s="1">
        <f ca="1">V35+NORMINV(RAND(),0,'Total-Smoothed'!$AG$2)</f>
        <v>0.11444979549645209</v>
      </c>
      <c r="W95" s="1">
        <f ca="1">W35+NORMINV(RAND(),0,'Total-Smoothed'!$AG$2)</f>
        <v>0.9772928818906057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0.94704542560231653</v>
      </c>
      <c r="E96" s="1">
        <f ca="1">E36+NORMINV(RAND(),0,'Total-Smoothed'!$AG$2)</f>
        <v>-8.5832582836648658E-3</v>
      </c>
      <c r="F96" s="1">
        <f ca="1">F36+NORMINV(RAND(),0,'Total-Smoothed'!$AG$2)</f>
        <v>0.93573006009712334</v>
      </c>
      <c r="G96" s="1">
        <f ca="1">G36+NORMINV(RAND(),0,'Total-Smoothed'!$AG$2)</f>
        <v>1.0684770301716775</v>
      </c>
      <c r="H96" s="1">
        <f ca="1">H36+NORMINV(RAND(),0,'Total-Smoothed'!$AG$2)</f>
        <v>0.85812048792376627</v>
      </c>
      <c r="I96" s="1">
        <f ca="1">I36+NORMINV(RAND(),0,'Total-Smoothed'!$AG$2)</f>
        <v>0.15921763827790758</v>
      </c>
      <c r="J96" s="1">
        <f ca="1">J36+NORMINV(RAND(),0,'Total-Smoothed'!$AG$2)</f>
        <v>0.18565924503208026</v>
      </c>
      <c r="K96" s="1">
        <f ca="1">K36+NORMINV(RAND(),0,'Total-Smoothed'!$AG$2)</f>
        <v>3.4586960797069917E-2</v>
      </c>
      <c r="L96" s="1">
        <f ca="1">L36+NORMINV(RAND(),0,'Total-Smoothed'!$AG$2)</f>
        <v>-0.13251009669291766</v>
      </c>
      <c r="M96" s="1">
        <f ca="1">M36+NORMINV(RAND(),0,'Total-Smoothed'!$AG$2)</f>
        <v>-2.8869875149303253E-2</v>
      </c>
      <c r="N96" s="1">
        <f ca="1">N36+NORMINV(RAND(),0,'Total-Smoothed'!$AG$2)</f>
        <v>1.0222587784325659</v>
      </c>
      <c r="O96" s="1">
        <f ca="1">O36+NORMINV(RAND(),0,'Total-Smoothed'!$AG$2)</f>
        <v>0.13717992051021458</v>
      </c>
      <c r="P96" s="1">
        <f ca="1">P36+NORMINV(RAND(),0,'Total-Smoothed'!$AG$2)</f>
        <v>0.38951116082354198</v>
      </c>
      <c r="Q96" s="1">
        <f ca="1">Q36+NORMINV(RAND(),0,'Total-Smoothed'!$AG$2)</f>
        <v>1.0937145919975304</v>
      </c>
      <c r="R96" s="1">
        <f ca="1">R36+NORMINV(RAND(),0,'Total-Smoothed'!$AG$2)</f>
        <v>7.1923965043459742E-2</v>
      </c>
      <c r="S96" s="1">
        <f ca="1">S36+NORMINV(RAND(),0,'Total-Smoothed'!$AG$2)</f>
        <v>0.97588731424175945</v>
      </c>
      <c r="T96" s="1">
        <f ca="1">T36+NORMINV(RAND(),0,'Total-Smoothed'!$AG$2)</f>
        <v>1.0909050393342841E-2</v>
      </c>
      <c r="U96" s="1">
        <f ca="1">U36+NORMINV(RAND(),0,'Total-Smoothed'!$AG$2)</f>
        <v>-4.365171941699756E-2</v>
      </c>
      <c r="V96" s="1">
        <f ca="1">V36+NORMINV(RAND(),0,'Total-Smoothed'!$AG$2)</f>
        <v>1.1804163378275607</v>
      </c>
      <c r="W96" s="1">
        <f ca="1">W36+NORMINV(RAND(),0,'Total-Smoothed'!$AG$2)</f>
        <v>1.2398415425573872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0.69544090002077308</v>
      </c>
      <c r="E97" s="1">
        <f ca="1">E37+NORMINV(RAND(),0,'Total-Smoothed'!$AG$2)</f>
        <v>-8.6182330503087518E-2</v>
      </c>
      <c r="F97" s="1">
        <f ca="1">F37+NORMINV(RAND(),0,'Total-Smoothed'!$AG$2)</f>
        <v>0.95928780993055995</v>
      </c>
      <c r="G97" s="1">
        <f ca="1">G37+NORMINV(RAND(),0,'Total-Smoothed'!$AG$2)</f>
        <v>-4.9393589174179985E-2</v>
      </c>
      <c r="H97" s="1">
        <f ca="1">H37+NORMINV(RAND(),0,'Total-Smoothed'!$AG$2)</f>
        <v>0.93901770609632695</v>
      </c>
      <c r="I97" s="1">
        <f ca="1">I37+NORMINV(RAND(),0,'Total-Smoothed'!$AG$2)</f>
        <v>1.0669807042377821</v>
      </c>
      <c r="J97" s="1">
        <f ca="1">J37+NORMINV(RAND(),0,'Total-Smoothed'!$AG$2)</f>
        <v>0.81361925274071112</v>
      </c>
      <c r="K97" s="1">
        <f ca="1">K37+NORMINV(RAND(),0,'Total-Smoothed'!$AG$2)</f>
        <v>0.14638027096322298</v>
      </c>
      <c r="L97" s="1">
        <f ca="1">L37+NORMINV(RAND(),0,'Total-Smoothed'!$AG$2)</f>
        <v>7.1582429905632752E-2</v>
      </c>
      <c r="M97" s="1">
        <f ca="1">M37+NORMINV(RAND(),0,'Total-Smoothed'!$AG$2)</f>
        <v>-6.6819360962858523E-2</v>
      </c>
      <c r="N97" s="1">
        <f ca="1">N37+NORMINV(RAND(),0,'Total-Smoothed'!$AG$2)</f>
        <v>-6.0874570376832797E-2</v>
      </c>
      <c r="O97" s="1">
        <f ca="1">O37+NORMINV(RAND(),0,'Total-Smoothed'!$AG$2)</f>
        <v>-4.4318003896602884E-2</v>
      </c>
      <c r="P97" s="1">
        <f ca="1">P37+NORMINV(RAND(),0,'Total-Smoothed'!$AG$2)</f>
        <v>-6.6316529511106143E-2</v>
      </c>
      <c r="Q97" s="1">
        <f ca="1">Q37+NORMINV(RAND(),0,'Total-Smoothed'!$AG$2)</f>
        <v>1.0600901003700491</v>
      </c>
      <c r="R97" s="1">
        <f ca="1">R37+NORMINV(RAND(),0,'Total-Smoothed'!$AG$2)</f>
        <v>2.2587070192220476E-2</v>
      </c>
      <c r="S97" s="1">
        <f ca="1">S37+NORMINV(RAND(),0,'Total-Smoothed'!$AG$2)</f>
        <v>4.0153751633226931E-2</v>
      </c>
      <c r="T97" s="1">
        <f ca="1">T37+NORMINV(RAND(),0,'Total-Smoothed'!$AG$2)</f>
        <v>0.16511066069094249</v>
      </c>
      <c r="U97" s="1">
        <f ca="1">U37+NORMINV(RAND(),0,'Total-Smoothed'!$AG$2)</f>
        <v>4.4331840377927006E-2</v>
      </c>
      <c r="V97" s="1">
        <f ca="1">V37+NORMINV(RAND(),0,'Total-Smoothed'!$AG$2)</f>
        <v>0.36565456967188997</v>
      </c>
      <c r="W97" s="1">
        <f ca="1">W37+NORMINV(RAND(),0,'Total-Smoothed'!$AG$2)</f>
        <v>0.92193375642761777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0.74994938821770263</v>
      </c>
      <c r="E98" s="1">
        <f ca="1">E38+NORMINV(RAND(),0,'Total-Smoothed'!$AG$2)</f>
        <v>7.5019376073926392E-2</v>
      </c>
      <c r="F98" s="1">
        <f ca="1">F38+NORMINV(RAND(),0,'Total-Smoothed'!$AG$2)</f>
        <v>1.2076794044439052</v>
      </c>
      <c r="G98" s="1">
        <f ca="1">G38+NORMINV(RAND(),0,'Total-Smoothed'!$AG$2)</f>
        <v>0.14202062841543051</v>
      </c>
      <c r="H98" s="1">
        <f ca="1">H38+NORMINV(RAND(),0,'Total-Smoothed'!$AG$2)</f>
        <v>0.93619257979831749</v>
      </c>
      <c r="I98" s="1">
        <f ca="1">I38+NORMINV(RAND(),0,'Total-Smoothed'!$AG$2)</f>
        <v>7.2875914629189562E-2</v>
      </c>
      <c r="J98" s="1">
        <f ca="1">J38+NORMINV(RAND(),0,'Total-Smoothed'!$AG$2)</f>
        <v>0.87405597060425899</v>
      </c>
      <c r="K98" s="1">
        <f ca="1">K38+NORMINV(RAND(),0,'Total-Smoothed'!$AG$2)</f>
        <v>8.1933004081778338E-2</v>
      </c>
      <c r="L98" s="1">
        <f ca="1">L38+NORMINV(RAND(),0,'Total-Smoothed'!$AG$2)</f>
        <v>0.14939512769012853</v>
      </c>
      <c r="M98" s="1">
        <f ca="1">M38+NORMINV(RAND(),0,'Total-Smoothed'!$AG$2)</f>
        <v>-8.5341997911702591E-2</v>
      </c>
      <c r="N98" s="1">
        <f ca="1">N38+NORMINV(RAND(),0,'Total-Smoothed'!$AG$2)</f>
        <v>-0.13245494840235461</v>
      </c>
      <c r="O98" s="1">
        <f ca="1">O38+NORMINV(RAND(),0,'Total-Smoothed'!$AG$2)</f>
        <v>0.85947814168234749</v>
      </c>
      <c r="P98" s="1">
        <f ca="1">P38+NORMINV(RAND(),0,'Total-Smoothed'!$AG$2)</f>
        <v>-9.0604558720420114E-2</v>
      </c>
      <c r="Q98" s="1">
        <f ca="1">Q38+NORMINV(RAND(),0,'Total-Smoothed'!$AG$2)</f>
        <v>0.89727276068362416</v>
      </c>
      <c r="R98" s="1">
        <f ca="1">R38+NORMINV(RAND(),0,'Total-Smoothed'!$AG$2)</f>
        <v>0.52891896484935552</v>
      </c>
      <c r="S98" s="1">
        <f ca="1">S38+NORMINV(RAND(),0,'Total-Smoothed'!$AG$2)</f>
        <v>0.33911322906707086</v>
      </c>
      <c r="T98" s="1">
        <f ca="1">T38+NORMINV(RAND(),0,'Total-Smoothed'!$AG$2)</f>
        <v>-1.7009286956063303E-2</v>
      </c>
      <c r="U98" s="1">
        <f ca="1">U38+NORMINV(RAND(),0,'Total-Smoothed'!$AG$2)</f>
        <v>-3.5728838501470593E-2</v>
      </c>
      <c r="V98" s="1">
        <f ca="1">V38+NORMINV(RAND(),0,'Total-Smoothed'!$AG$2)</f>
        <v>0.28206961091735855</v>
      </c>
      <c r="W98" s="1">
        <f ca="1">W38+NORMINV(RAND(),0,'Total-Smoothed'!$AG$2)</f>
        <v>0.1145760094664573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0.84904013427730973</v>
      </c>
      <c r="E99" s="1">
        <f ca="1">E39+NORMINV(RAND(),0,'Total-Smoothed'!$AG$2)</f>
        <v>-6.8605421361379898E-2</v>
      </c>
      <c r="F99" s="1">
        <f ca="1">F39+NORMINV(RAND(),0,'Total-Smoothed'!$AG$2)</f>
        <v>0.9367248151539882</v>
      </c>
      <c r="G99" s="1">
        <f ca="1">G39+NORMINV(RAND(),0,'Total-Smoothed'!$AG$2)</f>
        <v>0.74083953696470239</v>
      </c>
      <c r="H99" s="1">
        <f ca="1">H39+NORMINV(RAND(),0,'Total-Smoothed'!$AG$2)</f>
        <v>0.99505864719549764</v>
      </c>
      <c r="I99" s="1">
        <f ca="1">I39+NORMINV(RAND(),0,'Total-Smoothed'!$AG$2)</f>
        <v>0.93468723330665504</v>
      </c>
      <c r="J99" s="1">
        <f ca="1">J39+NORMINV(RAND(),0,'Total-Smoothed'!$AG$2)</f>
        <v>0.91743774711328774</v>
      </c>
      <c r="K99" s="1">
        <f ca="1">K39+NORMINV(RAND(),0,'Total-Smoothed'!$AG$2)</f>
        <v>0.32811940237179704</v>
      </c>
      <c r="L99" s="1">
        <f ca="1">L39+NORMINV(RAND(),0,'Total-Smoothed'!$AG$2)</f>
        <v>0.18086267282265908</v>
      </c>
      <c r="M99" s="1">
        <f ca="1">M39+NORMINV(RAND(),0,'Total-Smoothed'!$AG$2)</f>
        <v>6.5717049555296697E-2</v>
      </c>
      <c r="N99" s="1">
        <f ca="1">N39+NORMINV(RAND(),0,'Total-Smoothed'!$AG$2)</f>
        <v>-4.9889406277054467E-2</v>
      </c>
      <c r="O99" s="1">
        <f ca="1">O39+NORMINV(RAND(),0,'Total-Smoothed'!$AG$2)</f>
        <v>0.96836769149071844</v>
      </c>
      <c r="P99" s="1">
        <f ca="1">P39+NORMINV(RAND(),0,'Total-Smoothed'!$AG$2)</f>
        <v>0.40963783293178685</v>
      </c>
      <c r="Q99" s="1">
        <f ca="1">Q39+NORMINV(RAND(),0,'Total-Smoothed'!$AG$2)</f>
        <v>0.29273901801250629</v>
      </c>
      <c r="R99" s="1">
        <f ca="1">R39+NORMINV(RAND(),0,'Total-Smoothed'!$AG$2)</f>
        <v>0.95777305475856389</v>
      </c>
      <c r="S99" s="1">
        <f ca="1">S39+NORMINV(RAND(),0,'Total-Smoothed'!$AG$2)</f>
        <v>1.0923593458799059</v>
      </c>
      <c r="T99" s="1">
        <f ca="1">T39+NORMINV(RAND(),0,'Total-Smoothed'!$AG$2)</f>
        <v>0.91944674684908045</v>
      </c>
      <c r="U99" s="1">
        <f ca="1">U39+NORMINV(RAND(),0,'Total-Smoothed'!$AG$2)</f>
        <v>1.0096072294299205</v>
      </c>
      <c r="V99" s="1">
        <f ca="1">V39+NORMINV(RAND(),0,'Total-Smoothed'!$AG$2)</f>
        <v>0.76686241818292011</v>
      </c>
      <c r="W99" s="1">
        <f ca="1">W39+NORMINV(RAND(),0,'Total-Smoothed'!$AG$2)</f>
        <v>0.14881634776860661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0.59021926770376698</v>
      </c>
      <c r="E100" s="1">
        <f ca="1">E40+NORMINV(RAND(),0,'Total-Smoothed'!$AG$2)</f>
        <v>1.0056305329571054</v>
      </c>
      <c r="F100" s="1">
        <f ca="1">F40+NORMINV(RAND(),0,'Total-Smoothed'!$AG$2)</f>
        <v>0.97789265040984064</v>
      </c>
      <c r="G100" s="1">
        <f ca="1">G40+NORMINV(RAND(),0,'Total-Smoothed'!$AG$2)</f>
        <v>2.4519264343806794E-2</v>
      </c>
      <c r="H100" s="1">
        <f ca="1">H40+NORMINV(RAND(),0,'Total-Smoothed'!$AG$2)</f>
        <v>1.0976063441695183</v>
      </c>
      <c r="I100" s="1">
        <f ca="1">I40+NORMINV(RAND(),0,'Total-Smoothed'!$AG$2)</f>
        <v>0.16952419536404373</v>
      </c>
      <c r="J100" s="1">
        <f ca="1">J40+NORMINV(RAND(),0,'Total-Smoothed'!$AG$2)</f>
        <v>0.94439185346800514</v>
      </c>
      <c r="K100" s="1">
        <f ca="1">K40+NORMINV(RAND(),0,'Total-Smoothed'!$AG$2)</f>
        <v>0.9913771337744518</v>
      </c>
      <c r="L100" s="1">
        <f ca="1">L40+NORMINV(RAND(),0,'Total-Smoothed'!$AG$2)</f>
        <v>0.95280774492683751</v>
      </c>
      <c r="M100" s="1">
        <f ca="1">M40+NORMINV(RAND(),0,'Total-Smoothed'!$AG$2)</f>
        <v>-3.7631567351268198E-3</v>
      </c>
      <c r="N100" s="1">
        <f ca="1">N40+NORMINV(RAND(),0,'Total-Smoothed'!$AG$2)</f>
        <v>0.8046823659797594</v>
      </c>
      <c r="O100" s="1">
        <f ca="1">O40+NORMINV(RAND(),0,'Total-Smoothed'!$AG$2)</f>
        <v>-1.5856441080737207E-2</v>
      </c>
      <c r="P100" s="1">
        <f ca="1">P40+NORMINV(RAND(),0,'Total-Smoothed'!$AG$2)</f>
        <v>0.31138512061600637</v>
      </c>
      <c r="Q100" s="1">
        <f ca="1">Q40+NORMINV(RAND(),0,'Total-Smoothed'!$AG$2)</f>
        <v>6.9708571033137337E-2</v>
      </c>
      <c r="R100" s="1">
        <f ca="1">R40+NORMINV(RAND(),0,'Total-Smoothed'!$AG$2)</f>
        <v>0.24979398327149493</v>
      </c>
      <c r="S100" s="1">
        <f ca="1">S40+NORMINV(RAND(),0,'Total-Smoothed'!$AG$2)</f>
        <v>1.1420149294007795</v>
      </c>
      <c r="T100" s="1">
        <f ca="1">T40+NORMINV(RAND(),0,'Total-Smoothed'!$AG$2)</f>
        <v>9.0326260682127291E-3</v>
      </c>
      <c r="U100" s="1">
        <f ca="1">U40+NORMINV(RAND(),0,'Total-Smoothed'!$AG$2)</f>
        <v>1.0144937891673806</v>
      </c>
      <c r="V100" s="1">
        <f ca="1">V40+NORMINV(RAND(),0,'Total-Smoothed'!$AG$2)</f>
        <v>0.94566733645120549</v>
      </c>
      <c r="W100" s="1">
        <f ca="1">W40+NORMINV(RAND(),0,'Total-Smoothed'!$AG$2)</f>
        <v>-7.26952429714295E-2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5.3805444962152976E-2</v>
      </c>
      <c r="E101" s="1">
        <f ca="1">E41+NORMINV(RAND(),0,'Total-Smoothed'!$AG$2)</f>
        <v>0.39721293887675202</v>
      </c>
      <c r="F101" s="1">
        <f ca="1">F41+NORMINV(RAND(),0,'Total-Smoothed'!$AG$2)</f>
        <v>1.0372451761042059</v>
      </c>
      <c r="G101" s="1">
        <f ca="1">G41+NORMINV(RAND(),0,'Total-Smoothed'!$AG$2)</f>
        <v>5.8322662683927468E-2</v>
      </c>
      <c r="H101" s="1">
        <f ca="1">H41+NORMINV(RAND(),0,'Total-Smoothed'!$AG$2)</f>
        <v>1.0336358108415022</v>
      </c>
      <c r="I101" s="1">
        <f ca="1">I41+NORMINV(RAND(),0,'Total-Smoothed'!$AG$2)</f>
        <v>0.2960869968331733</v>
      </c>
      <c r="J101" s="1">
        <f ca="1">J41+NORMINV(RAND(),0,'Total-Smoothed'!$AG$2)</f>
        <v>0.26904856297476809</v>
      </c>
      <c r="K101" s="1">
        <f ca="1">K41+NORMINV(RAND(),0,'Total-Smoothed'!$AG$2)</f>
        <v>-0.10155458024300863</v>
      </c>
      <c r="L101" s="1">
        <f ca="1">L41+NORMINV(RAND(),0,'Total-Smoothed'!$AG$2)</f>
        <v>1.4189630149544233E-2</v>
      </c>
      <c r="M101" s="1">
        <f ca="1">M41+NORMINV(RAND(),0,'Total-Smoothed'!$AG$2)</f>
        <v>3.8540432817730438E-2</v>
      </c>
      <c r="N101" s="1">
        <f ca="1">N41+NORMINV(RAND(),0,'Total-Smoothed'!$AG$2)</f>
        <v>4.7546667219470207E-2</v>
      </c>
      <c r="O101" s="1">
        <f ca="1">O41+NORMINV(RAND(),0,'Total-Smoothed'!$AG$2)</f>
        <v>0.16025663766560883</v>
      </c>
      <c r="P101" s="1">
        <f ca="1">P41+NORMINV(RAND(),0,'Total-Smoothed'!$AG$2)</f>
        <v>6.7381223410049859E-2</v>
      </c>
      <c r="Q101" s="1">
        <f ca="1">Q41+NORMINV(RAND(),0,'Total-Smoothed'!$AG$2)</f>
        <v>1.0530321903177731</v>
      </c>
      <c r="R101" s="1">
        <f ca="1">R41+NORMINV(RAND(),0,'Total-Smoothed'!$AG$2)</f>
        <v>0.14544941275208012</v>
      </c>
      <c r="S101" s="1">
        <f ca="1">S41+NORMINV(RAND(),0,'Total-Smoothed'!$AG$2)</f>
        <v>2.995182858694679E-2</v>
      </c>
      <c r="T101" s="1">
        <f ca="1">T41+NORMINV(RAND(),0,'Total-Smoothed'!$AG$2)</f>
        <v>4.2609846322282985E-2</v>
      </c>
      <c r="U101" s="1">
        <f ca="1">U41+NORMINV(RAND(),0,'Total-Smoothed'!$AG$2)</f>
        <v>8.7275023356911757E-2</v>
      </c>
      <c r="V101" s="1">
        <f ca="1">V41+NORMINV(RAND(),0,'Total-Smoothed'!$AG$2)</f>
        <v>0.47143946478741577</v>
      </c>
      <c r="W101" s="1">
        <f ca="1">W41+NORMINV(RAND(),0,'Total-Smoothed'!$AG$2)</f>
        <v>0.20529860264390667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0.40527119309285919</v>
      </c>
      <c r="E102" s="1">
        <f ca="1">E42+NORMINV(RAND(),0,'Total-Smoothed'!$AG$2)</f>
        <v>-0.13439290599676068</v>
      </c>
      <c r="F102" s="1">
        <f ca="1">F42+NORMINV(RAND(),0,'Total-Smoothed'!$AG$2)</f>
        <v>1.0910065246578042</v>
      </c>
      <c r="G102" s="1">
        <f ca="1">G42+NORMINV(RAND(),0,'Total-Smoothed'!$AG$2)</f>
        <v>1.0070979509957951</v>
      </c>
      <c r="H102" s="1">
        <f ca="1">H42+NORMINV(RAND(),0,'Total-Smoothed'!$AG$2)</f>
        <v>1.0203780686763828</v>
      </c>
      <c r="I102" s="1">
        <f ca="1">I42+NORMINV(RAND(),0,'Total-Smoothed'!$AG$2)</f>
        <v>1.1121687996833605</v>
      </c>
      <c r="J102" s="1">
        <f ca="1">J42+NORMINV(RAND(),0,'Total-Smoothed'!$AG$2)</f>
        <v>-2.31182454967001E-2</v>
      </c>
      <c r="K102" s="1">
        <f ca="1">K42+NORMINV(RAND(),0,'Total-Smoothed'!$AG$2)</f>
        <v>7.9466041529690605E-3</v>
      </c>
      <c r="L102" s="1">
        <f ca="1">L42+NORMINV(RAND(),0,'Total-Smoothed'!$AG$2)</f>
        <v>4.0114897778514194E-2</v>
      </c>
      <c r="M102" s="1">
        <f ca="1">M42+NORMINV(RAND(),0,'Total-Smoothed'!$AG$2)</f>
        <v>4.1494174017798938E-2</v>
      </c>
      <c r="N102" s="1">
        <f ca="1">N42+NORMINV(RAND(),0,'Total-Smoothed'!$AG$2)</f>
        <v>1.1787510757551545</v>
      </c>
      <c r="O102" s="1">
        <f ca="1">O42+NORMINV(RAND(),0,'Total-Smoothed'!$AG$2)</f>
        <v>0.9712482392336117</v>
      </c>
      <c r="P102" s="1">
        <f ca="1">P42+NORMINV(RAND(),0,'Total-Smoothed'!$AG$2)</f>
        <v>9.3593547950053119E-3</v>
      </c>
      <c r="Q102" s="1">
        <f ca="1">Q42+NORMINV(RAND(),0,'Total-Smoothed'!$AG$2)</f>
        <v>1.2462309906710287</v>
      </c>
      <c r="R102" s="1">
        <f ca="1">R42+NORMINV(RAND(),0,'Total-Smoothed'!$AG$2)</f>
        <v>0.86713263152182329</v>
      </c>
      <c r="S102" s="1">
        <f ca="1">S42+NORMINV(RAND(),0,'Total-Smoothed'!$AG$2)</f>
        <v>0.61728949955784129</v>
      </c>
      <c r="T102" s="1">
        <f ca="1">T42+NORMINV(RAND(),0,'Total-Smoothed'!$AG$2)</f>
        <v>5.0543513638419335E-3</v>
      </c>
      <c r="U102" s="1">
        <f ca="1">U42+NORMINV(RAND(),0,'Total-Smoothed'!$AG$2)</f>
        <v>-6.3782018972358134E-2</v>
      </c>
      <c r="V102" s="1">
        <f ca="1">V42+NORMINV(RAND(),0,'Total-Smoothed'!$AG$2)</f>
        <v>-4.0174830623756853E-2</v>
      </c>
      <c r="W102" s="1">
        <f ca="1">W42+NORMINV(RAND(),0,'Total-Smoothed'!$AG$2)</f>
        <v>0.1285944757286766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-3.9494759239172825E-2</v>
      </c>
      <c r="E103" s="1">
        <f ca="1">E43+NORMINV(RAND(),0,'Total-Smoothed'!$AG$2)</f>
        <v>1.0618265685882324</v>
      </c>
      <c r="F103" s="1">
        <f ca="1">F43+NORMINV(RAND(),0,'Total-Smoothed'!$AG$2)</f>
        <v>-3.9271956930985851E-3</v>
      </c>
      <c r="G103" s="1">
        <f ca="1">G43+NORMINV(RAND(),0,'Total-Smoothed'!$AG$2)</f>
        <v>-1.3170955515117076E-2</v>
      </c>
      <c r="H103" s="1">
        <f ca="1">H43+NORMINV(RAND(),0,'Total-Smoothed'!$AG$2)</f>
        <v>0.15469382289289935</v>
      </c>
      <c r="I103" s="1">
        <f ca="1">I43+NORMINV(RAND(),0,'Total-Smoothed'!$AG$2)</f>
        <v>-1.917733901453561E-2</v>
      </c>
      <c r="J103" s="1">
        <f ca="1">J43+NORMINV(RAND(),0,'Total-Smoothed'!$AG$2)</f>
        <v>1.899757335135871E-2</v>
      </c>
      <c r="K103" s="1">
        <f ca="1">K43+NORMINV(RAND(),0,'Total-Smoothed'!$AG$2)</f>
        <v>0.3476666835151091</v>
      </c>
      <c r="L103" s="1">
        <f ca="1">L43+NORMINV(RAND(),0,'Total-Smoothed'!$AG$2)</f>
        <v>0.98201319431336087</v>
      </c>
      <c r="M103" s="1">
        <f ca="1">M43+NORMINV(RAND(),0,'Total-Smoothed'!$AG$2)</f>
        <v>0.97703317367345321</v>
      </c>
      <c r="N103" s="1">
        <f ca="1">N43+NORMINV(RAND(),0,'Total-Smoothed'!$AG$2)</f>
        <v>1.2369916616095005E-2</v>
      </c>
      <c r="O103" s="1">
        <f ca="1">O43+NORMINV(RAND(),0,'Total-Smoothed'!$AG$2)</f>
        <v>-2.7163522224890255E-3</v>
      </c>
      <c r="P103" s="1">
        <f ca="1">P43+NORMINV(RAND(),0,'Total-Smoothed'!$AG$2)</f>
        <v>0.44233579771968456</v>
      </c>
      <c r="Q103" s="1">
        <f ca="1">Q43+NORMINV(RAND(),0,'Total-Smoothed'!$AG$2)</f>
        <v>0.70429218821737316</v>
      </c>
      <c r="R103" s="1">
        <f ca="1">R43+NORMINV(RAND(),0,'Total-Smoothed'!$AG$2)</f>
        <v>-2.3782970922986618E-2</v>
      </c>
      <c r="S103" s="1">
        <f ca="1">S43+NORMINV(RAND(),0,'Total-Smoothed'!$AG$2)</f>
        <v>0.51636569114047493</v>
      </c>
      <c r="T103" s="1">
        <f ca="1">T43+NORMINV(RAND(),0,'Total-Smoothed'!$AG$2)</f>
        <v>2.8062344172651493E-2</v>
      </c>
      <c r="U103" s="1">
        <f ca="1">U43+NORMINV(RAND(),0,'Total-Smoothed'!$AG$2)</f>
        <v>7.7583522960632409E-2</v>
      </c>
      <c r="V103" s="1">
        <f ca="1">V43+NORMINV(RAND(),0,'Total-Smoothed'!$AG$2)</f>
        <v>-6.0070532416817569E-2</v>
      </c>
      <c r="W103" s="1">
        <f ca="1">W43+NORMINV(RAND(),0,'Total-Smoothed'!$AG$2)</f>
        <v>1.1386135203046175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9.7794158476920703E-2</v>
      </c>
      <c r="E104" s="1">
        <f ca="1">E44+NORMINV(RAND(),0,'Total-Smoothed'!$AG$2)</f>
        <v>0.96483731429898423</v>
      </c>
      <c r="F104" s="1">
        <f ca="1">F44+NORMINV(RAND(),0,'Total-Smoothed'!$AG$2)</f>
        <v>0.11914114819211391</v>
      </c>
      <c r="G104" s="1">
        <f ca="1">G44+NORMINV(RAND(),0,'Total-Smoothed'!$AG$2)</f>
        <v>-4.6806854486974449E-2</v>
      </c>
      <c r="H104" s="1">
        <f ca="1">H44+NORMINV(RAND(),0,'Total-Smoothed'!$AG$2)</f>
        <v>8.9529219706399252E-3</v>
      </c>
      <c r="I104" s="1">
        <f ca="1">I44+NORMINV(RAND(),0,'Total-Smoothed'!$AG$2)</f>
        <v>5.6461747647907568E-2</v>
      </c>
      <c r="J104" s="1">
        <f ca="1">J44+NORMINV(RAND(),0,'Total-Smoothed'!$AG$2)</f>
        <v>0.84169669869709351</v>
      </c>
      <c r="K104" s="1">
        <f ca="1">K44+NORMINV(RAND(),0,'Total-Smoothed'!$AG$2)</f>
        <v>1.0003672296066772</v>
      </c>
      <c r="L104" s="1">
        <f ca="1">L44+NORMINV(RAND(),0,'Total-Smoothed'!$AG$2)</f>
        <v>1.0939638359972719</v>
      </c>
      <c r="M104" s="1">
        <f ca="1">M44+NORMINV(RAND(),0,'Total-Smoothed'!$AG$2)</f>
        <v>3.9530709013112023E-2</v>
      </c>
      <c r="N104" s="1">
        <f ca="1">N44+NORMINV(RAND(),0,'Total-Smoothed'!$AG$2)</f>
        <v>0.15819587448284181</v>
      </c>
      <c r="O104" s="1">
        <f ca="1">O44+NORMINV(RAND(),0,'Total-Smoothed'!$AG$2)</f>
        <v>-0.12559282266899868</v>
      </c>
      <c r="P104" s="1">
        <f ca="1">P44+NORMINV(RAND(),0,'Total-Smoothed'!$AG$2)</f>
        <v>0.13344097973793953</v>
      </c>
      <c r="Q104" s="1">
        <f ca="1">Q44+NORMINV(RAND(),0,'Total-Smoothed'!$AG$2)</f>
        <v>0.64365641126771378</v>
      </c>
      <c r="R104" s="1">
        <f ca="1">R44+NORMINV(RAND(),0,'Total-Smoothed'!$AG$2)</f>
        <v>1.7810515401789809E-2</v>
      </c>
      <c r="S104" s="1">
        <f ca="1">S44+NORMINV(RAND(),0,'Total-Smoothed'!$AG$2)</f>
        <v>0.80378691606758901</v>
      </c>
      <c r="T104" s="1">
        <f ca="1">T44+NORMINV(RAND(),0,'Total-Smoothed'!$AG$2)</f>
        <v>5.8819262628012278E-2</v>
      </c>
      <c r="U104" s="1">
        <f ca="1">U44+NORMINV(RAND(),0,'Total-Smoothed'!$AG$2)</f>
        <v>0.14118872271175503</v>
      </c>
      <c r="V104" s="1">
        <f ca="1">V44+NORMINV(RAND(),0,'Total-Smoothed'!$AG$2)</f>
        <v>-6.4643599396481788E-2</v>
      </c>
      <c r="W104" s="1">
        <f ca="1">W44+NORMINV(RAND(),0,'Total-Smoothed'!$AG$2)</f>
        <v>0.89530442595562931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0.24232360286805107</v>
      </c>
      <c r="E105" s="1">
        <f ca="1">E45+NORMINV(RAND(),0,'Total-Smoothed'!$AG$2)</f>
        <v>0.32489427661176834</v>
      </c>
      <c r="F105" s="1">
        <f ca="1">F45+NORMINV(RAND(),0,'Total-Smoothed'!$AG$2)</f>
        <v>0.97156949503120082</v>
      </c>
      <c r="G105" s="1">
        <f ca="1">G45+NORMINV(RAND(),0,'Total-Smoothed'!$AG$2)</f>
        <v>1.0193679919036227</v>
      </c>
      <c r="H105" s="1">
        <f ca="1">H45+NORMINV(RAND(),0,'Total-Smoothed'!$AG$2)</f>
        <v>0.24975338165425143</v>
      </c>
      <c r="I105" s="1">
        <f ca="1">I45+NORMINV(RAND(),0,'Total-Smoothed'!$AG$2)</f>
        <v>0.15060905713559836</v>
      </c>
      <c r="J105" s="1">
        <f ca="1">J45+NORMINV(RAND(),0,'Total-Smoothed'!$AG$2)</f>
        <v>-5.6025231889578642E-2</v>
      </c>
      <c r="K105" s="1">
        <f ca="1">K45+NORMINV(RAND(),0,'Total-Smoothed'!$AG$2)</f>
        <v>-0.14704532504281778</v>
      </c>
      <c r="L105" s="1">
        <f ca="1">L45+NORMINV(RAND(),0,'Total-Smoothed'!$AG$2)</f>
        <v>1.0308468732934761</v>
      </c>
      <c r="M105" s="1">
        <f ca="1">M45+NORMINV(RAND(),0,'Total-Smoothed'!$AG$2)</f>
        <v>0.63765694887497215</v>
      </c>
      <c r="N105" s="1">
        <f ca="1">N45+NORMINV(RAND(),0,'Total-Smoothed'!$AG$2)</f>
        <v>0.78187937339048552</v>
      </c>
      <c r="O105" s="1">
        <f ca="1">O45+NORMINV(RAND(),0,'Total-Smoothed'!$AG$2)</f>
        <v>0.86524894047662138</v>
      </c>
      <c r="P105" s="1">
        <f ca="1">P45+NORMINV(RAND(),0,'Total-Smoothed'!$AG$2)</f>
        <v>0.42651293518899097</v>
      </c>
      <c r="Q105" s="1">
        <f ca="1">Q45+NORMINV(RAND(),0,'Total-Smoothed'!$AG$2)</f>
        <v>0.75571817766049842</v>
      </c>
      <c r="R105" s="1">
        <f ca="1">R45+NORMINV(RAND(),0,'Total-Smoothed'!$AG$2)</f>
        <v>5.6905058121795242E-2</v>
      </c>
      <c r="S105" s="1">
        <f ca="1">S45+NORMINV(RAND(),0,'Total-Smoothed'!$AG$2)</f>
        <v>1.0642635298937306</v>
      </c>
      <c r="T105" s="1">
        <f ca="1">T45+NORMINV(RAND(),0,'Total-Smoothed'!$AG$2)</f>
        <v>-4.9922898006926314E-2</v>
      </c>
      <c r="U105" s="1">
        <f ca="1">U45+NORMINV(RAND(),0,'Total-Smoothed'!$AG$2)</f>
        <v>5.7545787622925337E-2</v>
      </c>
      <c r="V105" s="1">
        <f ca="1">V45+NORMINV(RAND(),0,'Total-Smoothed'!$AG$2)</f>
        <v>-0.16529183177826581</v>
      </c>
      <c r="W105" s="1">
        <f ca="1">W45+NORMINV(RAND(),0,'Total-Smoothed'!$AG$2)</f>
        <v>1.0768490787230394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0.92191679834404039</v>
      </c>
      <c r="E106" s="1">
        <f ca="1">E46+NORMINV(RAND(),0,'Total-Smoothed'!$AG$2)</f>
        <v>-5.9827109418989832E-2</v>
      </c>
      <c r="F106" s="1">
        <f ca="1">F46+NORMINV(RAND(),0,'Total-Smoothed'!$AG$2)</f>
        <v>0.97039983205690872</v>
      </c>
      <c r="G106" s="1">
        <f ca="1">G46+NORMINV(RAND(),0,'Total-Smoothed'!$AG$2)</f>
        <v>0.17643216566665859</v>
      </c>
      <c r="H106" s="1">
        <f ca="1">H46+NORMINV(RAND(),0,'Total-Smoothed'!$AG$2)</f>
        <v>7.69937164502566E-2</v>
      </c>
      <c r="I106" s="1">
        <f ca="1">I46+NORMINV(RAND(),0,'Total-Smoothed'!$AG$2)</f>
        <v>-0.11534908304299424</v>
      </c>
      <c r="J106" s="1">
        <f ca="1">J46+NORMINV(RAND(),0,'Total-Smoothed'!$AG$2)</f>
        <v>1.0711785243750651</v>
      </c>
      <c r="K106" s="1">
        <f ca="1">K46+NORMINV(RAND(),0,'Total-Smoothed'!$AG$2)</f>
        <v>0.46980873037488102</v>
      </c>
      <c r="L106" s="1">
        <f ca="1">L46+NORMINV(RAND(),0,'Total-Smoothed'!$AG$2)</f>
        <v>0.86360856005122222</v>
      </c>
      <c r="M106" s="1">
        <f ca="1">M46+NORMINV(RAND(),0,'Total-Smoothed'!$AG$2)</f>
        <v>-1.8549235472626151E-2</v>
      </c>
      <c r="N106" s="1">
        <f ca="1">N46+NORMINV(RAND(),0,'Total-Smoothed'!$AG$2)</f>
        <v>0.18868682126908512</v>
      </c>
      <c r="O106" s="1">
        <f ca="1">O46+NORMINV(RAND(),0,'Total-Smoothed'!$AG$2)</f>
        <v>-4.6797114680969691E-2</v>
      </c>
      <c r="P106" s="1">
        <f ca="1">P46+NORMINV(RAND(),0,'Total-Smoothed'!$AG$2)</f>
        <v>-4.1135572948901189E-2</v>
      </c>
      <c r="Q106" s="1">
        <f ca="1">Q46+NORMINV(RAND(),0,'Total-Smoothed'!$AG$2)</f>
        <v>1.1006410892513145</v>
      </c>
      <c r="R106" s="1">
        <f ca="1">R46+NORMINV(RAND(),0,'Total-Smoothed'!$AG$2)</f>
        <v>1.6118239221602701E-2</v>
      </c>
      <c r="S106" s="1">
        <f ca="1">S46+NORMINV(RAND(),0,'Total-Smoothed'!$AG$2)</f>
        <v>1.0256714344718485</v>
      </c>
      <c r="T106" s="1">
        <f ca="1">T46+NORMINV(RAND(),0,'Total-Smoothed'!$AG$2)</f>
        <v>0.12266916720867134</v>
      </c>
      <c r="U106" s="1">
        <f ca="1">U46+NORMINV(RAND(),0,'Total-Smoothed'!$AG$2)</f>
        <v>3.5111984772240333E-2</v>
      </c>
      <c r="V106" s="1">
        <f ca="1">V46+NORMINV(RAND(),0,'Total-Smoothed'!$AG$2)</f>
        <v>0.12949974426476929</v>
      </c>
      <c r="W106" s="1">
        <f ca="1">W46+NORMINV(RAND(),0,'Total-Smoothed'!$AG$2)</f>
        <v>1.0793546851960993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0.61489396449654332</v>
      </c>
      <c r="E107" s="1">
        <f ca="1">E47+NORMINV(RAND(),0,'Total-Smoothed'!$AG$2)</f>
        <v>1.0956511853276933</v>
      </c>
      <c r="F107" s="1">
        <f ca="1">F47+NORMINV(RAND(),0,'Total-Smoothed'!$AG$2)</f>
        <v>0.1009694670825204</v>
      </c>
      <c r="G107" s="1">
        <f ca="1">G47+NORMINV(RAND(),0,'Total-Smoothed'!$AG$2)</f>
        <v>2.7339339873857275E-2</v>
      </c>
      <c r="H107" s="1">
        <f ca="1">H47+NORMINV(RAND(),0,'Total-Smoothed'!$AG$2)</f>
        <v>0.83985791257143205</v>
      </c>
      <c r="I107" s="1">
        <f ca="1">I47+NORMINV(RAND(),0,'Total-Smoothed'!$AG$2)</f>
        <v>-8.7919146509672794E-2</v>
      </c>
      <c r="J107" s="1">
        <f ca="1">J47+NORMINV(RAND(),0,'Total-Smoothed'!$AG$2)</f>
        <v>0.88897072805598087</v>
      </c>
      <c r="K107" s="1">
        <f ca="1">K47+NORMINV(RAND(),0,'Total-Smoothed'!$AG$2)</f>
        <v>0.83366138710254223</v>
      </c>
      <c r="L107" s="1">
        <f ca="1">L47+NORMINV(RAND(),0,'Total-Smoothed'!$AG$2)</f>
        <v>0.78046600853917381</v>
      </c>
      <c r="M107" s="1">
        <f ca="1">M47+NORMINV(RAND(),0,'Total-Smoothed'!$AG$2)</f>
        <v>4.2304968874753268E-2</v>
      </c>
      <c r="N107" s="1">
        <f ca="1">N47+NORMINV(RAND(),0,'Total-Smoothed'!$AG$2)</f>
        <v>-2.7029330984495763E-2</v>
      </c>
      <c r="O107" s="1">
        <f ca="1">O47+NORMINV(RAND(),0,'Total-Smoothed'!$AG$2)</f>
        <v>-0.18787985116245565</v>
      </c>
      <c r="P107" s="1">
        <f ca="1">P47+NORMINV(RAND(),0,'Total-Smoothed'!$AG$2)</f>
        <v>0.18749883510289528</v>
      </c>
      <c r="Q107" s="1">
        <f ca="1">Q47+NORMINV(RAND(),0,'Total-Smoothed'!$AG$2)</f>
        <v>9.6652888891817224E-2</v>
      </c>
      <c r="R107" s="1">
        <f ca="1">R47+NORMINV(RAND(),0,'Total-Smoothed'!$AG$2)</f>
        <v>-9.0162059575700254E-2</v>
      </c>
      <c r="S107" s="1">
        <f ca="1">S47+NORMINV(RAND(),0,'Total-Smoothed'!$AG$2)</f>
        <v>0.78584388780652137</v>
      </c>
      <c r="T107" s="1">
        <f ca="1">T47+NORMINV(RAND(),0,'Total-Smoothed'!$AG$2)</f>
        <v>0.82525960688598143</v>
      </c>
      <c r="U107" s="1">
        <f ca="1">U47+NORMINV(RAND(),0,'Total-Smoothed'!$AG$2)</f>
        <v>1.0242527370059984</v>
      </c>
      <c r="V107" s="1">
        <f ca="1">V47+NORMINV(RAND(),0,'Total-Smoothed'!$AG$2)</f>
        <v>0.7411917723235103</v>
      </c>
      <c r="W107" s="1">
        <f ca="1">W47+NORMINV(RAND(),0,'Total-Smoothed'!$AG$2)</f>
        <v>0.84198369782963212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2.4586957534639391E-2</v>
      </c>
      <c r="E108" s="1">
        <f ca="1">E48+NORMINV(RAND(),0,'Total-Smoothed'!$AG$2)</f>
        <v>0.85419962092983992</v>
      </c>
      <c r="F108" s="1">
        <f ca="1">F48+NORMINV(RAND(),0,'Total-Smoothed'!$AG$2)</f>
        <v>0.82392003839508565</v>
      </c>
      <c r="G108" s="1">
        <f ca="1">G48+NORMINV(RAND(),0,'Total-Smoothed'!$AG$2)</f>
        <v>0.1520338639442631</v>
      </c>
      <c r="H108" s="1">
        <f ca="1">H48+NORMINV(RAND(),0,'Total-Smoothed'!$AG$2)</f>
        <v>6.8251615878091684E-2</v>
      </c>
      <c r="I108" s="1">
        <f ca="1">I48+NORMINV(RAND(),0,'Total-Smoothed'!$AG$2)</f>
        <v>-1.5043206886202606E-2</v>
      </c>
      <c r="J108" s="1">
        <f ca="1">J48+NORMINV(RAND(),0,'Total-Smoothed'!$AG$2)</f>
        <v>4.0515370912831356E-3</v>
      </c>
      <c r="K108" s="1">
        <f ca="1">K48+NORMINV(RAND(),0,'Total-Smoothed'!$AG$2)</f>
        <v>-7.5841471822500645E-2</v>
      </c>
      <c r="L108" s="1">
        <f ca="1">L48+NORMINV(RAND(),0,'Total-Smoothed'!$AG$2)</f>
        <v>0.95359177828097841</v>
      </c>
      <c r="M108" s="1">
        <f ca="1">M48+NORMINV(RAND(),0,'Total-Smoothed'!$AG$2)</f>
        <v>0.24654769630817125</v>
      </c>
      <c r="N108" s="1">
        <f ca="1">N48+NORMINV(RAND(),0,'Total-Smoothed'!$AG$2)</f>
        <v>0.90053514760762388</v>
      </c>
      <c r="O108" s="1">
        <f ca="1">O48+NORMINV(RAND(),0,'Total-Smoothed'!$AG$2)</f>
        <v>0.76079442326726932</v>
      </c>
      <c r="P108" s="1">
        <f ca="1">P48+NORMINV(RAND(),0,'Total-Smoothed'!$AG$2)</f>
        <v>0.26905338596248196</v>
      </c>
      <c r="Q108" s="1">
        <f ca="1">Q48+NORMINV(RAND(),0,'Total-Smoothed'!$AG$2)</f>
        <v>9.7349498951273816E-2</v>
      </c>
      <c r="R108" s="1">
        <f ca="1">R48+NORMINV(RAND(),0,'Total-Smoothed'!$AG$2)</f>
        <v>0.11299699339486491</v>
      </c>
      <c r="S108" s="1">
        <f ca="1">S48+NORMINV(RAND(),0,'Total-Smoothed'!$AG$2)</f>
        <v>0.82674506900922407</v>
      </c>
      <c r="T108" s="1">
        <f ca="1">T48+NORMINV(RAND(),0,'Total-Smoothed'!$AG$2)</f>
        <v>-4.7752714894535774E-2</v>
      </c>
      <c r="U108" s="1">
        <f ca="1">U48+NORMINV(RAND(),0,'Total-Smoothed'!$AG$2)</f>
        <v>1.0469475872933749</v>
      </c>
      <c r="V108" s="1">
        <f ca="1">V48+NORMINV(RAND(),0,'Total-Smoothed'!$AG$2)</f>
        <v>5.0974029520933155E-2</v>
      </c>
      <c r="W108" s="1">
        <f ca="1">W48+NORMINV(RAND(),0,'Total-Smoothed'!$AG$2)</f>
        <v>4.5464250059333758E-2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-7.049883740517697E-2</v>
      </c>
      <c r="E111" s="1">
        <f ca="1">(E61+0.6*(F61+D61)+0.15*G1)/(1+2*0.6+0.15)</f>
        <v>-2.67493635620926E-2</v>
      </c>
      <c r="F111" s="1">
        <f ca="1">(F61+0.6*(G61+E61)+0.15*(D61+H61))/(1+2*0.6+2*0.15)</f>
        <v>-4.0013641889066441E-2</v>
      </c>
      <c r="G111" s="1">
        <f t="shared" ref="G111:H126" ca="1" si="10">(G61+0.6*(H61+F61)+0.15*(E61+I61))/(1+2*0.6+2*0.15)</f>
        <v>-8.9634609416741506E-2</v>
      </c>
      <c r="H111" s="1">
        <f ca="1">(H61+0.6*(I61+G61)+0.15*(F61+J61))/(1+2*0.6+2*0.15)</f>
        <v>-0.11310647576670396</v>
      </c>
      <c r="I111" s="1">
        <f t="shared" ref="I111:U126" ca="1" si="11">(I61+0.6*(J61+H61)+0.15*(G61+K61))/(1+2*0.6+2*0.15)</f>
        <v>-5.9751737397134373E-2</v>
      </c>
      <c r="J111" s="1">
        <f t="shared" ca="1" si="11"/>
        <v>1.7783689982605082E-2</v>
      </c>
      <c r="K111" s="1">
        <f t="shared" ca="1" si="11"/>
        <v>4.8382006658217826E-2</v>
      </c>
      <c r="L111" s="1">
        <f t="shared" ca="1" si="11"/>
        <v>8.3674887790309543E-2</v>
      </c>
      <c r="M111" s="1">
        <f t="shared" ca="1" si="11"/>
        <v>5.8104448196264549E-2</v>
      </c>
      <c r="N111" s="1">
        <f t="shared" ca="1" si="11"/>
        <v>9.1942633792794479E-2</v>
      </c>
      <c r="O111" s="1">
        <f t="shared" ca="1" si="11"/>
        <v>0.21241959511185393</v>
      </c>
      <c r="P111" s="1">
        <f t="shared" ca="1" si="11"/>
        <v>0.34758992675933642</v>
      </c>
      <c r="Q111" s="1">
        <f t="shared" ca="1" si="11"/>
        <v>0.44020503074443995</v>
      </c>
      <c r="R111" s="1">
        <f t="shared" ca="1" si="11"/>
        <v>0.26534384198125843</v>
      </c>
      <c r="S111" s="1">
        <f t="shared" ca="1" si="11"/>
        <v>6.0966529870935669E-2</v>
      </c>
      <c r="T111" s="1">
        <f t="shared" ca="1" si="11"/>
        <v>-6.5911083252072485E-4</v>
      </c>
      <c r="U111" s="1">
        <f t="shared" ca="1" si="11"/>
        <v>-5.4755411776009968E-3</v>
      </c>
      <c r="V111" s="1">
        <f ca="1">(V61+0.6*(W61+U61)+0.15*T1)/(1+2*0.6+0.15)</f>
        <v>-9.0394124055386722E-3</v>
      </c>
      <c r="W111" s="1">
        <f ca="1">(W61+0.6*(V61)+0.15*U61)/(1+0.6+0.15)</f>
        <v>-1.4212953588154723E-2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6.2688464122522936E-2</v>
      </c>
      <c r="E112" s="1">
        <f t="shared" ref="E112:E158" ca="1" si="13">(E62+0.6*(F62+D62)+0.15*G2)/(1+2*0.6+0.15)</f>
        <v>0.10801182107167127</v>
      </c>
      <c r="F112" s="1">
        <f t="shared" ref="F112:U127" ca="1" si="14">(F62+0.6*(G62+E62)+0.15*(D62+H62))/(1+2*0.6+2*0.15)</f>
        <v>0.13086572226843829</v>
      </c>
      <c r="G112" s="1">
        <f t="shared" ca="1" si="10"/>
        <v>0.11665654578048176</v>
      </c>
      <c r="H112" s="1">
        <f t="shared" ca="1" si="10"/>
        <v>5.7208495959262071E-2</v>
      </c>
      <c r="I112" s="1">
        <f t="shared" ca="1" si="11"/>
        <v>-1.5273633829572305E-2</v>
      </c>
      <c r="J112" s="1">
        <f t="shared" ca="1" si="11"/>
        <v>-6.9000356018413728E-2</v>
      </c>
      <c r="K112" s="1">
        <f t="shared" ca="1" si="11"/>
        <v>-8.3409734657690943E-2</v>
      </c>
      <c r="L112" s="1">
        <f t="shared" ca="1" si="11"/>
        <v>-1.6462420964634239E-3</v>
      </c>
      <c r="M112" s="1">
        <f t="shared" ca="1" si="11"/>
        <v>0.20105467687672776</v>
      </c>
      <c r="N112" s="1">
        <f t="shared" ca="1" si="11"/>
        <v>0.3949975770164863</v>
      </c>
      <c r="O112" s="1">
        <f t="shared" ca="1" si="11"/>
        <v>0.32810910599923926</v>
      </c>
      <c r="P112" s="1">
        <f t="shared" ca="1" si="11"/>
        <v>0.31091329643941573</v>
      </c>
      <c r="Q112" s="1">
        <f t="shared" ca="1" si="11"/>
        <v>0.37916153306818473</v>
      </c>
      <c r="R112" s="1">
        <f t="shared" ca="1" si="11"/>
        <v>0.21407870441000593</v>
      </c>
      <c r="S112" s="1">
        <f t="shared" ca="1" si="11"/>
        <v>2.0924388621592117E-2</v>
      </c>
      <c r="T112" s="1">
        <f t="shared" ca="1" si="11"/>
        <v>-6.4761125669916306E-2</v>
      </c>
      <c r="U112" s="1">
        <f t="shared" ca="1" si="11"/>
        <v>-4.7576859007784508E-2</v>
      </c>
      <c r="V112" s="1">
        <f t="shared" ref="V112:V158" ca="1" si="15">(V62+0.6*(W62+U62)+0.15*T2)/(1+2*0.6+0.15)</f>
        <v>-2.8208231553232779E-2</v>
      </c>
      <c r="W112" s="1">
        <f t="shared" ref="W112:W157" ca="1" si="16">(W62+0.6*(V62)+0.15*U62)/(1+0.6+0.15)</f>
        <v>-2.8056753277772992E-2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-3.9879140472083463E-2</v>
      </c>
      <c r="E113" s="1">
        <f t="shared" ca="1" si="13"/>
        <v>-5.1655229907054442E-2</v>
      </c>
      <c r="F113" s="1">
        <f t="shared" ca="1" si="14"/>
        <v>-6.3561540676076972E-2</v>
      </c>
      <c r="G113" s="1">
        <f t="shared" ca="1" si="10"/>
        <v>-6.7951297366670646E-2</v>
      </c>
      <c r="H113" s="1">
        <f t="shared" ca="1" si="10"/>
        <v>-3.0440386285579091E-2</v>
      </c>
      <c r="I113" s="1">
        <f t="shared" ca="1" si="11"/>
        <v>2.7909594584960323E-2</v>
      </c>
      <c r="J113" s="1">
        <f t="shared" ca="1" si="11"/>
        <v>1.9056375363678955E-2</v>
      </c>
      <c r="K113" s="1">
        <f t="shared" ca="1" si="11"/>
        <v>-4.4891233982659477E-2</v>
      </c>
      <c r="L113" s="1">
        <f t="shared" ca="1" si="11"/>
        <v>-6.8737392159623503E-2</v>
      </c>
      <c r="M113" s="1">
        <f t="shared" ca="1" si="11"/>
        <v>-2.4061747820940733E-2</v>
      </c>
      <c r="N113" s="1">
        <f t="shared" ca="1" si="11"/>
        <v>2.7210403752034588E-2</v>
      </c>
      <c r="O113" s="1">
        <f t="shared" ca="1" si="11"/>
        <v>0.10220195580405034</v>
      </c>
      <c r="P113" s="1">
        <f t="shared" ca="1" si="11"/>
        <v>0.30109633326955776</v>
      </c>
      <c r="Q113" s="1">
        <f t="shared" ca="1" si="11"/>
        <v>0.45651116993473329</v>
      </c>
      <c r="R113" s="1">
        <f t="shared" ca="1" si="11"/>
        <v>0.30937647035167687</v>
      </c>
      <c r="S113" s="1">
        <f t="shared" ca="1" si="11"/>
        <v>0.1284730480856236</v>
      </c>
      <c r="T113" s="1">
        <f t="shared" ca="1" si="11"/>
        <v>3.4555282083581065E-2</v>
      </c>
      <c r="U113" s="1">
        <f t="shared" ca="1" si="11"/>
        <v>-1.3591637022780401E-2</v>
      </c>
      <c r="V113" s="1">
        <f t="shared" ca="1" si="15"/>
        <v>-5.1646944057878244E-2</v>
      </c>
      <c r="W113" s="1">
        <f t="shared" ca="1" si="16"/>
        <v>-0.10843532209114846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3.5191185986072099E-2</v>
      </c>
      <c r="E114" s="1">
        <f t="shared" ca="1" si="13"/>
        <v>4.7361912709110637E-2</v>
      </c>
      <c r="F114" s="1">
        <f t="shared" ca="1" si="14"/>
        <v>3.5124760222868381E-2</v>
      </c>
      <c r="G114" s="1">
        <f t="shared" ca="1" si="10"/>
        <v>-4.6675301971606795E-4</v>
      </c>
      <c r="H114" s="1">
        <f t="shared" ca="1" si="10"/>
        <v>-4.8108539339535149E-2</v>
      </c>
      <c r="I114" s="1">
        <f t="shared" ca="1" si="11"/>
        <v>-5.0003362668470254E-2</v>
      </c>
      <c r="J114" s="1">
        <f t="shared" ca="1" si="11"/>
        <v>-7.0724861807101528E-3</v>
      </c>
      <c r="K114" s="1">
        <f t="shared" ca="1" si="11"/>
        <v>1.810490354301519E-2</v>
      </c>
      <c r="L114" s="1">
        <f t="shared" ca="1" si="11"/>
        <v>7.3417566809805671E-2</v>
      </c>
      <c r="M114" s="1">
        <f t="shared" ca="1" si="11"/>
        <v>0.18364640837079274</v>
      </c>
      <c r="N114" s="1">
        <f t="shared" ca="1" si="11"/>
        <v>0.26970711632695088</v>
      </c>
      <c r="O114" s="1">
        <f t="shared" ca="1" si="11"/>
        <v>0.23957412322414112</v>
      </c>
      <c r="P114" s="1">
        <f t="shared" ca="1" si="11"/>
        <v>0.28494662845526808</v>
      </c>
      <c r="Q114" s="1">
        <f t="shared" ca="1" si="11"/>
        <v>0.38400604768640606</v>
      </c>
      <c r="R114" s="1">
        <f t="shared" ca="1" si="11"/>
        <v>0.20125763951958561</v>
      </c>
      <c r="S114" s="1">
        <f t="shared" ca="1" si="11"/>
        <v>1.9777354679600512E-2</v>
      </c>
      <c r="T114" s="1">
        <f t="shared" ca="1" si="11"/>
        <v>-8.5888329483957224E-3</v>
      </c>
      <c r="U114" s="1">
        <f t="shared" ca="1" si="11"/>
        <v>2.184518680992226E-2</v>
      </c>
      <c r="V114" s="1">
        <f t="shared" ca="1" si="15"/>
        <v>2.4536712129847156E-2</v>
      </c>
      <c r="W114" s="1">
        <f t="shared" ca="1" si="16"/>
        <v>3.3104145553874642E-2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3.4411676204641993E-3</v>
      </c>
      <c r="E115" s="1">
        <f t="shared" ca="1" si="13"/>
        <v>1.3994749222457591E-2</v>
      </c>
      <c r="F115" s="1">
        <f t="shared" ca="1" si="14"/>
        <v>4.8329839618666486E-2</v>
      </c>
      <c r="G115" s="1">
        <f t="shared" ca="1" si="10"/>
        <v>9.6443632161937271E-2</v>
      </c>
      <c r="H115" s="1">
        <f t="shared" ca="1" si="10"/>
        <v>0.14142041212148909</v>
      </c>
      <c r="I115" s="1">
        <f t="shared" ca="1" si="11"/>
        <v>0.17558705441558914</v>
      </c>
      <c r="J115" s="1">
        <f t="shared" ca="1" si="11"/>
        <v>0.13743445912532845</v>
      </c>
      <c r="K115" s="1">
        <f t="shared" ca="1" si="11"/>
        <v>7.9868732553676935E-2</v>
      </c>
      <c r="L115" s="1">
        <f t="shared" ca="1" si="11"/>
        <v>5.3971535302491215E-3</v>
      </c>
      <c r="M115" s="1">
        <f t="shared" ca="1" si="11"/>
        <v>-3.2727490530210228E-2</v>
      </c>
      <c r="N115" s="1">
        <f t="shared" ca="1" si="11"/>
        <v>9.3369471071146036E-3</v>
      </c>
      <c r="O115" s="1">
        <f t="shared" ca="1" si="11"/>
        <v>9.973416713244028E-2</v>
      </c>
      <c r="P115" s="1">
        <f t="shared" ca="1" si="11"/>
        <v>0.31371993811826271</v>
      </c>
      <c r="Q115" s="1">
        <f t="shared" ca="1" si="11"/>
        <v>0.46064410868672584</v>
      </c>
      <c r="R115" s="1">
        <f t="shared" ca="1" si="11"/>
        <v>0.26462027783134723</v>
      </c>
      <c r="S115" s="1">
        <f t="shared" ca="1" si="11"/>
        <v>4.3614775936110531E-2</v>
      </c>
      <c r="T115" s="1">
        <f t="shared" ca="1" si="11"/>
        <v>-5.2533260267451566E-2</v>
      </c>
      <c r="U115" s="1">
        <f t="shared" ca="1" si="11"/>
        <v>-6.2210346056976652E-2</v>
      </c>
      <c r="V115" s="1">
        <f t="shared" ca="1" si="15"/>
        <v>1.2903135945512321E-2</v>
      </c>
      <c r="W115" s="1">
        <f t="shared" ca="1" si="16"/>
        <v>0.11904088539346958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-1.6868763603400904E-2</v>
      </c>
      <c r="E116" s="1">
        <f t="shared" ca="1" si="13"/>
        <v>1.081826883635534E-2</v>
      </c>
      <c r="F116" s="1">
        <f t="shared" ca="1" si="14"/>
        <v>7.7081164031843771E-2</v>
      </c>
      <c r="G116" s="1">
        <f t="shared" ca="1" si="10"/>
        <v>0.11370469034741523</v>
      </c>
      <c r="H116" s="1">
        <f t="shared" ca="1" si="10"/>
        <v>0.10225320447385829</v>
      </c>
      <c r="I116" s="1">
        <f t="shared" ca="1" si="11"/>
        <v>7.6295315127818175E-2</v>
      </c>
      <c r="J116" s="1">
        <f t="shared" ca="1" si="11"/>
        <v>7.941551365372547E-2</v>
      </c>
      <c r="K116" s="1">
        <f t="shared" ca="1" si="11"/>
        <v>8.7814515305353766E-2</v>
      </c>
      <c r="L116" s="1">
        <f t="shared" ca="1" si="11"/>
        <v>0.12590775908103202</v>
      </c>
      <c r="M116" s="1">
        <f t="shared" ca="1" si="11"/>
        <v>0.24767551642030944</v>
      </c>
      <c r="N116" s="1">
        <f t="shared" ca="1" si="11"/>
        <v>0.3477609932032848</v>
      </c>
      <c r="O116" s="1">
        <f t="shared" ca="1" si="11"/>
        <v>0.23200743969974594</v>
      </c>
      <c r="P116" s="1">
        <f t="shared" ca="1" si="11"/>
        <v>0.26845643402101277</v>
      </c>
      <c r="Q116" s="1">
        <f t="shared" ca="1" si="11"/>
        <v>0.4169433088090253</v>
      </c>
      <c r="R116" s="1">
        <f t="shared" ca="1" si="11"/>
        <v>0.27028149954275421</v>
      </c>
      <c r="S116" s="1">
        <f t="shared" ca="1" si="11"/>
        <v>6.9318107247392777E-2</v>
      </c>
      <c r="T116" s="1">
        <f t="shared" ca="1" si="11"/>
        <v>-2.4528916803866881E-2</v>
      </c>
      <c r="U116" s="1">
        <f t="shared" ca="1" si="11"/>
        <v>-7.214517663236869E-2</v>
      </c>
      <c r="V116" s="1">
        <f t="shared" ca="1" si="15"/>
        <v>-7.6038579800812314E-2</v>
      </c>
      <c r="W116" s="1">
        <f t="shared" ca="1" si="16"/>
        <v>-6.6736796962557507E-2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-0.14760519151157631</v>
      </c>
      <c r="E117" s="1">
        <f t="shared" ca="1" si="13"/>
        <v>-0.11073495707330208</v>
      </c>
      <c r="F117" s="1">
        <f t="shared" ca="1" si="14"/>
        <v>-0.10103503141997705</v>
      </c>
      <c r="G117" s="1">
        <f t="shared" ca="1" si="10"/>
        <v>-5.8645360744450092E-2</v>
      </c>
      <c r="H117" s="1">
        <f t="shared" ca="1" si="10"/>
        <v>7.3702066558980015E-3</v>
      </c>
      <c r="I117" s="1">
        <f t="shared" ca="1" si="11"/>
        <v>8.3778626868706782E-2</v>
      </c>
      <c r="J117" s="1">
        <f t="shared" ca="1" si="11"/>
        <v>0.11512257963133868</v>
      </c>
      <c r="K117" s="1">
        <f t="shared" ca="1" si="11"/>
        <v>7.2593135266320746E-2</v>
      </c>
      <c r="L117" s="1">
        <f t="shared" ca="1" si="11"/>
        <v>2.9939599170945925E-2</v>
      </c>
      <c r="M117" s="1">
        <f t="shared" ca="1" si="11"/>
        <v>5.2265586842225799E-2</v>
      </c>
      <c r="N117" s="1">
        <f t="shared" ca="1" si="11"/>
        <v>0.11688917707912905</v>
      </c>
      <c r="O117" s="1">
        <f t="shared" ca="1" si="11"/>
        <v>0.16828766413180535</v>
      </c>
      <c r="P117" s="1">
        <f t="shared" ca="1" si="11"/>
        <v>0.30325614548193569</v>
      </c>
      <c r="Q117" s="1">
        <f t="shared" ca="1" si="11"/>
        <v>0.44022672964337251</v>
      </c>
      <c r="R117" s="1">
        <f t="shared" ca="1" si="11"/>
        <v>0.25933206061641695</v>
      </c>
      <c r="S117" s="1">
        <f t="shared" ca="1" si="11"/>
        <v>4.9079527731647921E-2</v>
      </c>
      <c r="T117" s="1">
        <f t="shared" ca="1" si="11"/>
        <v>-9.0826943212074379E-3</v>
      </c>
      <c r="U117" s="1">
        <f t="shared" ca="1" si="11"/>
        <v>1.5603565921825041E-2</v>
      </c>
      <c r="V117" s="1">
        <f t="shared" ca="1" si="15"/>
        <v>3.359623265036718E-2</v>
      </c>
      <c r="W117" s="1">
        <f t="shared" ca="1" si="16"/>
        <v>7.1362677827443974E-2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-3.1598249207340938E-2</v>
      </c>
      <c r="E118" s="1">
        <f t="shared" ca="1" si="13"/>
        <v>4.9904541893281168E-2</v>
      </c>
      <c r="F118" s="1">
        <f t="shared" ca="1" si="14"/>
        <v>2.1496533287455221E-2</v>
      </c>
      <c r="G118" s="1">
        <f t="shared" ca="1" si="10"/>
        <v>-1.0035501138759237E-2</v>
      </c>
      <c r="H118" s="1">
        <f t="shared" ca="1" si="10"/>
        <v>1.0834889320427307E-2</v>
      </c>
      <c r="I118" s="1">
        <f t="shared" ca="1" si="11"/>
        <v>2.9480370652405375E-2</v>
      </c>
      <c r="J118" s="1">
        <f t="shared" ca="1" si="11"/>
        <v>2.6093823351976592E-2</v>
      </c>
      <c r="K118" s="1">
        <f t="shared" ca="1" si="11"/>
        <v>2.6667484341035295E-2</v>
      </c>
      <c r="L118" s="1">
        <f t="shared" ca="1" si="11"/>
        <v>3.6413770565349425E-2</v>
      </c>
      <c r="M118" s="1">
        <f t="shared" ca="1" si="11"/>
        <v>5.7642919114302846E-2</v>
      </c>
      <c r="N118" s="1">
        <f t="shared" ca="1" si="11"/>
        <v>6.8304908667022865E-2</v>
      </c>
      <c r="O118" s="1">
        <f t="shared" ca="1" si="11"/>
        <v>0.11971124944181785</v>
      </c>
      <c r="P118" s="1">
        <f t="shared" ca="1" si="11"/>
        <v>0.28069611165195585</v>
      </c>
      <c r="Q118" s="1">
        <f t="shared" ca="1" si="11"/>
        <v>0.42384886354963847</v>
      </c>
      <c r="R118" s="1">
        <f t="shared" ca="1" si="11"/>
        <v>0.29775595973858981</v>
      </c>
      <c r="S118" s="1">
        <f t="shared" ca="1" si="11"/>
        <v>0.14237609773385426</v>
      </c>
      <c r="T118" s="1">
        <f t="shared" ca="1" si="11"/>
        <v>1.4487759562425841E-2</v>
      </c>
      <c r="U118" s="1">
        <f t="shared" ca="1" si="11"/>
        <v>-1.3948542835336381E-2</v>
      </c>
      <c r="V118" s="1">
        <f t="shared" ca="1" si="15"/>
        <v>5.3345014430081189E-2</v>
      </c>
      <c r="W118" s="1">
        <f t="shared" ca="1" si="16"/>
        <v>0.15490405796511647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2.3262001553550106E-2</v>
      </c>
      <c r="E119" s="1">
        <f t="shared" ca="1" si="13"/>
        <v>2.4682846074170085E-2</v>
      </c>
      <c r="F119" s="1">
        <f t="shared" ca="1" si="14"/>
        <v>4.5373251063020884E-2</v>
      </c>
      <c r="G119" s="1">
        <f t="shared" ca="1" si="10"/>
        <v>6.0478007517172014E-2</v>
      </c>
      <c r="H119" s="1">
        <f t="shared" ca="1" si="10"/>
        <v>5.6394580549630181E-2</v>
      </c>
      <c r="I119" s="1">
        <f t="shared" ca="1" si="11"/>
        <v>1.304505135945076E-3</v>
      </c>
      <c r="J119" s="1">
        <f t="shared" ca="1" si="11"/>
        <v>-7.8658549457727572E-2</v>
      </c>
      <c r="K119" s="1">
        <f t="shared" ca="1" si="11"/>
        <v>-7.8425862322380385E-2</v>
      </c>
      <c r="L119" s="1">
        <f t="shared" ca="1" si="11"/>
        <v>-5.4835661406834615E-2</v>
      </c>
      <c r="M119" s="1">
        <f t="shared" ca="1" si="11"/>
        <v>-4.4019747753115415E-2</v>
      </c>
      <c r="N119" s="1">
        <f t="shared" ca="1" si="11"/>
        <v>-3.9712291603703299E-2</v>
      </c>
      <c r="O119" s="1">
        <f t="shared" ca="1" si="11"/>
        <v>4.5099262809117552E-2</v>
      </c>
      <c r="P119" s="1">
        <f t="shared" ca="1" si="11"/>
        <v>0.25323273880229002</v>
      </c>
      <c r="Q119" s="1">
        <f t="shared" ca="1" si="11"/>
        <v>0.43248986244354021</v>
      </c>
      <c r="R119" s="1">
        <f t="shared" ca="1" si="11"/>
        <v>0.28826804124797328</v>
      </c>
      <c r="S119" s="1">
        <f t="shared" ca="1" si="11"/>
        <v>0.11010807468211396</v>
      </c>
      <c r="T119" s="1">
        <f t="shared" ca="1" si="11"/>
        <v>1.479717421549329E-2</v>
      </c>
      <c r="U119" s="1">
        <f t="shared" ca="1" si="11"/>
        <v>-4.2476798306132914E-2</v>
      </c>
      <c r="V119" s="1">
        <f t="shared" ca="1" si="15"/>
        <v>-6.640561746980421E-2</v>
      </c>
      <c r="W119" s="1">
        <f t="shared" ca="1" si="16"/>
        <v>-3.9600945758475302E-2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-8.557220712648593E-2</v>
      </c>
      <c r="E120" s="1">
        <f t="shared" ca="1" si="13"/>
        <v>-2.7152871308527702E-2</v>
      </c>
      <c r="F120" s="1">
        <f t="shared" ca="1" si="14"/>
        <v>-7.9677345032169358E-3</v>
      </c>
      <c r="G120" s="1">
        <f t="shared" ca="1" si="10"/>
        <v>-3.4940241255728088E-2</v>
      </c>
      <c r="H120" s="1">
        <f t="shared" ca="1" si="10"/>
        <v>-7.7993530931924293E-2</v>
      </c>
      <c r="I120" s="1">
        <f t="shared" ca="1" si="11"/>
        <v>-0.10637394762107089</v>
      </c>
      <c r="J120" s="1">
        <f t="shared" ca="1" si="11"/>
        <v>-0.14144611328384749</v>
      </c>
      <c r="K120" s="1">
        <f t="shared" ca="1" si="11"/>
        <v>-0.11885786337948408</v>
      </c>
      <c r="L120" s="1">
        <f t="shared" ca="1" si="11"/>
        <v>-2.00060405865152E-2</v>
      </c>
      <c r="M120" s="1">
        <f t="shared" ca="1" si="11"/>
        <v>6.2416224594750359E-2</v>
      </c>
      <c r="N120" s="1">
        <f t="shared" ca="1" si="11"/>
        <v>8.3005819320778412E-2</v>
      </c>
      <c r="O120" s="1">
        <f t="shared" ca="1" si="11"/>
        <v>0.17264784499068703</v>
      </c>
      <c r="P120" s="1">
        <f t="shared" ca="1" si="11"/>
        <v>0.32871802418270235</v>
      </c>
      <c r="Q120" s="1">
        <f t="shared" ca="1" si="11"/>
        <v>0.44559554296862425</v>
      </c>
      <c r="R120" s="1">
        <f t="shared" ca="1" si="11"/>
        <v>0.28193150730324906</v>
      </c>
      <c r="S120" s="1">
        <f t="shared" ca="1" si="11"/>
        <v>9.0582052824869058E-2</v>
      </c>
      <c r="T120" s="1">
        <f t="shared" ca="1" si="11"/>
        <v>2.1178685758998076E-3</v>
      </c>
      <c r="U120" s="1">
        <f t="shared" ca="1" si="11"/>
        <v>1.5660257564380869E-2</v>
      </c>
      <c r="V120" s="1">
        <f t="shared" ca="1" si="15"/>
        <v>2.3195652635301905E-2</v>
      </c>
      <c r="W120" s="1">
        <f t="shared" ca="1" si="16"/>
        <v>3.3359745179631979E-2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-3.275418237126422E-2</v>
      </c>
      <c r="E121" s="1">
        <f t="shared" ca="1" si="13"/>
        <v>-1.217115600019726E-2</v>
      </c>
      <c r="F121" s="1">
        <f t="shared" ca="1" si="14"/>
        <v>1.3933358113448563E-2</v>
      </c>
      <c r="G121" s="1">
        <f t="shared" ca="1" si="10"/>
        <v>2.1432602808114216E-2</v>
      </c>
      <c r="H121" s="1">
        <f t="shared" ca="1" si="10"/>
        <v>-1.4430172197156801E-2</v>
      </c>
      <c r="I121" s="1">
        <f t="shared" ca="1" si="11"/>
        <v>-5.4539613492914141E-2</v>
      </c>
      <c r="J121" s="1">
        <f t="shared" ca="1" si="11"/>
        <v>-5.7217502319165947E-2</v>
      </c>
      <c r="K121" s="1">
        <f t="shared" ca="1" si="11"/>
        <v>-6.1561969968493849E-2</v>
      </c>
      <c r="L121" s="1">
        <f t="shared" ca="1" si="11"/>
        <v>8.3548084975813616E-3</v>
      </c>
      <c r="M121" s="1">
        <f t="shared" ca="1" si="11"/>
        <v>0.19754717478910838</v>
      </c>
      <c r="N121" s="1">
        <f t="shared" ca="1" si="11"/>
        <v>0.35278685991892372</v>
      </c>
      <c r="O121" s="1">
        <f t="shared" ca="1" si="11"/>
        <v>0.28681467024931301</v>
      </c>
      <c r="P121" s="1">
        <f t="shared" ca="1" si="11"/>
        <v>0.27432169367318954</v>
      </c>
      <c r="Q121" s="1">
        <f t="shared" ca="1" si="11"/>
        <v>0.37493162845540123</v>
      </c>
      <c r="R121" s="1">
        <f t="shared" ca="1" si="11"/>
        <v>0.29408138405327067</v>
      </c>
      <c r="S121" s="1">
        <f t="shared" ca="1" si="11"/>
        <v>0.16898218156246392</v>
      </c>
      <c r="T121" s="1">
        <f t="shared" ca="1" si="11"/>
        <v>0.10573617885684386</v>
      </c>
      <c r="U121" s="1">
        <f t="shared" ca="1" si="11"/>
        <v>0.10252595902453683</v>
      </c>
      <c r="V121" s="1">
        <f t="shared" ca="1" si="15"/>
        <v>7.9700459120565614E-2</v>
      </c>
      <c r="W121" s="1">
        <f t="shared" ca="1" si="16"/>
        <v>6.1799696095760186E-2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0.1325373581408868</v>
      </c>
      <c r="E122" s="1">
        <f t="shared" ca="1" si="13"/>
        <v>7.5466541652421115E-2</v>
      </c>
      <c r="F122" s="1">
        <f t="shared" ca="1" si="14"/>
        <v>3.2158842601865988E-2</v>
      </c>
      <c r="G122" s="1">
        <f t="shared" ca="1" si="10"/>
        <v>3.2551763652220025E-2</v>
      </c>
      <c r="H122" s="1">
        <f t="shared" ca="1" si="10"/>
        <v>7.0077118414530279E-2</v>
      </c>
      <c r="I122" s="1">
        <f t="shared" ca="1" si="11"/>
        <v>7.957283920348121E-2</v>
      </c>
      <c r="J122" s="1">
        <f t="shared" ca="1" si="11"/>
        <v>5.4960080245870194E-2</v>
      </c>
      <c r="K122" s="1">
        <f t="shared" ca="1" si="11"/>
        <v>3.1830927839238042E-2</v>
      </c>
      <c r="L122" s="1">
        <f t="shared" ca="1" si="11"/>
        <v>9.7587205747177493E-3</v>
      </c>
      <c r="M122" s="1">
        <f t="shared" ca="1" si="11"/>
        <v>1.7456714051483902E-2</v>
      </c>
      <c r="N122" s="1">
        <f t="shared" ca="1" si="11"/>
        <v>6.574758434462305E-2</v>
      </c>
      <c r="O122" s="1">
        <f t="shared" ca="1" si="11"/>
        <v>9.876580894356482E-2</v>
      </c>
      <c r="P122" s="1">
        <f t="shared" ca="1" si="11"/>
        <v>0.22929660607019731</v>
      </c>
      <c r="Q122" s="1">
        <f t="shared" ca="1" si="11"/>
        <v>0.39789399217625199</v>
      </c>
      <c r="R122" s="1">
        <f t="shared" ca="1" si="11"/>
        <v>0.26751553519627247</v>
      </c>
      <c r="S122" s="1">
        <f t="shared" ca="1" si="11"/>
        <v>0.1087288169646331</v>
      </c>
      <c r="T122" s="1">
        <f t="shared" ca="1" si="11"/>
        <v>2.3749867540282733E-2</v>
      </c>
      <c r="U122" s="1">
        <f t="shared" ca="1" si="11"/>
        <v>-3.0673973007410626E-3</v>
      </c>
      <c r="V122" s="1">
        <f t="shared" ca="1" si="15"/>
        <v>6.2896473198127325E-3</v>
      </c>
      <c r="W122" s="1">
        <f t="shared" ca="1" si="16"/>
        <v>6.6430862577311778E-3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0.13870719324649664</v>
      </c>
      <c r="E123" s="1">
        <f t="shared" ca="1" si="13"/>
        <v>0.10944756596606331</v>
      </c>
      <c r="F123" s="1">
        <f t="shared" ca="1" si="14"/>
        <v>3.9631437437705939E-2</v>
      </c>
      <c r="G123" s="1">
        <f t="shared" ca="1" si="10"/>
        <v>-5.012510695545809E-2</v>
      </c>
      <c r="H123" s="1">
        <f t="shared" ca="1" si="10"/>
        <v>-7.7141595054847675E-2</v>
      </c>
      <c r="I123" s="1">
        <f t="shared" ca="1" si="11"/>
        <v>-2.1693496781840394E-2</v>
      </c>
      <c r="J123" s="1">
        <f t="shared" ca="1" si="11"/>
        <v>-1.8160590818261019E-2</v>
      </c>
      <c r="K123" s="1">
        <f t="shared" ca="1" si="11"/>
        <v>-5.6225721407764509E-2</v>
      </c>
      <c r="L123" s="1">
        <f t="shared" ca="1" si="11"/>
        <v>-7.3658399309249487E-2</v>
      </c>
      <c r="M123" s="1">
        <f t="shared" ca="1" si="11"/>
        <v>-3.1287406083692841E-2</v>
      </c>
      <c r="N123" s="1">
        <f t="shared" ca="1" si="11"/>
        <v>1.4288533373069665E-2</v>
      </c>
      <c r="O123" s="1">
        <f t="shared" ca="1" si="11"/>
        <v>7.8880275335060923E-2</v>
      </c>
      <c r="P123" s="1">
        <f t="shared" ca="1" si="11"/>
        <v>0.20352195161824693</v>
      </c>
      <c r="Q123" s="1">
        <f t="shared" ca="1" si="11"/>
        <v>0.34068296013770433</v>
      </c>
      <c r="R123" s="1">
        <f t="shared" ca="1" si="11"/>
        <v>0.18484015556867411</v>
      </c>
      <c r="S123" s="1">
        <f t="shared" ca="1" si="11"/>
        <v>2.1966632804798915E-2</v>
      </c>
      <c r="T123" s="1">
        <f t="shared" ca="1" si="11"/>
        <v>-1.1523941326657048E-2</v>
      </c>
      <c r="U123" s="1">
        <f t="shared" ca="1" si="11"/>
        <v>-2.1508688539208017E-2</v>
      </c>
      <c r="V123" s="1">
        <f t="shared" ca="1" si="15"/>
        <v>-2.4565144667214801E-2</v>
      </c>
      <c r="W123" s="1">
        <f t="shared" ca="1" si="16"/>
        <v>4.0375407208919191E-3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1.5412733964109282E-2</v>
      </c>
      <c r="E124" s="1">
        <f t="shared" ca="1" si="13"/>
        <v>-3.2126015644741539E-3</v>
      </c>
      <c r="F124" s="1">
        <f t="shared" ca="1" si="14"/>
        <v>-1.5676128232684588E-2</v>
      </c>
      <c r="G124" s="1">
        <f t="shared" ca="1" si="10"/>
        <v>-2.9411255605329124E-2</v>
      </c>
      <c r="H124" s="1">
        <f t="shared" ca="1" si="10"/>
        <v>-3.1818862758388987E-2</v>
      </c>
      <c r="I124" s="1">
        <f t="shared" ca="1" si="11"/>
        <v>3.1614872207342513E-3</v>
      </c>
      <c r="J124" s="1">
        <f t="shared" ca="1" si="11"/>
        <v>5.3982158575472505E-2</v>
      </c>
      <c r="K124" s="1">
        <f t="shared" ca="1" si="11"/>
        <v>8.2526341462524827E-2</v>
      </c>
      <c r="L124" s="1">
        <f t="shared" ca="1" si="11"/>
        <v>0.11208421987184509</v>
      </c>
      <c r="M124" s="1">
        <f t="shared" ca="1" si="11"/>
        <v>0.16316932747984456</v>
      </c>
      <c r="N124" s="1">
        <f t="shared" ca="1" si="11"/>
        <v>0.13149765091739479</v>
      </c>
      <c r="O124" s="1">
        <f t="shared" ca="1" si="11"/>
        <v>0.1225833199398553</v>
      </c>
      <c r="P124" s="1">
        <f t="shared" ca="1" si="11"/>
        <v>0.266279908190936</v>
      </c>
      <c r="Q124" s="1">
        <f t="shared" ca="1" si="11"/>
        <v>0.43425976646855802</v>
      </c>
      <c r="R124" s="1">
        <f t="shared" ca="1" si="11"/>
        <v>0.26739262890086796</v>
      </c>
      <c r="S124" s="1">
        <f t="shared" ca="1" si="11"/>
        <v>0.10573118752972879</v>
      </c>
      <c r="T124" s="1">
        <f t="shared" ca="1" si="11"/>
        <v>7.1583824064091792E-2</v>
      </c>
      <c r="U124" s="1">
        <f t="shared" ca="1" si="11"/>
        <v>6.6786841289538559E-2</v>
      </c>
      <c r="V124" s="1">
        <f t="shared" ca="1" si="15"/>
        <v>3.2891086684523327E-2</v>
      </c>
      <c r="W124" s="1">
        <f t="shared" ca="1" si="16"/>
        <v>1.3795531956602908E-2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-5.3856765960822853E-2</v>
      </c>
      <c r="E125" s="1">
        <f t="shared" ca="1" si="13"/>
        <v>-4.9247672162790336E-2</v>
      </c>
      <c r="F125" s="1">
        <f t="shared" ca="1" si="14"/>
        <v>-4.4495371839604961E-2</v>
      </c>
      <c r="G125" s="1">
        <f t="shared" ca="1" si="10"/>
        <v>-1.9814162974781589E-2</v>
      </c>
      <c r="H125" s="1">
        <f t="shared" ca="1" si="10"/>
        <v>1.4680979901717845E-2</v>
      </c>
      <c r="I125" s="1">
        <f t="shared" ca="1" si="11"/>
        <v>1.9979243441044851E-2</v>
      </c>
      <c r="J125" s="1">
        <f t="shared" ca="1" si="11"/>
        <v>-7.989391476344733E-3</v>
      </c>
      <c r="K125" s="1">
        <f t="shared" ca="1" si="11"/>
        <v>3.1180673375229839E-3</v>
      </c>
      <c r="L125" s="1">
        <f t="shared" ca="1" si="11"/>
        <v>3.6961866209797821E-2</v>
      </c>
      <c r="M125" s="1">
        <f t="shared" ca="1" si="11"/>
        <v>3.3914065775145739E-2</v>
      </c>
      <c r="N125" s="1">
        <f t="shared" ca="1" si="11"/>
        <v>8.2194945476725643E-3</v>
      </c>
      <c r="O125" s="1">
        <f t="shared" ca="1" si="11"/>
        <v>8.5428469262581588E-2</v>
      </c>
      <c r="P125" s="1">
        <f t="shared" ca="1" si="11"/>
        <v>0.30427157313165154</v>
      </c>
      <c r="Q125" s="1">
        <f t="shared" ca="1" si="11"/>
        <v>0.45171682920377004</v>
      </c>
      <c r="R125" s="1">
        <f t="shared" ca="1" si="11"/>
        <v>0.22405981100693378</v>
      </c>
      <c r="S125" s="1">
        <f t="shared" ca="1" si="11"/>
        <v>9.8954544500852622E-3</v>
      </c>
      <c r="T125" s="1">
        <f t="shared" ca="1" si="11"/>
        <v>-2.7762377130260519E-2</v>
      </c>
      <c r="U125" s="1">
        <f t="shared" ca="1" si="11"/>
        <v>3.4017170323705839E-2</v>
      </c>
      <c r="V125" s="1">
        <f t="shared" ca="1" si="15"/>
        <v>8.9176197061390378E-2</v>
      </c>
      <c r="W125" s="1">
        <f t="shared" ca="1" si="16"/>
        <v>6.8406613089965554E-2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-9.0575646021007802E-2</v>
      </c>
      <c r="E126" s="1">
        <f t="shared" ca="1" si="13"/>
        <v>-7.503943751253371E-2</v>
      </c>
      <c r="F126" s="1">
        <f t="shared" ca="1" si="14"/>
        <v>-1.5450072282386726E-2</v>
      </c>
      <c r="G126" s="1">
        <f t="shared" ca="1" si="10"/>
        <v>3.2406719392111503E-2</v>
      </c>
      <c r="H126" s="1">
        <f t="shared" ca="1" si="10"/>
        <v>5.6633342515227017E-2</v>
      </c>
      <c r="I126" s="1">
        <f t="shared" ca="1" si="11"/>
        <v>9.2470065251235703E-2</v>
      </c>
      <c r="J126" s="1">
        <f t="shared" ca="1" si="11"/>
        <v>0.13268990051930682</v>
      </c>
      <c r="K126" s="1">
        <f t="shared" ca="1" si="11"/>
        <v>8.6401115617242549E-2</v>
      </c>
      <c r="L126" s="1">
        <f t="shared" ca="1" si="11"/>
        <v>1.2112541995661485E-2</v>
      </c>
      <c r="M126" s="1">
        <f t="shared" ca="1" si="11"/>
        <v>-1.1173449992508033E-2</v>
      </c>
      <c r="N126" s="1">
        <f t="shared" ca="1" si="11"/>
        <v>1.9747280344244507E-2</v>
      </c>
      <c r="O126" s="1">
        <f t="shared" ca="1" si="11"/>
        <v>0.12723959517310104</v>
      </c>
      <c r="P126" s="1">
        <f t="shared" ca="1" si="11"/>
        <v>0.34456939717709434</v>
      </c>
      <c r="Q126" s="1">
        <f t="shared" ca="1" si="11"/>
        <v>0.53750822784211105</v>
      </c>
      <c r="R126" s="1">
        <f t="shared" ca="1" si="11"/>
        <v>0.35778876870680537</v>
      </c>
      <c r="S126" s="1">
        <f t="shared" ca="1" si="11"/>
        <v>0.1020931422995081</v>
      </c>
      <c r="T126" s="1">
        <f t="shared" ca="1" si="11"/>
        <v>-4.2817855151799297E-2</v>
      </c>
      <c r="U126" s="1">
        <f t="shared" ca="1" si="11"/>
        <v>-8.2475044085389054E-2</v>
      </c>
      <c r="V126" s="1">
        <f t="shared" ca="1" si="15"/>
        <v>-8.2840336814771862E-2</v>
      </c>
      <c r="W126" s="1">
        <f t="shared" ca="1" si="16"/>
        <v>-8.9124650374058215E-2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3.1842612624365954E-2</v>
      </c>
      <c r="E127" s="1">
        <f t="shared" ca="1" si="13"/>
        <v>8.0486680673030442E-2</v>
      </c>
      <c r="F127" s="1">
        <f t="shared" ca="1" si="14"/>
        <v>0.12442219983576581</v>
      </c>
      <c r="G127" s="1">
        <f t="shared" ca="1" si="14"/>
        <v>0.10335867144796214</v>
      </c>
      <c r="H127" s="1">
        <f t="shared" ca="1" si="14"/>
        <v>5.4012472617547304E-2</v>
      </c>
      <c r="I127" s="1">
        <f t="shared" ca="1" si="14"/>
        <v>1.8022328194957319E-3</v>
      </c>
      <c r="J127" s="1">
        <f t="shared" ca="1" si="14"/>
        <v>-4.641528204658462E-2</v>
      </c>
      <c r="K127" s="1">
        <f t="shared" ca="1" si="14"/>
        <v>-7.8543378880781278E-4</v>
      </c>
      <c r="L127" s="1">
        <f t="shared" ca="1" si="14"/>
        <v>9.9511834686391867E-2</v>
      </c>
      <c r="M127" s="1">
        <f t="shared" ca="1" si="14"/>
        <v>0.10671215222131189</v>
      </c>
      <c r="N127" s="1">
        <f t="shared" ca="1" si="14"/>
        <v>4.7700244776399989E-2</v>
      </c>
      <c r="O127" s="1">
        <f t="shared" ca="1" si="14"/>
        <v>9.2496280805847639E-2</v>
      </c>
      <c r="P127" s="1">
        <f t="shared" ca="1" si="14"/>
        <v>0.29708107068726936</v>
      </c>
      <c r="Q127" s="1">
        <f t="shared" ca="1" si="14"/>
        <v>0.43957802002482688</v>
      </c>
      <c r="R127" s="1">
        <f t="shared" ca="1" si="14"/>
        <v>0.2640450858382839</v>
      </c>
      <c r="S127" s="1">
        <f t="shared" ca="1" si="14"/>
        <v>9.9350954394145707E-2</v>
      </c>
      <c r="T127" s="1">
        <f t="shared" ca="1" si="14"/>
        <v>7.2368890986112669E-2</v>
      </c>
      <c r="U127" s="1">
        <f t="shared" ca="1" si="14"/>
        <v>6.8955945941395938E-2</v>
      </c>
      <c r="V127" s="1">
        <f t="shared" ca="1" si="15"/>
        <v>5.6391271614403139E-2</v>
      </c>
      <c r="W127" s="1">
        <f t="shared" ca="1" si="16"/>
        <v>8.5603016601637716E-2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3.0309711150470341E-2</v>
      </c>
      <c r="E128" s="1">
        <f t="shared" ca="1" si="13"/>
        <v>3.9162237847831698E-3</v>
      </c>
      <c r="F128" s="1">
        <f t="shared" ref="F128:U143" ca="1" si="17">(F78+0.6*(G78+E78)+0.15*(D78+H78))/(1+2*0.6+2*0.15)</f>
        <v>-1.490693303434663E-2</v>
      </c>
      <c r="G128" s="1">
        <f t="shared" ca="1" si="17"/>
        <v>-8.0354490853574972E-3</v>
      </c>
      <c r="H128" s="1">
        <f t="shared" ca="1" si="17"/>
        <v>1.1687354977785617E-2</v>
      </c>
      <c r="I128" s="1">
        <f t="shared" ca="1" si="17"/>
        <v>2.3159202391709849E-2</v>
      </c>
      <c r="J128" s="1">
        <f t="shared" ca="1" si="17"/>
        <v>6.271976773361812E-2</v>
      </c>
      <c r="K128" s="1">
        <f t="shared" ca="1" si="17"/>
        <v>0.1222791487244667</v>
      </c>
      <c r="L128" s="1">
        <f t="shared" ca="1" si="17"/>
        <v>8.649880142368889E-2</v>
      </c>
      <c r="M128" s="1">
        <f t="shared" ca="1" si="17"/>
        <v>4.282753847205184E-2</v>
      </c>
      <c r="N128" s="1">
        <f t="shared" ca="1" si="17"/>
        <v>0.10616478138449097</v>
      </c>
      <c r="O128" s="1">
        <f t="shared" ca="1" si="17"/>
        <v>0.18166799985239229</v>
      </c>
      <c r="P128" s="1">
        <f t="shared" ca="1" si="17"/>
        <v>0.36524405460545628</v>
      </c>
      <c r="Q128" s="1">
        <f t="shared" ca="1" si="17"/>
        <v>0.4839062200893417</v>
      </c>
      <c r="R128" s="1">
        <f t="shared" ca="1" si="17"/>
        <v>0.24178598213678568</v>
      </c>
      <c r="S128" s="1">
        <f t="shared" ca="1" si="17"/>
        <v>-2.3507970397495935E-2</v>
      </c>
      <c r="T128" s="1">
        <f t="shared" ca="1" si="17"/>
        <v>-6.5691385914378231E-2</v>
      </c>
      <c r="U128" s="1">
        <f t="shared" ca="1" si="17"/>
        <v>3.4418634718631144E-2</v>
      </c>
      <c r="V128" s="1">
        <f t="shared" ca="1" si="15"/>
        <v>9.4361808724259075E-2</v>
      </c>
      <c r="W128" s="1">
        <f t="shared" ca="1" si="16"/>
        <v>6.8180783993088703E-2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8.460980023368779E-2</v>
      </c>
      <c r="E129" s="1">
        <f t="shared" ca="1" si="13"/>
        <v>8.291535323124076E-2</v>
      </c>
      <c r="F129" s="1">
        <f t="shared" ca="1" si="17"/>
        <v>7.5664911111522987E-2</v>
      </c>
      <c r="G129" s="1">
        <f t="shared" ca="1" si="17"/>
        <v>8.044527727903119E-3</v>
      </c>
      <c r="H129" s="1">
        <f t="shared" ca="1" si="17"/>
        <v>-5.2391724611780786E-2</v>
      </c>
      <c r="I129" s="1">
        <f t="shared" ca="1" si="17"/>
        <v>-4.1747681664215913E-2</v>
      </c>
      <c r="J129" s="1">
        <f t="shared" ca="1" si="17"/>
        <v>-1.5196696432505841E-2</v>
      </c>
      <c r="K129" s="1">
        <f t="shared" ca="1" si="17"/>
        <v>1.1757082350143735E-2</v>
      </c>
      <c r="L129" s="1">
        <f t="shared" ca="1" si="17"/>
        <v>4.1262902408785482E-2</v>
      </c>
      <c r="M129" s="1">
        <f t="shared" ca="1" si="17"/>
        <v>4.5814334550678307E-2</v>
      </c>
      <c r="N129" s="1">
        <f t="shared" ca="1" si="17"/>
        <v>4.2089456837397746E-2</v>
      </c>
      <c r="O129" s="1">
        <f t="shared" ca="1" si="17"/>
        <v>0.10089142897780459</v>
      </c>
      <c r="P129" s="1">
        <f t="shared" ca="1" si="17"/>
        <v>0.29553342594176824</v>
      </c>
      <c r="Q129" s="1">
        <f t="shared" ca="1" si="17"/>
        <v>0.44349944709043865</v>
      </c>
      <c r="R129" s="1">
        <f t="shared" ca="1" si="17"/>
        <v>0.22357083269853631</v>
      </c>
      <c r="S129" s="1">
        <f t="shared" ca="1" si="17"/>
        <v>-2.516237007541482E-2</v>
      </c>
      <c r="T129" s="1">
        <f t="shared" ca="1" si="17"/>
        <v>-8.1512916301199542E-2</v>
      </c>
      <c r="U129" s="1">
        <f t="shared" ca="1" si="17"/>
        <v>-3.2943462355305049E-2</v>
      </c>
      <c r="V129" s="1">
        <f t="shared" ca="1" si="15"/>
        <v>1.4838014160813564E-2</v>
      </c>
      <c r="W129" s="1">
        <f t="shared" ca="1" si="16"/>
        <v>-5.2318627011320737E-3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0.11493467016217292</v>
      </c>
      <c r="E130" s="1">
        <f t="shared" ca="1" si="13"/>
        <v>9.5506725620816024E-2</v>
      </c>
      <c r="F130" s="1">
        <f t="shared" ca="1" si="17"/>
        <v>9.4317302905062836E-2</v>
      </c>
      <c r="G130" s="1">
        <f t="shared" ca="1" si="17"/>
        <v>8.6305089018475278E-2</v>
      </c>
      <c r="H130" s="1">
        <f t="shared" ca="1" si="17"/>
        <v>0.12828054971290134</v>
      </c>
      <c r="I130" s="1">
        <f t="shared" ca="1" si="17"/>
        <v>0.14120255825619774</v>
      </c>
      <c r="J130" s="1">
        <f t="shared" ca="1" si="17"/>
        <v>9.9320520471193788E-2</v>
      </c>
      <c r="K130" s="1">
        <f t="shared" ca="1" si="17"/>
        <v>1.3024443309392425E-2</v>
      </c>
      <c r="L130" s="1">
        <f t="shared" ca="1" si="17"/>
        <v>2.0283635057072201E-3</v>
      </c>
      <c r="M130" s="1">
        <f t="shared" ca="1" si="17"/>
        <v>0.16644937418662969</v>
      </c>
      <c r="N130" s="1">
        <f t="shared" ca="1" si="17"/>
        <v>0.3571262693422903</v>
      </c>
      <c r="O130" s="1">
        <f t="shared" ca="1" si="17"/>
        <v>0.25520954689665465</v>
      </c>
      <c r="P130" s="1">
        <f t="shared" ca="1" si="17"/>
        <v>0.2238154881883668</v>
      </c>
      <c r="Q130" s="1">
        <f t="shared" ca="1" si="17"/>
        <v>0.28778923513098642</v>
      </c>
      <c r="R130" s="1">
        <f t="shared" ca="1" si="17"/>
        <v>0.17787943238407777</v>
      </c>
      <c r="S130" s="1">
        <f t="shared" ca="1" si="17"/>
        <v>9.0167427954223278E-2</v>
      </c>
      <c r="T130" s="1">
        <f t="shared" ca="1" si="17"/>
        <v>5.5455651457596719E-2</v>
      </c>
      <c r="U130" s="1">
        <f t="shared" ca="1" si="17"/>
        <v>8.8394809535516816E-2</v>
      </c>
      <c r="V130" s="1">
        <f t="shared" ca="1" si="15"/>
        <v>0.1552227861600185</v>
      </c>
      <c r="W130" s="1">
        <f t="shared" ca="1" si="16"/>
        <v>0.11444678730101009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9.1345159201590507E-3</v>
      </c>
      <c r="E131" s="1">
        <f t="shared" ca="1" si="13"/>
        <v>3.9218602455796801E-2</v>
      </c>
      <c r="F131" s="1">
        <f t="shared" ca="1" si="17"/>
        <v>7.2853101618407898E-2</v>
      </c>
      <c r="G131" s="1">
        <f t="shared" ca="1" si="17"/>
        <v>7.3093156585009172E-2</v>
      </c>
      <c r="H131" s="1">
        <f t="shared" ca="1" si="17"/>
        <v>0.10803007655247536</v>
      </c>
      <c r="I131" s="1">
        <f t="shared" ca="1" si="17"/>
        <v>0.10937339429883282</v>
      </c>
      <c r="J131" s="1">
        <f t="shared" ca="1" si="17"/>
        <v>4.7571268498498229E-2</v>
      </c>
      <c r="K131" s="1">
        <f t="shared" ca="1" si="17"/>
        <v>3.6812995093581545E-3</v>
      </c>
      <c r="L131" s="1">
        <f t="shared" ca="1" si="17"/>
        <v>3.757401658905879E-2</v>
      </c>
      <c r="M131" s="1">
        <f t="shared" ca="1" si="17"/>
        <v>8.6818000121021949E-2</v>
      </c>
      <c r="N131" s="1">
        <f t="shared" ca="1" si="17"/>
        <v>0.12925886948140689</v>
      </c>
      <c r="O131" s="1">
        <f t="shared" ca="1" si="17"/>
        <v>0.17816982264856263</v>
      </c>
      <c r="P131" s="1">
        <f t="shared" ca="1" si="17"/>
        <v>0.32835096667518082</v>
      </c>
      <c r="Q131" s="1">
        <f t="shared" ca="1" si="17"/>
        <v>0.46671055131471623</v>
      </c>
      <c r="R131" s="1">
        <f t="shared" ca="1" si="17"/>
        <v>0.2934684292923207</v>
      </c>
      <c r="S131" s="1">
        <f t="shared" ca="1" si="17"/>
        <v>8.867118016747251E-2</v>
      </c>
      <c r="T131" s="1">
        <f t="shared" ca="1" si="17"/>
        <v>2.1915375355724596E-2</v>
      </c>
      <c r="U131" s="1">
        <f t="shared" ca="1" si="17"/>
        <v>1.6953431973468134E-2</v>
      </c>
      <c r="V131" s="1">
        <f t="shared" ca="1" si="15"/>
        <v>-2.4300068105066647E-2</v>
      </c>
      <c r="W131" s="1">
        <f t="shared" ca="1" si="16"/>
        <v>-4.9678869824644097E-2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5.2553435448894979E-2</v>
      </c>
      <c r="E132" s="1">
        <f t="shared" ca="1" si="13"/>
        <v>3.5209561587790546E-2</v>
      </c>
      <c r="F132" s="1">
        <f t="shared" ca="1" si="17"/>
        <v>-2.4975678556217483E-2</v>
      </c>
      <c r="G132" s="1">
        <f t="shared" ca="1" si="17"/>
        <v>-8.3999899071957984E-2</v>
      </c>
      <c r="H132" s="1">
        <f t="shared" ca="1" si="17"/>
        <v>-7.7073584677814277E-2</v>
      </c>
      <c r="I132" s="1">
        <f t="shared" ca="1" si="17"/>
        <v>2.2418623827464911E-2</v>
      </c>
      <c r="J132" s="1">
        <f t="shared" ca="1" si="17"/>
        <v>0.11034217399781374</v>
      </c>
      <c r="K132" s="1">
        <f t="shared" ca="1" si="17"/>
        <v>7.2188826594132241E-2</v>
      </c>
      <c r="L132" s="1">
        <f t="shared" ca="1" si="17"/>
        <v>-2.3354824084003242E-2</v>
      </c>
      <c r="M132" s="1">
        <f t="shared" ca="1" si="17"/>
        <v>-4.8184657323991686E-2</v>
      </c>
      <c r="N132" s="1">
        <f t="shared" ca="1" si="17"/>
        <v>1.5561032484571713E-2</v>
      </c>
      <c r="O132" s="1">
        <f t="shared" ca="1" si="17"/>
        <v>0.14427155596573221</v>
      </c>
      <c r="P132" s="1">
        <f t="shared" ca="1" si="17"/>
        <v>0.30755045239150336</v>
      </c>
      <c r="Q132" s="1">
        <f t="shared" ca="1" si="17"/>
        <v>0.35625138473918161</v>
      </c>
      <c r="R132" s="1">
        <f t="shared" ca="1" si="17"/>
        <v>0.12112134347792573</v>
      </c>
      <c r="S132" s="1">
        <f t="shared" ca="1" si="17"/>
        <v>-5.1864816234749513E-2</v>
      </c>
      <c r="T132" s="1">
        <f t="shared" ca="1" si="17"/>
        <v>-5.2857949926052548E-2</v>
      </c>
      <c r="U132" s="1">
        <f t="shared" ca="1" si="17"/>
        <v>7.4146115058270502E-3</v>
      </c>
      <c r="V132" s="1">
        <f t="shared" ca="1" si="15"/>
        <v>2.625387849510372E-2</v>
      </c>
      <c r="W132" s="1">
        <f t="shared" ca="1" si="16"/>
        <v>7.7732520115930048E-3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-1.9960980724664925E-2</v>
      </c>
      <c r="E133" s="1">
        <f t="shared" ca="1" si="13"/>
        <v>-1.9965126363827991E-3</v>
      </c>
      <c r="F133" s="1">
        <f t="shared" ca="1" si="17"/>
        <v>1.8338553037710481E-2</v>
      </c>
      <c r="G133" s="1">
        <f t="shared" ca="1" si="17"/>
        <v>1.7177407024296341E-3</v>
      </c>
      <c r="H133" s="1">
        <f t="shared" ca="1" si="17"/>
        <v>-2.4240752404356358E-2</v>
      </c>
      <c r="I133" s="1">
        <f t="shared" ca="1" si="17"/>
        <v>3.1810901827931705E-2</v>
      </c>
      <c r="J133" s="1">
        <f t="shared" ca="1" si="17"/>
        <v>8.854398762820416E-2</v>
      </c>
      <c r="K133" s="1">
        <f t="shared" ca="1" si="17"/>
        <v>7.9042485477947538E-2</v>
      </c>
      <c r="L133" s="1">
        <f t="shared" ca="1" si="17"/>
        <v>3.3814199910199509E-2</v>
      </c>
      <c r="M133" s="1">
        <f t="shared" ca="1" si="17"/>
        <v>1.2136896119228375E-2</v>
      </c>
      <c r="N133" s="1">
        <f t="shared" ca="1" si="17"/>
        <v>2.0888511245412671E-2</v>
      </c>
      <c r="O133" s="1">
        <f t="shared" ca="1" si="17"/>
        <v>0.12592526658521605</v>
      </c>
      <c r="P133" s="1">
        <f t="shared" ca="1" si="17"/>
        <v>0.32323863113330631</v>
      </c>
      <c r="Q133" s="1">
        <f t="shared" ca="1" si="17"/>
        <v>0.44717444554940577</v>
      </c>
      <c r="R133" s="1">
        <f t="shared" ca="1" si="17"/>
        <v>0.24001306598520095</v>
      </c>
      <c r="S133" s="1">
        <f t="shared" ca="1" si="17"/>
        <v>6.6835612229753649E-2</v>
      </c>
      <c r="T133" s="1">
        <f t="shared" ca="1" si="17"/>
        <v>5.3330026198992297E-2</v>
      </c>
      <c r="U133" s="1">
        <f t="shared" ca="1" si="17"/>
        <v>8.6353753843302544E-2</v>
      </c>
      <c r="V133" s="1">
        <f t="shared" ca="1" si="15"/>
        <v>5.2843398965937143E-2</v>
      </c>
      <c r="W133" s="1">
        <f t="shared" ca="1" si="16"/>
        <v>-3.5764068712466693E-2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-0.11665017903119268</v>
      </c>
      <c r="E134" s="1">
        <f t="shared" ca="1" si="13"/>
        <v>-5.3816527334610675E-2</v>
      </c>
      <c r="F134" s="1">
        <f t="shared" ca="1" si="17"/>
        <v>1.7033496988080356E-2</v>
      </c>
      <c r="G134" s="1">
        <f t="shared" ca="1" si="17"/>
        <v>3.9808426344192599E-2</v>
      </c>
      <c r="H134" s="1">
        <f t="shared" ca="1" si="17"/>
        <v>5.2261520657204186E-2</v>
      </c>
      <c r="I134" s="1">
        <f t="shared" ca="1" si="17"/>
        <v>4.9566988796916581E-2</v>
      </c>
      <c r="J134" s="1">
        <f t="shared" ca="1" si="17"/>
        <v>3.0842454180183131E-2</v>
      </c>
      <c r="K134" s="1">
        <f t="shared" ca="1" si="17"/>
        <v>1.0464936821930988E-2</v>
      </c>
      <c r="L134" s="1">
        <f t="shared" ca="1" si="17"/>
        <v>2.2205110534649651E-2</v>
      </c>
      <c r="M134" s="1">
        <f t="shared" ca="1" si="17"/>
        <v>4.4357783900723605E-2</v>
      </c>
      <c r="N134" s="1">
        <f t="shared" ca="1" si="17"/>
        <v>7.0809025983929061E-2</v>
      </c>
      <c r="O134" s="1">
        <f t="shared" ca="1" si="17"/>
        <v>0.17718227900748787</v>
      </c>
      <c r="P134" s="1">
        <f t="shared" ca="1" si="17"/>
        <v>0.36807315531620122</v>
      </c>
      <c r="Q134" s="1">
        <f t="shared" ca="1" si="17"/>
        <v>0.46287498590295117</v>
      </c>
      <c r="R134" s="1">
        <f t="shared" ca="1" si="17"/>
        <v>0.2739257026072936</v>
      </c>
      <c r="S134" s="1">
        <f t="shared" ca="1" si="17"/>
        <v>7.8582299754737059E-2</v>
      </c>
      <c r="T134" s="1">
        <f t="shared" ca="1" si="17"/>
        <v>-5.4232526016328286E-3</v>
      </c>
      <c r="U134" s="1">
        <f t="shared" ca="1" si="17"/>
        <v>-2.0283246733537524E-2</v>
      </c>
      <c r="V134" s="1">
        <f t="shared" ca="1" si="15"/>
        <v>-3.3658824269685195E-2</v>
      </c>
      <c r="W134" s="1">
        <f t="shared" ca="1" si="16"/>
        <v>-3.5119981936523513E-2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0.30518936949956527</v>
      </c>
      <c r="E135" s="1">
        <f t="shared" ca="1" si="13"/>
        <v>0.41200977806538869</v>
      </c>
      <c r="F135" s="1">
        <f t="shared" ca="1" si="17"/>
        <v>0.2770042349095943</v>
      </c>
      <c r="G135" s="1">
        <f t="shared" ca="1" si="17"/>
        <v>0.22136168247857579</v>
      </c>
      <c r="H135" s="1">
        <f t="shared" ca="1" si="17"/>
        <v>0.40522899483476449</v>
      </c>
      <c r="I135" s="1">
        <f t="shared" ca="1" si="17"/>
        <v>0.58237864886763702</v>
      </c>
      <c r="J135" s="1">
        <f t="shared" ca="1" si="17"/>
        <v>0.54049224926791861</v>
      </c>
      <c r="K135" s="1">
        <f t="shared" ca="1" si="17"/>
        <v>0.5539002533733367</v>
      </c>
      <c r="L135" s="1">
        <f t="shared" ca="1" si="17"/>
        <v>0.55163927474837782</v>
      </c>
      <c r="M135" s="1">
        <f t="shared" ca="1" si="17"/>
        <v>0.64065566522269213</v>
      </c>
      <c r="N135" s="1">
        <f t="shared" ca="1" si="17"/>
        <v>0.50365518857396219</v>
      </c>
      <c r="O135" s="1">
        <f t="shared" ca="1" si="17"/>
        <v>0.23272859561494688</v>
      </c>
      <c r="P135" s="1">
        <f t="shared" ca="1" si="17"/>
        <v>8.2018064666682419E-2</v>
      </c>
      <c r="Q135" s="1">
        <f t="shared" ca="1" si="17"/>
        <v>0.21941370436620861</v>
      </c>
      <c r="R135" s="1">
        <f t="shared" ca="1" si="17"/>
        <v>0.5356219542314623</v>
      </c>
      <c r="S135" s="1">
        <f t="shared" ca="1" si="17"/>
        <v>0.78911294945606048</v>
      </c>
      <c r="T135" s="1">
        <f t="shared" ca="1" si="17"/>
        <v>0.8295214780432143</v>
      </c>
      <c r="U135" s="1">
        <f t="shared" ca="1" si="17"/>
        <v>0.69694803532821292</v>
      </c>
      <c r="V135" s="1">
        <f t="shared" ca="1" si="15"/>
        <v>0.5365778400446235</v>
      </c>
      <c r="W135" s="1">
        <f t="shared" ca="1" si="16"/>
        <v>0.28363897532156307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0.52635537855431902</v>
      </c>
      <c r="E136" s="1">
        <f t="shared" ca="1" si="13"/>
        <v>0.67142692438442064</v>
      </c>
      <c r="F136" s="1">
        <f t="shared" ca="1" si="17"/>
        <v>0.65940583002967001</v>
      </c>
      <c r="G136" s="1">
        <f t="shared" ca="1" si="17"/>
        <v>0.5291162532247019</v>
      </c>
      <c r="H136" s="1">
        <f t="shared" ca="1" si="17"/>
        <v>0.50344938186213195</v>
      </c>
      <c r="I136" s="1">
        <f t="shared" ca="1" si="17"/>
        <v>0.3480688158907429</v>
      </c>
      <c r="J136" s="1">
        <f t="shared" ca="1" si="17"/>
        <v>0.22225709475011923</v>
      </c>
      <c r="K136" s="1">
        <f t="shared" ca="1" si="17"/>
        <v>0.23886172529543029</v>
      </c>
      <c r="L136" s="1">
        <f t="shared" ca="1" si="17"/>
        <v>0.43217472636796456</v>
      </c>
      <c r="M136" s="1">
        <f t="shared" ca="1" si="17"/>
        <v>0.74280989506466255</v>
      </c>
      <c r="N136" s="1">
        <f t="shared" ca="1" si="17"/>
        <v>0.876220982815472</v>
      </c>
      <c r="O136" s="1">
        <f t="shared" ca="1" si="17"/>
        <v>0.70073947148838056</v>
      </c>
      <c r="P136" s="1">
        <f t="shared" ca="1" si="17"/>
        <v>0.35061297534146457</v>
      </c>
      <c r="Q136" s="1">
        <f t="shared" ca="1" si="17"/>
        <v>0.11424440071379718</v>
      </c>
      <c r="R136" s="1">
        <f t="shared" ca="1" si="17"/>
        <v>0.12230744153529147</v>
      </c>
      <c r="S136" s="1">
        <f t="shared" ca="1" si="17"/>
        <v>0.34729378819275625</v>
      </c>
      <c r="T136" s="1">
        <f t="shared" ca="1" si="17"/>
        <v>0.68241515406439979</v>
      </c>
      <c r="U136" s="1">
        <f t="shared" ca="1" si="17"/>
        <v>0.82562085613037506</v>
      </c>
      <c r="V136" s="1">
        <f t="shared" ca="1" si="15"/>
        <v>0.71793848498068569</v>
      </c>
      <c r="W136" s="1">
        <f t="shared" ca="1" si="16"/>
        <v>0.45993305500577913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0.27427405168548036</v>
      </c>
      <c r="E137" s="1">
        <f t="shared" ca="1" si="13"/>
        <v>0.23266525921718254</v>
      </c>
      <c r="F137" s="1">
        <f t="shared" ca="1" si="17"/>
        <v>0.16229252357568519</v>
      </c>
      <c r="G137" s="1">
        <f t="shared" ca="1" si="17"/>
        <v>0.2969655142453575</v>
      </c>
      <c r="H137" s="1">
        <f t="shared" ca="1" si="17"/>
        <v>0.66769635652525294</v>
      </c>
      <c r="I137" s="1">
        <f t="shared" ca="1" si="17"/>
        <v>0.8748465154628764</v>
      </c>
      <c r="J137" s="1">
        <f t="shared" ca="1" si="17"/>
        <v>0.78245048317528365</v>
      </c>
      <c r="K137" s="1">
        <f t="shared" ca="1" si="17"/>
        <v>0.46562031844037344</v>
      </c>
      <c r="L137" s="1">
        <f t="shared" ca="1" si="17"/>
        <v>0.17817124128915812</v>
      </c>
      <c r="M137" s="1">
        <f t="shared" ca="1" si="17"/>
        <v>2.0048252740414101E-2</v>
      </c>
      <c r="N137" s="1">
        <f t="shared" ca="1" si="17"/>
        <v>-6.0552979786786074E-2</v>
      </c>
      <c r="O137" s="1">
        <f t="shared" ca="1" si="17"/>
        <v>-2.6134590272655901E-2</v>
      </c>
      <c r="P137" s="1">
        <f t="shared" ca="1" si="17"/>
        <v>0.18662959550584052</v>
      </c>
      <c r="Q137" s="1">
        <f t="shared" ca="1" si="17"/>
        <v>0.40725585019580474</v>
      </c>
      <c r="R137" s="1">
        <f t="shared" ca="1" si="17"/>
        <v>0.3493143888532011</v>
      </c>
      <c r="S137" s="1">
        <f t="shared" ca="1" si="17"/>
        <v>0.34828966469271999</v>
      </c>
      <c r="T137" s="1">
        <f t="shared" ca="1" si="17"/>
        <v>0.5245867494526163</v>
      </c>
      <c r="U137" s="1">
        <f t="shared" ca="1" si="17"/>
        <v>0.54243503046937291</v>
      </c>
      <c r="V137" s="1">
        <f t="shared" ca="1" si="15"/>
        <v>0.50446269991383452</v>
      </c>
      <c r="W137" s="1">
        <f t="shared" ca="1" si="16"/>
        <v>0.343098269433527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0.12718550799403847</v>
      </c>
      <c r="E138" s="1">
        <f t="shared" ca="1" si="13"/>
        <v>0.17356530963777503</v>
      </c>
      <c r="F138" s="1">
        <f t="shared" ca="1" si="17"/>
        <v>0.37138353180212669</v>
      </c>
      <c r="G138" s="1">
        <f t="shared" ca="1" si="17"/>
        <v>0.69231619314341097</v>
      </c>
      <c r="H138" s="1">
        <f t="shared" ca="1" si="17"/>
        <v>0.84045328373966322</v>
      </c>
      <c r="I138" s="1">
        <f t="shared" ca="1" si="17"/>
        <v>0.77709247372712142</v>
      </c>
      <c r="J138" s="1">
        <f t="shared" ca="1" si="17"/>
        <v>0.6115890452234618</v>
      </c>
      <c r="K138" s="1">
        <f t="shared" ca="1" si="17"/>
        <v>0.57834854586768247</v>
      </c>
      <c r="L138" s="1">
        <f t="shared" ca="1" si="17"/>
        <v>0.54792558634598021</v>
      </c>
      <c r="M138" s="1">
        <f t="shared" ca="1" si="17"/>
        <v>0.75742210698885759</v>
      </c>
      <c r="N138" s="1">
        <f t="shared" ca="1" si="17"/>
        <v>0.91714641841808664</v>
      </c>
      <c r="O138" s="1">
        <f t="shared" ca="1" si="17"/>
        <v>0.83269512786031685</v>
      </c>
      <c r="P138" s="1">
        <f t="shared" ca="1" si="17"/>
        <v>0.57240145326237069</v>
      </c>
      <c r="Q138" s="1">
        <f t="shared" ca="1" si="17"/>
        <v>0.47502902427171617</v>
      </c>
      <c r="R138" s="1">
        <f t="shared" ca="1" si="17"/>
        <v>0.68531812209144127</v>
      </c>
      <c r="S138" s="1">
        <f t="shared" ca="1" si="17"/>
        <v>0.88689173951557887</v>
      </c>
      <c r="T138" s="1">
        <f t="shared" ca="1" si="17"/>
        <v>0.87499832706914504</v>
      </c>
      <c r="U138" s="1">
        <f t="shared" ca="1" si="17"/>
        <v>0.73344671305913489</v>
      </c>
      <c r="V138" s="1">
        <f t="shared" ca="1" si="15"/>
        <v>0.59080863051346066</v>
      </c>
      <c r="W138" s="1">
        <f t="shared" ca="1" si="16"/>
        <v>0.38505019038755556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0.33198348464085975</v>
      </c>
      <c r="E139" s="1">
        <f t="shared" ca="1" si="13"/>
        <v>0.36350947701399561</v>
      </c>
      <c r="F139" s="1">
        <f t="shared" ca="1" si="17"/>
        <v>0.15099988735029579</v>
      </c>
      <c r="G139" s="1">
        <f t="shared" ca="1" si="17"/>
        <v>2.1706034269139075E-2</v>
      </c>
      <c r="H139" s="1">
        <f t="shared" ca="1" si="17"/>
        <v>7.0229452244831278E-2</v>
      </c>
      <c r="I139" s="1">
        <f t="shared" ca="1" si="17"/>
        <v>0.19679894022203434</v>
      </c>
      <c r="J139" s="1">
        <f t="shared" ca="1" si="17"/>
        <v>0.3306954662078192</v>
      </c>
      <c r="K139" s="1">
        <f t="shared" ca="1" si="17"/>
        <v>0.47279352242721695</v>
      </c>
      <c r="L139" s="1">
        <f t="shared" ca="1" si="17"/>
        <v>0.47663800490314434</v>
      </c>
      <c r="M139" s="1">
        <f t="shared" ca="1" si="17"/>
        <v>0.51007878395713202</v>
      </c>
      <c r="N139" s="1">
        <f t="shared" ca="1" si="17"/>
        <v>0.46068816678405689</v>
      </c>
      <c r="O139" s="1">
        <f t="shared" ca="1" si="17"/>
        <v>0.40017351752177016</v>
      </c>
      <c r="P139" s="1">
        <f t="shared" ca="1" si="17"/>
        <v>0.18100406061844587</v>
      </c>
      <c r="Q139" s="1">
        <f t="shared" ca="1" si="17"/>
        <v>9.6494607514292632E-2</v>
      </c>
      <c r="R139" s="1">
        <f t="shared" ca="1" si="17"/>
        <v>0.29249348366660283</v>
      </c>
      <c r="S139" s="1">
        <f t="shared" ca="1" si="17"/>
        <v>0.61443376216344103</v>
      </c>
      <c r="T139" s="1">
        <f t="shared" ca="1" si="17"/>
        <v>0.68149257766559357</v>
      </c>
      <c r="U139" s="1">
        <f t="shared" ca="1" si="17"/>
        <v>0.45916031535443186</v>
      </c>
      <c r="V139" s="1">
        <f t="shared" ca="1" si="15"/>
        <v>0.23005290787542332</v>
      </c>
      <c r="W139" s="1">
        <f t="shared" ca="1" si="16"/>
        <v>5.7060475030541458E-2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0.21366916740954145</v>
      </c>
      <c r="E140" s="1">
        <f t="shared" ca="1" si="13"/>
        <v>0.31241316620735826</v>
      </c>
      <c r="F140" s="1">
        <f t="shared" ca="1" si="17"/>
        <v>0.18532618959639691</v>
      </c>
      <c r="G140" s="1">
        <f t="shared" ca="1" si="17"/>
        <v>9.5955798820265698E-2</v>
      </c>
      <c r="H140" s="1">
        <f t="shared" ca="1" si="17"/>
        <v>0.10992630788650555</v>
      </c>
      <c r="I140" s="1">
        <f t="shared" ca="1" si="17"/>
        <v>0.10687956254651845</v>
      </c>
      <c r="J140" s="1">
        <f t="shared" ca="1" si="17"/>
        <v>7.1371877618809434E-2</v>
      </c>
      <c r="K140" s="1">
        <f t="shared" ca="1" si="17"/>
        <v>0.11651636882630689</v>
      </c>
      <c r="L140" s="1">
        <f t="shared" ca="1" si="17"/>
        <v>0.25999145425530662</v>
      </c>
      <c r="M140" s="1">
        <f t="shared" ca="1" si="17"/>
        <v>0.41433703160888358</v>
      </c>
      <c r="N140" s="1">
        <f t="shared" ca="1" si="17"/>
        <v>0.37290167514010308</v>
      </c>
      <c r="O140" s="1">
        <f t="shared" ca="1" si="17"/>
        <v>0.33229821844447438</v>
      </c>
      <c r="P140" s="1">
        <f t="shared" ca="1" si="17"/>
        <v>0.16432101600298324</v>
      </c>
      <c r="Q140" s="1">
        <f t="shared" ca="1" si="17"/>
        <v>3.9316868420804452E-2</v>
      </c>
      <c r="R140" s="1">
        <f t="shared" ca="1" si="17"/>
        <v>7.0690004447206037E-2</v>
      </c>
      <c r="S140" s="1">
        <f t="shared" ca="1" si="17"/>
        <v>0.32338658739930637</v>
      </c>
      <c r="T140" s="1">
        <f t="shared" ca="1" si="17"/>
        <v>0.64365101114055867</v>
      </c>
      <c r="U140" s="1">
        <f t="shared" ca="1" si="17"/>
        <v>0.59939502600681749</v>
      </c>
      <c r="V140" s="1">
        <f t="shared" ca="1" si="15"/>
        <v>0.32154318887010896</v>
      </c>
      <c r="W140" s="1">
        <f t="shared" ca="1" si="16"/>
        <v>8.1813493443343696E-2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-1.4884972321859551E-2</v>
      </c>
      <c r="E141" s="1">
        <f t="shared" ca="1" si="13"/>
        <v>0.11798195230257869</v>
      </c>
      <c r="F141" s="1">
        <f t="shared" ca="1" si="17"/>
        <v>0.37276402581786511</v>
      </c>
      <c r="G141" s="1">
        <f t="shared" ca="1" si="17"/>
        <v>0.63882762532940629</v>
      </c>
      <c r="H141" s="1">
        <f t="shared" ca="1" si="17"/>
        <v>0.66120803567704489</v>
      </c>
      <c r="I141" s="1">
        <f t="shared" ca="1" si="17"/>
        <v>0.43668963632217056</v>
      </c>
      <c r="J141" s="1">
        <f t="shared" ca="1" si="17"/>
        <v>0.18653256623702386</v>
      </c>
      <c r="K141" s="1">
        <f t="shared" ca="1" si="17"/>
        <v>0.12821699258713587</v>
      </c>
      <c r="L141" s="1">
        <f t="shared" ca="1" si="17"/>
        <v>0.3189511468739924</v>
      </c>
      <c r="M141" s="1">
        <f t="shared" ca="1" si="17"/>
        <v>0.6791853825237596</v>
      </c>
      <c r="N141" s="1">
        <f t="shared" ca="1" si="17"/>
        <v>0.84404516092660009</v>
      </c>
      <c r="O141" s="1">
        <f t="shared" ca="1" si="17"/>
        <v>0.69711108851228309</v>
      </c>
      <c r="P141" s="1">
        <f t="shared" ca="1" si="17"/>
        <v>0.44946900810515533</v>
      </c>
      <c r="Q141" s="1">
        <f t="shared" ca="1" si="17"/>
        <v>0.42271944770031206</v>
      </c>
      <c r="R141" s="1">
        <f t="shared" ca="1" si="17"/>
        <v>0.54221616592402777</v>
      </c>
      <c r="S141" s="1">
        <f t="shared" ca="1" si="17"/>
        <v>0.53277291118408554</v>
      </c>
      <c r="T141" s="1">
        <f t="shared" ca="1" si="17"/>
        <v>0.31381404835366478</v>
      </c>
      <c r="U141" s="1">
        <f t="shared" ca="1" si="17"/>
        <v>0.27076218737802521</v>
      </c>
      <c r="V141" s="1">
        <f t="shared" ca="1" si="15"/>
        <v>0.36257329641920744</v>
      </c>
      <c r="W141" s="1">
        <f t="shared" ca="1" si="16"/>
        <v>0.27815784915992736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0.47125903320823392</v>
      </c>
      <c r="E142" s="1">
        <f t="shared" ca="1" si="13"/>
        <v>0.2216115315174354</v>
      </c>
      <c r="F142" s="1">
        <f t="shared" ca="1" si="17"/>
        <v>0.24160879262658855</v>
      </c>
      <c r="G142" s="1">
        <f t="shared" ca="1" si="17"/>
        <v>0.44052843880006731</v>
      </c>
      <c r="H142" s="1">
        <f t="shared" ca="1" si="17"/>
        <v>0.50145039539037162</v>
      </c>
      <c r="I142" s="1">
        <f t="shared" ca="1" si="17"/>
        <v>0.66153213000143019</v>
      </c>
      <c r="J142" s="1">
        <f t="shared" ca="1" si="17"/>
        <v>0.66893964544886686</v>
      </c>
      <c r="K142" s="1">
        <f t="shared" ca="1" si="17"/>
        <v>0.39654957287681614</v>
      </c>
      <c r="L142" s="1">
        <f t="shared" ca="1" si="17"/>
        <v>0.11964965835041781</v>
      </c>
      <c r="M142" s="1">
        <f t="shared" ca="1" si="17"/>
        <v>2.56700873169864E-2</v>
      </c>
      <c r="N142" s="1">
        <f t="shared" ca="1" si="17"/>
        <v>1.8707157736577912E-2</v>
      </c>
      <c r="O142" s="1">
        <f t="shared" ca="1" si="17"/>
        <v>9.9206751657869713E-2</v>
      </c>
      <c r="P142" s="1">
        <f t="shared" ca="1" si="17"/>
        <v>0.24087374864092434</v>
      </c>
      <c r="Q142" s="1">
        <f t="shared" ca="1" si="17"/>
        <v>0.43703976374284165</v>
      </c>
      <c r="R142" s="1">
        <f t="shared" ca="1" si="17"/>
        <v>0.4927289464576165</v>
      </c>
      <c r="S142" s="1">
        <f t="shared" ca="1" si="17"/>
        <v>0.49355305278856465</v>
      </c>
      <c r="T142" s="1">
        <f t="shared" ca="1" si="17"/>
        <v>0.24352419336844561</v>
      </c>
      <c r="U142" s="1">
        <f t="shared" ca="1" si="17"/>
        <v>0.1149659067185174</v>
      </c>
      <c r="V142" s="1">
        <f t="shared" ca="1" si="15"/>
        <v>0.29432579350295329</v>
      </c>
      <c r="W142" s="1">
        <f t="shared" ca="1" si="16"/>
        <v>0.6494332499412534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0.12881546160387206</v>
      </c>
      <c r="E143" s="1">
        <f t="shared" ca="1" si="13"/>
        <v>0.30822761468029147</v>
      </c>
      <c r="F143" s="1">
        <f t="shared" ca="1" si="17"/>
        <v>0.56988301638314531</v>
      </c>
      <c r="G143" s="1">
        <f t="shared" ca="1" si="17"/>
        <v>0.58430693818517043</v>
      </c>
      <c r="H143" s="1">
        <f t="shared" ca="1" si="17"/>
        <v>0.31064528568161154</v>
      </c>
      <c r="I143" s="1">
        <f t="shared" ca="1" si="17"/>
        <v>9.9860650776553608E-2</v>
      </c>
      <c r="J143" s="1">
        <f t="shared" ca="1" si="17"/>
        <v>3.8856757507531495E-2</v>
      </c>
      <c r="K143" s="1">
        <f t="shared" ca="1" si="17"/>
        <v>-4.4075838485543081E-3</v>
      </c>
      <c r="L143" s="1">
        <f t="shared" ca="1" si="17"/>
        <v>5.5903287593926064E-2</v>
      </c>
      <c r="M143" s="1">
        <f t="shared" ca="1" si="17"/>
        <v>0.31278590468037915</v>
      </c>
      <c r="N143" s="1">
        <f t="shared" ca="1" si="17"/>
        <v>0.60775955536733162</v>
      </c>
      <c r="O143" s="1">
        <f t="shared" ca="1" si="17"/>
        <v>0.6050205293281572</v>
      </c>
      <c r="P143" s="1">
        <f t="shared" ca="1" si="17"/>
        <v>0.49941325758367877</v>
      </c>
      <c r="Q143" s="1">
        <f t="shared" ca="1" si="17"/>
        <v>0.57174702109706022</v>
      </c>
      <c r="R143" s="1">
        <f t="shared" ca="1" si="17"/>
        <v>0.61793864674541532</v>
      </c>
      <c r="S143" s="1">
        <f t="shared" ca="1" si="17"/>
        <v>0.55270508299443422</v>
      </c>
      <c r="T143" s="1">
        <f t="shared" ca="1" si="17"/>
        <v>0.32395435436453174</v>
      </c>
      <c r="U143" s="1">
        <f t="shared" ref="U143:U158" ca="1" si="18">(U93+0.6*(V93+T93)+0.15*(S93+W93))/(1+2*0.6+2*0.15)</f>
        <v>0.28305325018356448</v>
      </c>
      <c r="V143" s="1">
        <f t="shared" ca="1" si="15"/>
        <v>0.40949890519633098</v>
      </c>
      <c r="W143" s="1">
        <f t="shared" ca="1" si="16"/>
        <v>0.34491038876397162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0.2332467122703121</v>
      </c>
      <c r="E144" s="1">
        <f t="shared" ca="1" si="13"/>
        <v>0.13804232446407008</v>
      </c>
      <c r="F144" s="1">
        <f t="shared" ref="F144:T158" ca="1" si="19">(F94+0.6*(G94+E94)+0.15*(D94+H94))/(1+2*0.6+2*0.15)</f>
        <v>0.25158036485624014</v>
      </c>
      <c r="G144" s="1">
        <f t="shared" ca="1" si="19"/>
        <v>0.58350000634867238</v>
      </c>
      <c r="H144" s="1">
        <f t="shared" ca="1" si="19"/>
        <v>0.71516600731535673</v>
      </c>
      <c r="I144" s="1">
        <f t="shared" ca="1" si="19"/>
        <v>0.58653965058110091</v>
      </c>
      <c r="J144" s="1">
        <f t="shared" ca="1" si="19"/>
        <v>0.2812683578260029</v>
      </c>
      <c r="K144" s="1">
        <f t="shared" ca="1" si="19"/>
        <v>8.944128310951896E-2</v>
      </c>
      <c r="L144" s="1">
        <f t="shared" ca="1" si="19"/>
        <v>7.7927774075479489E-2</v>
      </c>
      <c r="M144" s="1">
        <f t="shared" ca="1" si="19"/>
        <v>0.25051176219010463</v>
      </c>
      <c r="N144" s="1">
        <f t="shared" ca="1" si="19"/>
        <v>0.40105340212542118</v>
      </c>
      <c r="O144" s="1">
        <f t="shared" ca="1" si="19"/>
        <v>0.27597633625906315</v>
      </c>
      <c r="P144" s="1">
        <f t="shared" ca="1" si="19"/>
        <v>0.24247208200366713</v>
      </c>
      <c r="Q144" s="1">
        <f t="shared" ca="1" si="19"/>
        <v>0.40860523902766521</v>
      </c>
      <c r="R144" s="1">
        <f t="shared" ca="1" si="19"/>
        <v>0.45850436150313645</v>
      </c>
      <c r="S144" s="1">
        <f t="shared" ca="1" si="19"/>
        <v>0.4345934558839325</v>
      </c>
      <c r="T144" s="1">
        <f t="shared" ca="1" si="19"/>
        <v>0.27323282285999301</v>
      </c>
      <c r="U144" s="1">
        <f t="shared" ca="1" si="18"/>
        <v>0.25840886542664865</v>
      </c>
      <c r="V144" s="1">
        <f t="shared" ca="1" si="15"/>
        <v>0.35685759942371098</v>
      </c>
      <c r="W144" s="1">
        <f t="shared" ca="1" si="16"/>
        <v>0.26508013226315047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7.8810095334841637E-2</v>
      </c>
      <c r="E145" s="1">
        <f t="shared" ca="1" si="13"/>
        <v>5.6825954081107799E-2</v>
      </c>
      <c r="F145" s="1">
        <f t="shared" ca="1" si="19"/>
        <v>0.19514040261922011</v>
      </c>
      <c r="G145" s="1">
        <f t="shared" ca="1" si="19"/>
        <v>0.38221806805891789</v>
      </c>
      <c r="H145" s="1">
        <f t="shared" ca="1" si="19"/>
        <v>0.32891408470556655</v>
      </c>
      <c r="I145" s="1">
        <f t="shared" ca="1" si="19"/>
        <v>0.28451433836221734</v>
      </c>
      <c r="J145" s="1">
        <f t="shared" ca="1" si="19"/>
        <v>0.18175913070997513</v>
      </c>
      <c r="K145" s="1">
        <f t="shared" ca="1" si="19"/>
        <v>7.6528511142236327E-2</v>
      </c>
      <c r="L145" s="1">
        <f t="shared" ca="1" si="19"/>
        <v>-3.7570547491871373E-2</v>
      </c>
      <c r="M145" s="1">
        <f t="shared" ca="1" si="19"/>
        <v>-2.5289789616312407E-2</v>
      </c>
      <c r="N145" s="1">
        <f t="shared" ca="1" si="19"/>
        <v>0.16791283854724598</v>
      </c>
      <c r="O145" s="1">
        <f t="shared" ca="1" si="19"/>
        <v>0.41470012704014392</v>
      </c>
      <c r="P145" s="1">
        <f t="shared" ca="1" si="19"/>
        <v>0.46296262072752681</v>
      </c>
      <c r="Q145" s="1">
        <f t="shared" ca="1" si="19"/>
        <v>0.47077484675731152</v>
      </c>
      <c r="R145" s="1">
        <f t="shared" ca="1" si="19"/>
        <v>0.26024523670323285</v>
      </c>
      <c r="S145" s="1">
        <f t="shared" ca="1" si="19"/>
        <v>8.3019457191485582E-2</v>
      </c>
      <c r="T145" s="1">
        <f t="shared" ca="1" si="19"/>
        <v>9.296289435475261E-3</v>
      </c>
      <c r="U145" s="1">
        <f t="shared" ca="1" si="18"/>
        <v>0.10385009317277556</v>
      </c>
      <c r="V145" s="1">
        <f t="shared" ca="1" si="15"/>
        <v>0.3246218788759605</v>
      </c>
      <c r="W145" s="1">
        <f t="shared" ca="1" si="16"/>
        <v>0.60653384678308575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0.6184314169409636</v>
      </c>
      <c r="E146" s="1">
        <f t="shared" ca="1" si="13"/>
        <v>0.5405029928238293</v>
      </c>
      <c r="F146" s="1">
        <f t="shared" ca="1" si="19"/>
        <v>0.73697648410353733</v>
      </c>
      <c r="G146" s="1">
        <f t="shared" ca="1" si="19"/>
        <v>0.86695300639333905</v>
      </c>
      <c r="H146" s="1">
        <f t="shared" ca="1" si="19"/>
        <v>0.70517827390515919</v>
      </c>
      <c r="I146" s="1">
        <f t="shared" ca="1" si="19"/>
        <v>0.38037803067869103</v>
      </c>
      <c r="J146" s="1">
        <f t="shared" ca="1" si="19"/>
        <v>0.16431342526467763</v>
      </c>
      <c r="K146" s="1">
        <f t="shared" ca="1" si="19"/>
        <v>3.4411445707943245E-2</v>
      </c>
      <c r="L146" s="1">
        <f t="shared" ca="1" si="19"/>
        <v>2.0843143286175692E-2</v>
      </c>
      <c r="M146" s="1">
        <f t="shared" ca="1" si="19"/>
        <v>0.21229774643623131</v>
      </c>
      <c r="N146" s="1">
        <f t="shared" ca="1" si="19"/>
        <v>0.45031798610748253</v>
      </c>
      <c r="O146" s="1">
        <f t="shared" ca="1" si="19"/>
        <v>0.4575874366364453</v>
      </c>
      <c r="P146" s="1">
        <f t="shared" ca="1" si="19"/>
        <v>0.51687011193983712</v>
      </c>
      <c r="Q146" s="1">
        <f t="shared" ca="1" si="19"/>
        <v>0.615014301092211</v>
      </c>
      <c r="R146" s="1">
        <f t="shared" ca="1" si="19"/>
        <v>0.54949925618782658</v>
      </c>
      <c r="S146" s="1">
        <f t="shared" ca="1" si="19"/>
        <v>0.47323862175636833</v>
      </c>
      <c r="T146" s="1">
        <f t="shared" ca="1" si="19"/>
        <v>0.30324058108754121</v>
      </c>
      <c r="U146" s="1">
        <f t="shared" ca="1" si="18"/>
        <v>0.40140113681416667</v>
      </c>
      <c r="V146" s="1">
        <f t="shared" ca="1" si="15"/>
        <v>0.80777882200501883</v>
      </c>
      <c r="W146" s="1">
        <f t="shared" ca="1" si="16"/>
        <v>1.109453478480785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0.45007124183343122</v>
      </c>
      <c r="E147" s="1">
        <f t="shared" ca="1" si="13"/>
        <v>0.38619357253945202</v>
      </c>
      <c r="F147" s="1">
        <f t="shared" ca="1" si="19"/>
        <v>0.44924441961670575</v>
      </c>
      <c r="G147" s="1">
        <f t="shared" ca="1" si="19"/>
        <v>0.49468379060086259</v>
      </c>
      <c r="H147" s="1">
        <f t="shared" ca="1" si="19"/>
        <v>0.72620241381407147</v>
      </c>
      <c r="I147" s="1">
        <f t="shared" ca="1" si="19"/>
        <v>0.85324435272334465</v>
      </c>
      <c r="J147" s="1">
        <f t="shared" ca="1" si="19"/>
        <v>0.67729034330464322</v>
      </c>
      <c r="K147" s="1">
        <f t="shared" ca="1" si="19"/>
        <v>0.33101019281690708</v>
      </c>
      <c r="L147" s="1">
        <f t="shared" ca="1" si="19"/>
        <v>9.2892271304173268E-2</v>
      </c>
      <c r="M147" s="1">
        <f t="shared" ca="1" si="19"/>
        <v>-1.8034122074234212E-2</v>
      </c>
      <c r="N147" s="1">
        <f t="shared" ca="1" si="19"/>
        <v>-5.0706841693332262E-2</v>
      </c>
      <c r="O147" s="1">
        <f t="shared" ca="1" si="19"/>
        <v>1.134317883268493E-2</v>
      </c>
      <c r="P147" s="1">
        <f t="shared" ca="1" si="19"/>
        <v>0.21496144133810793</v>
      </c>
      <c r="Q147" s="1">
        <f t="shared" ca="1" si="19"/>
        <v>0.41329111477568448</v>
      </c>
      <c r="R147" s="1">
        <f t="shared" ca="1" si="19"/>
        <v>0.27902100042846462</v>
      </c>
      <c r="S147" s="1">
        <f t="shared" ca="1" si="19"/>
        <v>0.12737427251012845</v>
      </c>
      <c r="T147" s="1">
        <f t="shared" ca="1" si="19"/>
        <v>0.10961530475090056</v>
      </c>
      <c r="U147" s="1">
        <f t="shared" ca="1" si="18"/>
        <v>0.20284164192190129</v>
      </c>
      <c r="V147" s="1">
        <f t="shared" ca="1" si="15"/>
        <v>0.40306975649158167</v>
      </c>
      <c r="W147" s="1">
        <f t="shared" ca="1" si="16"/>
        <v>0.65598644244996618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0.55777881401636809</v>
      </c>
      <c r="E148" s="1">
        <f t="shared" ca="1" si="13"/>
        <v>0.53550921347697489</v>
      </c>
      <c r="F148" s="1">
        <f t="shared" ca="1" si="19"/>
        <v>0.63632988093596887</v>
      </c>
      <c r="G148" s="1">
        <f t="shared" ca="1" si="19"/>
        <v>0.58021124502649257</v>
      </c>
      <c r="H148" s="1">
        <f t="shared" ca="1" si="19"/>
        <v>0.55095632475292566</v>
      </c>
      <c r="I148" s="1">
        <f t="shared" ca="1" si="19"/>
        <v>0.4770472358981267</v>
      </c>
      <c r="J148" s="1">
        <f t="shared" ca="1" si="19"/>
        <v>0.45191179118164265</v>
      </c>
      <c r="K148" s="1">
        <f t="shared" ca="1" si="19"/>
        <v>0.2776535002264135</v>
      </c>
      <c r="L148" s="1">
        <f t="shared" ca="1" si="19"/>
        <v>0.10343595388898386</v>
      </c>
      <c r="M148" s="1">
        <f t="shared" ca="1" si="19"/>
        <v>2.6413512610232261E-2</v>
      </c>
      <c r="N148" s="1">
        <f t="shared" ca="1" si="19"/>
        <v>0.13633812928219541</v>
      </c>
      <c r="O148" s="1">
        <f t="shared" ca="1" si="19"/>
        <v>0.33897282072978835</v>
      </c>
      <c r="P148" s="1">
        <f t="shared" ca="1" si="19"/>
        <v>0.40916623406648522</v>
      </c>
      <c r="Q148" s="1">
        <f t="shared" ca="1" si="19"/>
        <v>0.53602004398935921</v>
      </c>
      <c r="R148" s="1">
        <f t="shared" ca="1" si="19"/>
        <v>0.50184339273931999</v>
      </c>
      <c r="S148" s="1">
        <f t="shared" ca="1" si="19"/>
        <v>0.3101962496521477</v>
      </c>
      <c r="T148" s="1">
        <f t="shared" ca="1" si="19"/>
        <v>0.1146678534993216</v>
      </c>
      <c r="U148" s="1">
        <f t="shared" ca="1" si="18"/>
        <v>7.6544296662134317E-2</v>
      </c>
      <c r="V148" s="1">
        <f t="shared" ca="1" si="15"/>
        <v>0.14028847382823431</v>
      </c>
      <c r="W148" s="1">
        <f t="shared" ca="1" si="16"/>
        <v>0.15911911442380106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0.54193463070490278</v>
      </c>
      <c r="E149" s="1">
        <f t="shared" ca="1" si="13"/>
        <v>0.46855470140314837</v>
      </c>
      <c r="F149" s="1">
        <f t="shared" ca="1" si="19"/>
        <v>0.64667204069476114</v>
      </c>
      <c r="G149" s="1">
        <f t="shared" ca="1" si="19"/>
        <v>0.81192875446647395</v>
      </c>
      <c r="H149" s="1">
        <f t="shared" ca="1" si="19"/>
        <v>0.91139963747936137</v>
      </c>
      <c r="I149" s="1">
        <f t="shared" ca="1" si="19"/>
        <v>0.89701156431696061</v>
      </c>
      <c r="J149" s="1">
        <f t="shared" ca="1" si="19"/>
        <v>0.740603970609233</v>
      </c>
      <c r="K149" s="1">
        <f t="shared" ca="1" si="19"/>
        <v>0.45486411870506316</v>
      </c>
      <c r="L149" s="1">
        <f t="shared" ca="1" si="19"/>
        <v>0.21891871804174015</v>
      </c>
      <c r="M149" s="1">
        <f t="shared" ca="1" si="19"/>
        <v>0.1355096294248147</v>
      </c>
      <c r="N149" s="1">
        <f t="shared" ca="1" si="19"/>
        <v>0.2636546056854886</v>
      </c>
      <c r="O149" s="1">
        <f t="shared" ca="1" si="19"/>
        <v>0.49519406304749136</v>
      </c>
      <c r="P149" s="1">
        <f t="shared" ca="1" si="19"/>
        <v>0.52099376236237926</v>
      </c>
      <c r="Q149" s="1">
        <f t="shared" ca="1" si="19"/>
        <v>0.56891784249292421</v>
      </c>
      <c r="R149" s="1">
        <f t="shared" ca="1" si="19"/>
        <v>0.79527790402445642</v>
      </c>
      <c r="S149" s="1">
        <f t="shared" ca="1" si="19"/>
        <v>0.96561726558434258</v>
      </c>
      <c r="T149" s="1">
        <f t="shared" ca="1" si="19"/>
        <v>0.97572880519047944</v>
      </c>
      <c r="U149" s="1">
        <f t="shared" ca="1" si="18"/>
        <v>0.88302763299855924</v>
      </c>
      <c r="V149" s="1">
        <f t="shared" ca="1" si="15"/>
        <v>0.6811347082987389</v>
      </c>
      <c r="W149" s="1">
        <f t="shared" ca="1" si="16"/>
        <v>0.4344999331959124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0.76587513430828935</v>
      </c>
      <c r="E150" s="1">
        <f t="shared" ca="1" si="13"/>
        <v>0.82874369524479563</v>
      </c>
      <c r="F150" s="1">
        <f t="shared" ca="1" si="19"/>
        <v>0.73966254822855226</v>
      </c>
      <c r="G150" s="1">
        <f t="shared" ca="1" si="19"/>
        <v>0.5784367481358379</v>
      </c>
      <c r="H150" s="1">
        <f t="shared" ca="1" si="19"/>
        <v>0.6009500382303623</v>
      </c>
      <c r="I150" s="1">
        <f t="shared" ca="1" si="19"/>
        <v>0.61884302946571867</v>
      </c>
      <c r="J150" s="1">
        <f t="shared" ca="1" si="19"/>
        <v>0.77939790572622236</v>
      </c>
      <c r="K150" s="1">
        <f t="shared" ca="1" si="19"/>
        <v>0.86182441944227794</v>
      </c>
      <c r="L150" s="1">
        <f t="shared" ca="1" si="19"/>
        <v>0.72309490562703882</v>
      </c>
      <c r="M150" s="1">
        <f t="shared" ca="1" si="19"/>
        <v>0.4788236054851554</v>
      </c>
      <c r="N150" s="1">
        <f t="shared" ca="1" si="19"/>
        <v>0.39301581484866699</v>
      </c>
      <c r="O150" s="1">
        <f t="shared" ca="1" si="19"/>
        <v>0.26547034520856949</v>
      </c>
      <c r="P150" s="1">
        <f t="shared" ca="1" si="19"/>
        <v>0.20074714039005387</v>
      </c>
      <c r="Q150" s="1">
        <f t="shared" ca="1" si="19"/>
        <v>0.23013592264545779</v>
      </c>
      <c r="R150" s="1">
        <f t="shared" ca="1" si="19"/>
        <v>0.40995629821379109</v>
      </c>
      <c r="S150" s="1">
        <f t="shared" ca="1" si="19"/>
        <v>0.58397649961387277</v>
      </c>
      <c r="T150" s="1">
        <f t="shared" ca="1" si="19"/>
        <v>0.59290282206700551</v>
      </c>
      <c r="U150" s="1">
        <f t="shared" ca="1" si="18"/>
        <v>0.69908468785737354</v>
      </c>
      <c r="V150" s="1">
        <f t="shared" ca="1" si="15"/>
        <v>0.64612615496543657</v>
      </c>
      <c r="W150" s="1">
        <f t="shared" ca="1" si="16"/>
        <v>0.36964527272822906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0.25583999125933438</v>
      </c>
      <c r="E151" s="1">
        <f t="shared" ca="1" si="13"/>
        <v>0.44784821766662436</v>
      </c>
      <c r="F151" s="1">
        <f t="shared" ca="1" si="19"/>
        <v>0.5894730901644647</v>
      </c>
      <c r="G151" s="1">
        <f t="shared" ca="1" si="19"/>
        <v>0.56193849808313634</v>
      </c>
      <c r="H151" s="1">
        <f t="shared" ca="1" si="19"/>
        <v>0.57689026696544354</v>
      </c>
      <c r="I151" s="1">
        <f t="shared" ca="1" si="19"/>
        <v>0.42848513339562933</v>
      </c>
      <c r="J151" s="1">
        <f t="shared" ca="1" si="19"/>
        <v>0.21717673163100953</v>
      </c>
      <c r="K151" s="1">
        <f t="shared" ca="1" si="19"/>
        <v>4.7432980031685723E-2</v>
      </c>
      <c r="L151" s="1">
        <f t="shared" ca="1" si="19"/>
        <v>9.5481704894052246E-3</v>
      </c>
      <c r="M151" s="1">
        <f t="shared" ca="1" si="19"/>
        <v>3.3755007941011654E-2</v>
      </c>
      <c r="N151" s="1">
        <f t="shared" ca="1" si="19"/>
        <v>7.1624215017365156E-2</v>
      </c>
      <c r="O151" s="1">
        <f t="shared" ca="1" si="19"/>
        <v>0.15717970620545857</v>
      </c>
      <c r="P151" s="1">
        <f t="shared" ca="1" si="19"/>
        <v>0.3297215728783246</v>
      </c>
      <c r="Q151" s="1">
        <f t="shared" ca="1" si="19"/>
        <v>0.48370473678117365</v>
      </c>
      <c r="R151" s="1">
        <f t="shared" ca="1" si="19"/>
        <v>0.32469539382190482</v>
      </c>
      <c r="S151" s="1">
        <f t="shared" ca="1" si="19"/>
        <v>0.12553338643310696</v>
      </c>
      <c r="T151" s="1">
        <f t="shared" ca="1" si="19"/>
        <v>8.2191715647808999E-2</v>
      </c>
      <c r="U151" s="1">
        <f t="shared" ca="1" si="18"/>
        <v>0.17239686988294362</v>
      </c>
      <c r="V151" s="1">
        <f t="shared" ca="1" si="15"/>
        <v>0.27805686825017306</v>
      </c>
      <c r="W151" s="1">
        <f t="shared" ca="1" si="16"/>
        <v>0.28643059143993882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0.27902081611055624</v>
      </c>
      <c r="E152" s="1">
        <f t="shared" ca="1" si="13"/>
        <v>0.38828669134197336</v>
      </c>
      <c r="F152" s="1">
        <f t="shared" ca="1" si="19"/>
        <v>0.73139077636904448</v>
      </c>
      <c r="G152" s="1">
        <f t="shared" ca="1" si="19"/>
        <v>0.96823803641971895</v>
      </c>
      <c r="H152" s="1">
        <f t="shared" ca="1" si="19"/>
        <v>0.98084854438321667</v>
      </c>
      <c r="I152" s="1">
        <f t="shared" ca="1" si="19"/>
        <v>0.74511255074539395</v>
      </c>
      <c r="J152" s="1">
        <f t="shared" ca="1" si="19"/>
        <v>0.32320997670933288</v>
      </c>
      <c r="K152" s="1">
        <f t="shared" ca="1" si="19"/>
        <v>7.6477616630892573E-2</v>
      </c>
      <c r="L152" s="1">
        <f t="shared" ca="1" si="19"/>
        <v>9.7249715687897267E-2</v>
      </c>
      <c r="M152" s="1">
        <f t="shared" ca="1" si="19"/>
        <v>0.3678771938583949</v>
      </c>
      <c r="N152" s="1">
        <f t="shared" ca="1" si="19"/>
        <v>0.71752706463681148</v>
      </c>
      <c r="O152" s="1">
        <f t="shared" ca="1" si="19"/>
        <v>0.75090930890681273</v>
      </c>
      <c r="P152" s="1">
        <f t="shared" ca="1" si="19"/>
        <v>0.65869177953173441</v>
      </c>
      <c r="Q152" s="1">
        <f t="shared" ca="1" si="19"/>
        <v>0.80416273731193755</v>
      </c>
      <c r="R152" s="1">
        <f t="shared" ca="1" si="19"/>
        <v>0.79496279263318903</v>
      </c>
      <c r="S152" s="1">
        <f t="shared" ca="1" si="19"/>
        <v>0.52718761401761649</v>
      </c>
      <c r="T152" s="1">
        <f t="shared" ca="1" si="19"/>
        <v>0.18448100393993669</v>
      </c>
      <c r="U152" s="1">
        <f t="shared" ca="1" si="18"/>
        <v>1.0811315905868235E-2</v>
      </c>
      <c r="V152" s="1">
        <f t="shared" ca="1" si="15"/>
        <v>-4.8398151913437126E-4</v>
      </c>
      <c r="W152" s="1">
        <f t="shared" ca="1" si="16"/>
        <v>5.4241299719182158E-2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0.34114977289131537</v>
      </c>
      <c r="E153" s="1">
        <f t="shared" ca="1" si="13"/>
        <v>0.44094612579951892</v>
      </c>
      <c r="F153" s="1">
        <f t="shared" ca="1" si="19"/>
        <v>0.25701841267953179</v>
      </c>
      <c r="G153" s="1">
        <f t="shared" ca="1" si="19"/>
        <v>9.3474562096327166E-2</v>
      </c>
      <c r="H153" s="1">
        <f t="shared" ca="1" si="19"/>
        <v>5.5018161129538709E-2</v>
      </c>
      <c r="I153" s="1">
        <f t="shared" ca="1" si="19"/>
        <v>5.4084743172807204E-2</v>
      </c>
      <c r="J153" s="1">
        <f t="shared" ca="1" si="19"/>
        <v>0.15463889305305673</v>
      </c>
      <c r="K153" s="1">
        <f t="shared" ca="1" si="19"/>
        <v>0.4367806077251114</v>
      </c>
      <c r="L153" s="1">
        <f t="shared" ca="1" si="19"/>
        <v>0.71261529284864644</v>
      </c>
      <c r="M153" s="1">
        <f t="shared" ca="1" si="19"/>
        <v>0.65016223597000788</v>
      </c>
      <c r="N153" s="1">
        <f t="shared" ca="1" si="19"/>
        <v>0.3242449433166521</v>
      </c>
      <c r="O153" s="1">
        <f t="shared" ca="1" si="19"/>
        <v>0.20892235226504105</v>
      </c>
      <c r="P153" s="1">
        <f t="shared" ca="1" si="19"/>
        <v>0.34462773646823253</v>
      </c>
      <c r="Q153" s="1">
        <f t="shared" ca="1" si="19"/>
        <v>0.41298851405323589</v>
      </c>
      <c r="R153" s="1">
        <f t="shared" ca="1" si="19"/>
        <v>0.31166859119022899</v>
      </c>
      <c r="S153" s="1">
        <f t="shared" ca="1" si="19"/>
        <v>0.25448586870678985</v>
      </c>
      <c r="T153" s="1">
        <f t="shared" ca="1" si="19"/>
        <v>0.14874153885293812</v>
      </c>
      <c r="U153" s="1">
        <f t="shared" ca="1" si="18"/>
        <v>0.12265019669235866</v>
      </c>
      <c r="V153" s="1">
        <f t="shared" ca="1" si="15"/>
        <v>0.29376497597546053</v>
      </c>
      <c r="W153" s="1">
        <f t="shared" ca="1" si="16"/>
        <v>0.63669070245635528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0.39689583959150188</v>
      </c>
      <c r="E154" s="1">
        <f t="shared" ca="1" si="13"/>
        <v>0.46608446736187448</v>
      </c>
      <c r="F154" s="1">
        <f t="shared" ca="1" si="19"/>
        <v>0.2743885944585816</v>
      </c>
      <c r="G154" s="1">
        <f t="shared" ca="1" si="19"/>
        <v>7.3297778761084648E-2</v>
      </c>
      <c r="H154" s="1">
        <f t="shared" ca="1" si="19"/>
        <v>6.3548613960232356E-2</v>
      </c>
      <c r="I154" s="1">
        <f t="shared" ca="1" si="19"/>
        <v>0.28395423052660118</v>
      </c>
      <c r="J154" s="1">
        <f t="shared" ca="1" si="19"/>
        <v>0.6564926394980124</v>
      </c>
      <c r="K154" s="1">
        <f t="shared" ca="1" si="19"/>
        <v>0.87046496756897973</v>
      </c>
      <c r="L154" s="1">
        <f t="shared" ca="1" si="19"/>
        <v>0.7471545940584543</v>
      </c>
      <c r="M154" s="1">
        <f t="shared" ca="1" si="19"/>
        <v>0.36881707853673279</v>
      </c>
      <c r="N154" s="1">
        <f t="shared" ca="1" si="19"/>
        <v>0.1162677314598366</v>
      </c>
      <c r="O154" s="1">
        <f t="shared" ca="1" si="19"/>
        <v>6.0746943162237589E-2</v>
      </c>
      <c r="P154" s="1">
        <f t="shared" ca="1" si="19"/>
        <v>0.18827203655194533</v>
      </c>
      <c r="Q154" s="1">
        <f t="shared" ca="1" si="19"/>
        <v>0.33445456894453601</v>
      </c>
      <c r="R154" s="1">
        <f t="shared" ca="1" si="19"/>
        <v>0.36604621926314562</v>
      </c>
      <c r="S154" s="1">
        <f t="shared" ca="1" si="19"/>
        <v>0.38699662119295625</v>
      </c>
      <c r="T154" s="1">
        <f t="shared" ca="1" si="19"/>
        <v>0.24751187331856594</v>
      </c>
      <c r="U154" s="1">
        <f t="shared" ca="1" si="18"/>
        <v>0.15702312878166241</v>
      </c>
      <c r="V154" s="1">
        <f t="shared" ca="1" si="15"/>
        <v>0.23917118715061653</v>
      </c>
      <c r="W154" s="1">
        <f t="shared" ca="1" si="16"/>
        <v>0.50154089984257344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0.33314033890845268</v>
      </c>
      <c r="E155" s="1">
        <f t="shared" ca="1" si="13"/>
        <v>0.51048090866013596</v>
      </c>
      <c r="F155" s="1">
        <f t="shared" ca="1" si="19"/>
        <v>0.74077536152751233</v>
      </c>
      <c r="G155" s="1">
        <f t="shared" ca="1" si="19"/>
        <v>0.72939488719079959</v>
      </c>
      <c r="H155" s="1">
        <f t="shared" ca="1" si="19"/>
        <v>0.43562850021961086</v>
      </c>
      <c r="I155" s="1">
        <f t="shared" ca="1" si="19"/>
        <v>0.15907773880940909</v>
      </c>
      <c r="J155" s="1">
        <f t="shared" ca="1" si="19"/>
        <v>5.5281218243299526E-2</v>
      </c>
      <c r="K155" s="1">
        <f t="shared" ca="1" si="19"/>
        <v>0.22243502428044248</v>
      </c>
      <c r="L155" s="1">
        <f t="shared" ca="1" si="19"/>
        <v>0.57363678752716196</v>
      </c>
      <c r="M155" s="1">
        <f t="shared" ca="1" si="19"/>
        <v>0.73320929568016791</v>
      </c>
      <c r="N155" s="1">
        <f t="shared" ca="1" si="19"/>
        <v>0.76089075130952466</v>
      </c>
      <c r="O155" s="1">
        <f t="shared" ca="1" si="19"/>
        <v>0.71971623784185113</v>
      </c>
      <c r="P155" s="1">
        <f t="shared" ca="1" si="19"/>
        <v>0.60996434831924196</v>
      </c>
      <c r="Q155" s="1">
        <f t="shared" ca="1" si="19"/>
        <v>0.53407833768100921</v>
      </c>
      <c r="R155" s="1">
        <f t="shared" ca="1" si="19"/>
        <v>0.48215303529265691</v>
      </c>
      <c r="S155" s="1">
        <f t="shared" ca="1" si="19"/>
        <v>0.47617696830206624</v>
      </c>
      <c r="T155" s="1">
        <f t="shared" ca="1" si="19"/>
        <v>0.24276187058183868</v>
      </c>
      <c r="U155" s="1">
        <f t="shared" ca="1" si="18"/>
        <v>9.9833536417730212E-2</v>
      </c>
      <c r="V155" s="1">
        <f t="shared" ca="1" si="15"/>
        <v>0.21935961192736722</v>
      </c>
      <c r="W155" s="1">
        <f t="shared" ca="1" si="16"/>
        <v>0.56360334159972492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0.58947457571496165</v>
      </c>
      <c r="E156" s="1">
        <f t="shared" ca="1" si="13"/>
        <v>0.4620267526900339</v>
      </c>
      <c r="F156" s="1">
        <f t="shared" ca="1" si="19"/>
        <v>0.47607977720986183</v>
      </c>
      <c r="G156" s="1">
        <f t="shared" ca="1" si="19"/>
        <v>0.3114367463606641</v>
      </c>
      <c r="H156" s="1">
        <f t="shared" ca="1" si="19"/>
        <v>0.16795212779570051</v>
      </c>
      <c r="I156" s="1">
        <f t="shared" ca="1" si="19"/>
        <v>0.26819615834337185</v>
      </c>
      <c r="J156" s="1">
        <f t="shared" ca="1" si="19"/>
        <v>0.56997786169976761</v>
      </c>
      <c r="K156" s="1">
        <f t="shared" ca="1" si="19"/>
        <v>0.6442384933013241</v>
      </c>
      <c r="L156" s="1">
        <f t="shared" ca="1" si="19"/>
        <v>0.52933762353567904</v>
      </c>
      <c r="M156" s="1">
        <f t="shared" ca="1" si="19"/>
        <v>0.27051189426945799</v>
      </c>
      <c r="N156" s="1">
        <f t="shared" ca="1" si="19"/>
        <v>0.10913998369691029</v>
      </c>
      <c r="O156" s="1">
        <f t="shared" ca="1" si="19"/>
        <v>8.1618964951177569E-2</v>
      </c>
      <c r="P156" s="1">
        <f t="shared" ca="1" si="19"/>
        <v>0.24875662834676354</v>
      </c>
      <c r="Q156" s="1">
        <f t="shared" ca="1" si="19"/>
        <v>0.49298473479342686</v>
      </c>
      <c r="R156" s="1">
        <f t="shared" ca="1" si="19"/>
        <v>0.52165431703778631</v>
      </c>
      <c r="S156" s="1">
        <f t="shared" ca="1" si="19"/>
        <v>0.51172273577341854</v>
      </c>
      <c r="T156" s="1">
        <f t="shared" ca="1" si="19"/>
        <v>0.31239276651123216</v>
      </c>
      <c r="U156" s="1">
        <f t="shared" ca="1" si="18"/>
        <v>0.20086689984259873</v>
      </c>
      <c r="V156" s="1">
        <f t="shared" ca="1" si="15"/>
        <v>0.33971478563649915</v>
      </c>
      <c r="W156" s="1">
        <f t="shared" ca="1" si="16"/>
        <v>0.66418361684045546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0.73567434043173552</v>
      </c>
      <c r="E157" s="1">
        <f t="shared" ca="1" si="13"/>
        <v>0.64945499756388581</v>
      </c>
      <c r="F157" s="1">
        <f t="shared" ca="1" si="19"/>
        <v>0.39719062550545881</v>
      </c>
      <c r="G157" s="1">
        <f t="shared" ca="1" si="19"/>
        <v>0.29719822939557272</v>
      </c>
      <c r="H157" s="1">
        <f t="shared" ca="1" si="19"/>
        <v>0.38080042314428714</v>
      </c>
      <c r="I157" s="1">
        <f t="shared" ca="1" si="19"/>
        <v>0.43141125876529396</v>
      </c>
      <c r="J157" s="1">
        <f t="shared" ca="1" si="19"/>
        <v>0.63178586423131733</v>
      </c>
      <c r="K157" s="1">
        <f t="shared" ca="1" si="19"/>
        <v>0.7313925209657588</v>
      </c>
      <c r="L157" s="1">
        <f t="shared" ca="1" si="19"/>
        <v>0.57413481267450961</v>
      </c>
      <c r="M157" s="1">
        <f t="shared" ca="1" si="19"/>
        <v>0.23649368231942924</v>
      </c>
      <c r="N157" s="1">
        <f t="shared" ca="1" si="19"/>
        <v>1.2328186475677266E-2</v>
      </c>
      <c r="O157" s="1">
        <f t="shared" ca="1" si="19"/>
        <v>-2.8301788010572142E-2</v>
      </c>
      <c r="P157" s="1">
        <f t="shared" ca="1" si="19"/>
        <v>4.6073579662593123E-2</v>
      </c>
      <c r="Q157" s="1">
        <f t="shared" ca="1" si="19"/>
        <v>9.7899823881897635E-2</v>
      </c>
      <c r="R157" s="1">
        <f t="shared" ca="1" si="19"/>
        <v>0.2364999090966538</v>
      </c>
      <c r="S157" s="1">
        <f t="shared" ca="1" si="19"/>
        <v>0.5580153040309449</v>
      </c>
      <c r="T157" s="1">
        <f t="shared" ca="1" si="19"/>
        <v>0.80358881547426575</v>
      </c>
      <c r="U157" s="1">
        <f t="shared" ca="1" si="18"/>
        <v>0.88331908095084655</v>
      </c>
      <c r="V157" s="1">
        <f t="shared" ca="1" si="15"/>
        <v>0.85412069498931442</v>
      </c>
      <c r="W157" s="1">
        <f t="shared" ca="1" si="16"/>
        <v>0.82304952672836451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0.37753984905817495</v>
      </c>
      <c r="E158" s="1">
        <f t="shared" ca="1" si="13"/>
        <v>0.58185268871815954</v>
      </c>
      <c r="F158" s="1">
        <f t="shared" ca="1" si="19"/>
        <v>0.5766343661325829</v>
      </c>
      <c r="G158" s="1">
        <f t="shared" ca="1" si="19"/>
        <v>0.32528412744588603</v>
      </c>
      <c r="H158" s="1">
        <f t="shared" ca="1" si="19"/>
        <v>0.10985669857435332</v>
      </c>
      <c r="I158" s="1">
        <f t="shared" ca="1" si="19"/>
        <v>1.5907017485474663E-2</v>
      </c>
      <c r="J158" s="1">
        <f t="shared" ca="1" si="19"/>
        <v>4.111889559596868E-2</v>
      </c>
      <c r="K158" s="1">
        <f t="shared" ca="1" si="19"/>
        <v>0.21338807632566059</v>
      </c>
      <c r="L158" s="1">
        <f ca="1">(L108+0.6*(M108+K108)+0.15*(J108+N108))/(1+2*0.6+2*0.15)</f>
        <v>0.47668140627088673</v>
      </c>
      <c r="M158" s="1">
        <f t="shared" ca="1" si="19"/>
        <v>0.58470671782321904</v>
      </c>
      <c r="N158" s="1">
        <f t="shared" ca="1" si="19"/>
        <v>0.67533487759576294</v>
      </c>
      <c r="O158" s="1">
        <f t="shared" ca="1" si="19"/>
        <v>0.60565284907929984</v>
      </c>
      <c r="P158" s="1">
        <f t="shared" ca="1" si="19"/>
        <v>0.37438782417759248</v>
      </c>
      <c r="Q158" s="1">
        <f t="shared" ca="1" si="19"/>
        <v>0.22588426016286239</v>
      </c>
      <c r="R158" s="1">
        <f t="shared" ca="1" si="19"/>
        <v>0.28025953393254222</v>
      </c>
      <c r="S158" s="1">
        <f t="shared" ca="1" si="19"/>
        <v>0.41501447961844756</v>
      </c>
      <c r="T158" s="1">
        <f t="shared" ca="1" si="19"/>
        <v>0.44042341292975734</v>
      </c>
      <c r="U158" s="1">
        <f t="shared" ca="1" si="18"/>
        <v>0.47188470957179884</v>
      </c>
      <c r="V158" s="1">
        <f t="shared" ca="1" si="15"/>
        <v>0.30105154550321628</v>
      </c>
      <c r="W158" s="1">
        <f ca="1">(W108+0.6*(V108)+0.15*U108)/(1+0.6+0.15)</f>
        <v>0.13319474620908564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1.2001961141181693E-3</v>
      </c>
      <c r="E160" s="3">
        <f t="shared" ref="E160:W160" ca="1" si="20">AVERAGE(E111:E134)</f>
        <v>1.5215211071542604E-2</v>
      </c>
      <c r="F160" s="3">
        <f t="shared" ca="1" si="20"/>
        <v>2.1605930904511923E-2</v>
      </c>
      <c r="G160" s="3">
        <f t="shared" ca="1" si="20"/>
        <v>1.3872580702103085E-2</v>
      </c>
      <c r="H160" s="3">
        <f t="shared" ca="1" si="20"/>
        <v>1.3516649183411104E-2</v>
      </c>
      <c r="I160" s="3">
        <f t="shared" ca="1" si="20"/>
        <v>2.5812063777718833E-2</v>
      </c>
      <c r="J160" s="3">
        <f t="shared" ca="1" si="20"/>
        <v>2.6446741038552199E-2</v>
      </c>
      <c r="K160" s="3">
        <f t="shared" ca="1" si="20"/>
        <v>1.6899484716843289E-2</v>
      </c>
      <c r="L160" s="3">
        <f t="shared" ca="1" si="20"/>
        <v>2.5611648479711965E-2</v>
      </c>
      <c r="M160" s="3">
        <f t="shared" ca="1" si="20"/>
        <v>6.6189776774089285E-2</v>
      </c>
      <c r="N160" s="3">
        <f t="shared" ca="1" si="20"/>
        <v>0.11463870331848834</v>
      </c>
      <c r="O160" s="3">
        <f t="shared" ca="1" si="20"/>
        <v>0.15730494699950306</v>
      </c>
      <c r="P160" s="3">
        <f t="shared" ca="1" si="20"/>
        <v>0.29682391466592117</v>
      </c>
      <c r="Q160" s="3">
        <f t="shared" ca="1" si="20"/>
        <v>0.42518374548584736</v>
      </c>
      <c r="R160" s="3">
        <f t="shared" ca="1" si="20"/>
        <v>0.25348892334983769</v>
      </c>
      <c r="S160" s="3">
        <f t="shared" ca="1" si="20"/>
        <v>6.5653737117401287E-2</v>
      </c>
      <c r="T160" s="3">
        <f t="shared" ca="1" si="20"/>
        <v>9.3142832090441858E-4</v>
      </c>
      <c r="U160" s="3">
        <f t="shared" ca="1" si="20"/>
        <v>5.8844761832870735E-3</v>
      </c>
      <c r="V160" s="3">
        <f t="shared" ca="1" si="20"/>
        <v>1.4951755706413846E-2</v>
      </c>
      <c r="W160" s="3">
        <f t="shared" ca="1" si="20"/>
        <v>1.5437317280036849E-2</v>
      </c>
    </row>
    <row r="161" spans="2:23">
      <c r="C161" s="1" t="s">
        <v>198</v>
      </c>
      <c r="D161" s="10">
        <f ca="1">AVERAGE(D135:D158)</f>
        <v>0.37161375215204967</v>
      </c>
      <c r="E161" s="3">
        <f t="shared" ref="E161:W161" ca="1" si="21">AVERAGE(E135:E158)</f>
        <v>0.4047818465359172</v>
      </c>
      <c r="F161" s="3">
        <f t="shared" ca="1" si="21"/>
        <v>0.44538438238305805</v>
      </c>
      <c r="G161" s="3">
        <f t="shared" ca="1" si="21"/>
        <v>0.46580329013666172</v>
      </c>
      <c r="H161" s="3">
        <f t="shared" ca="1" si="21"/>
        <v>0.47414990042572341</v>
      </c>
      <c r="I161" s="3">
        <f t="shared" ca="1" si="21"/>
        <v>0.44033143362863436</v>
      </c>
      <c r="J161" s="3">
        <f t="shared" ca="1" si="21"/>
        <v>0.39080884128004145</v>
      </c>
      <c r="K161" s="3">
        <f t="shared" ca="1" si="21"/>
        <v>0.34644764474274831</v>
      </c>
      <c r="L161" s="3">
        <f t="shared" ca="1" si="21"/>
        <v>0.3275393751063595</v>
      </c>
      <c r="M161" s="3">
        <f t="shared" ca="1" si="21"/>
        <v>0.35036494003992408</v>
      </c>
      <c r="N161" s="3">
        <f t="shared" ca="1" si="21"/>
        <v>0.37872979226612974</v>
      </c>
      <c r="O161" s="3">
        <f t="shared" ca="1" si="21"/>
        <v>0.36206364967962651</v>
      </c>
      <c r="P161" s="3">
        <f t="shared" ca="1" si="21"/>
        <v>0.33730883660383459</v>
      </c>
      <c r="Q161" s="3">
        <f t="shared" ca="1" si="21"/>
        <v>0.39217407135056376</v>
      </c>
      <c r="R161" s="3">
        <f t="shared" ca="1" si="21"/>
        <v>0.4283715165008582</v>
      </c>
      <c r="S161" s="3">
        <f t="shared" ca="1" si="21"/>
        <v>0.46339951411060715</v>
      </c>
      <c r="T161" s="3">
        <f t="shared" ca="1" si="21"/>
        <v>0.4149473070695513</v>
      </c>
      <c r="U161" s="3">
        <f t="shared" ca="1" si="21"/>
        <v>0.38623880889699241</v>
      </c>
      <c r="V161" s="3">
        <f t="shared" ca="1" si="21"/>
        <v>0.41051728454661762</v>
      </c>
      <c r="W161" s="3">
        <f t="shared" ca="1" si="21"/>
        <v>0.42276453715200296</v>
      </c>
    </row>
    <row r="162" spans="2:23">
      <c r="C162" s="1" t="s">
        <v>16</v>
      </c>
      <c r="D162" s="3">
        <f ca="1">IF(D165&gt;0,TINV(TTEST(D111:D134,D135:D158,2,2),46),-TINV(TTEST(D111:D134,D135:D158,2,2),46))</f>
        <v>-8.4152515301108188</v>
      </c>
      <c r="E162" s="3">
        <f t="shared" ref="E162:V162" ca="1" si="22">IF(E165&gt;0,TINV(TTEST(E111:E134,E135:E158,2,2),46),-TINV(TTEST(E111:E134,E135:E158,2,2),46))</f>
        <v>-9.6663454059582321</v>
      </c>
      <c r="F162" s="3">
        <f t="shared" ca="1" si="22"/>
        <v>-9.5975574821603864</v>
      </c>
      <c r="G162" s="3">
        <f t="shared" ca="1" si="22"/>
        <v>-8.2985607989763857</v>
      </c>
      <c r="H162" s="3">
        <f t="shared" ca="1" si="22"/>
        <v>-7.8380008443161859</v>
      </c>
      <c r="I162" s="3">
        <f t="shared" ca="1" si="22"/>
        <v>-7.2848804184545113</v>
      </c>
      <c r="J162" s="3">
        <f t="shared" ca="1" si="22"/>
        <v>-6.6155003414464417</v>
      </c>
      <c r="K162" s="3">
        <f t="shared" ca="1" si="22"/>
        <v>-5.9514800597782092</v>
      </c>
      <c r="L162" s="3">
        <f t="shared" ca="1" si="22"/>
        <v>-5.6663865190340648</v>
      </c>
      <c r="M162" s="3">
        <f t="shared" ca="1" si="22"/>
        <v>-4.9583134910940139</v>
      </c>
      <c r="N162" s="3">
        <f t="shared" ca="1" si="22"/>
        <v>-3.8762535096137505</v>
      </c>
      <c r="O162" s="3">
        <f t="shared" ca="1" si="22"/>
        <v>-3.6258335339060412</v>
      </c>
      <c r="P162" s="3">
        <f t="shared" ca="1" si="22"/>
        <v>-1.1284071727021794</v>
      </c>
      <c r="Q162" s="3">
        <f t="shared" ca="1" si="22"/>
        <v>0.82459724102348431</v>
      </c>
      <c r="R162" s="3">
        <f t="shared" ca="1" si="22"/>
        <v>-4.396470916495451</v>
      </c>
      <c r="S162" s="3">
        <f t="shared" ca="1" si="22"/>
        <v>-8.6438293911461876</v>
      </c>
      <c r="T162" s="3">
        <f t="shared" ca="1" si="22"/>
        <v>-7.1057694106461273</v>
      </c>
      <c r="U162" s="3">
        <f t="shared" ca="1" si="22"/>
        <v>-6.4949663001789251</v>
      </c>
      <c r="V162" s="3">
        <f t="shared" ca="1" si="22"/>
        <v>-8.7202629947872055</v>
      </c>
      <c r="W162" s="3">
        <f ca="1">IF(W165&gt;0,TINV(TTEST(W111:W134,W135:W158,2,2),46),-TINV(TTEST(W111:W134,W135:W158,2,2),46))</f>
        <v>-7.4552258757272742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1.5405929214744476E-2</v>
      </c>
      <c r="E163" s="3">
        <f t="shared" ref="E163:W163" ca="1" si="23">STDEV(E111:E134)/SQRT(COUNT(E111:E134))</f>
        <v>1.2203450581577692E-2</v>
      </c>
      <c r="F163" s="3">
        <f t="shared" ca="1" si="23"/>
        <v>1.1734682441836264E-2</v>
      </c>
      <c r="G163" s="3">
        <f t="shared" ca="1" si="23"/>
        <v>1.2830903786599566E-2</v>
      </c>
      <c r="H163" s="3">
        <f t="shared" ca="1" si="23"/>
        <v>1.4339457279071256E-2</v>
      </c>
      <c r="I163" s="3">
        <f t="shared" ca="1" si="23"/>
        <v>1.3715593609008057E-2</v>
      </c>
      <c r="J163" s="3">
        <f t="shared" ca="1" si="23"/>
        <v>1.4784050267743773E-2</v>
      </c>
      <c r="K163" s="3">
        <f t="shared" ca="1" si="23"/>
        <v>1.3065365783253952E-2</v>
      </c>
      <c r="L163" s="3">
        <f t="shared" ca="1" si="23"/>
        <v>1.0871374681052291E-2</v>
      </c>
      <c r="M163" s="3">
        <f t="shared" ca="1" si="23"/>
        <v>1.7573242771077569E-2</v>
      </c>
      <c r="N163" s="3">
        <f t="shared" ca="1" si="23"/>
        <v>2.6318922406532982E-2</v>
      </c>
      <c r="O163" s="3">
        <f t="shared" ca="1" si="23"/>
        <v>1.4648219262601589E-2</v>
      </c>
      <c r="P163" s="3">
        <f t="shared" ca="1" si="23"/>
        <v>8.6372316569956718E-3</v>
      </c>
      <c r="Q163" s="3">
        <f t="shared" ca="1" si="23"/>
        <v>1.060713914744219E-2</v>
      </c>
      <c r="R163" s="3">
        <f t="shared" ca="1" si="23"/>
        <v>1.0165075397096714E-2</v>
      </c>
      <c r="S163" s="3">
        <f t="shared" ca="1" si="23"/>
        <v>1.1281793901524654E-2</v>
      </c>
      <c r="T163" s="3">
        <f t="shared" ca="1" si="23"/>
        <v>9.9221702997041097E-3</v>
      </c>
      <c r="U163" s="3">
        <f t="shared" ca="1" si="23"/>
        <v>1.0437849730546678E-2</v>
      </c>
      <c r="V163" s="3">
        <f t="shared" ca="1" si="23"/>
        <v>1.1898382102658329E-2</v>
      </c>
      <c r="W163" s="3">
        <f t="shared" ca="1" si="23"/>
        <v>1.3815084672550649E-2</v>
      </c>
    </row>
    <row r="164" spans="2:23">
      <c r="C164" s="1" t="s">
        <v>198</v>
      </c>
      <c r="D164" s="3">
        <f ca="1">STDEV(D135:D158)/SQRT(COUNT(D135:D158))</f>
        <v>4.1232846921314396E-2</v>
      </c>
      <c r="E164" s="3">
        <f t="shared" ref="E164:W164" ca="1" si="24">STDEV(E135:E158)/SQRT(COUNT(E135:E158))</f>
        <v>3.8409289093719101E-2</v>
      </c>
      <c r="F164" s="3">
        <f t="shared" ca="1" si="24"/>
        <v>4.2566954538318248E-2</v>
      </c>
      <c r="G164" s="3">
        <f t="shared" ca="1" si="24"/>
        <v>5.2925821126462692E-2</v>
      </c>
      <c r="H164" s="3">
        <f t="shared" ca="1" si="24"/>
        <v>5.6992999684743466E-2</v>
      </c>
      <c r="I164" s="3">
        <f t="shared" ca="1" si="24"/>
        <v>5.5223578440161701E-2</v>
      </c>
      <c r="J164" s="3">
        <f t="shared" ca="1" si="24"/>
        <v>5.305573405371241E-2</v>
      </c>
      <c r="K164" s="3">
        <f t="shared" ca="1" si="24"/>
        <v>5.3808984543312878E-2</v>
      </c>
      <c r="L164" s="3">
        <f t="shared" ca="1" si="24"/>
        <v>5.2163182711257298E-2</v>
      </c>
      <c r="M164" s="3">
        <f t="shared" ca="1" si="24"/>
        <v>5.45522309296914E-2</v>
      </c>
      <c r="N164" s="3">
        <f t="shared" ca="1" si="24"/>
        <v>6.2841700532925746E-2</v>
      </c>
      <c r="O164" s="3">
        <f t="shared" ca="1" si="24"/>
        <v>5.4539308053902551E-2</v>
      </c>
      <c r="P164" s="3">
        <f t="shared" ca="1" si="24"/>
        <v>3.4822760136775217E-2</v>
      </c>
      <c r="Q164" s="3">
        <f t="shared" ca="1" si="24"/>
        <v>3.8600403012198567E-2</v>
      </c>
      <c r="R164" s="3">
        <f t="shared" ca="1" si="24"/>
        <v>3.8457202435178618E-2</v>
      </c>
      <c r="S164" s="3">
        <f t="shared" ca="1" si="24"/>
        <v>4.4610548146979116E-2</v>
      </c>
      <c r="T164" s="3">
        <f t="shared" ca="1" si="24"/>
        <v>5.7413688585327395E-2</v>
      </c>
      <c r="U164" s="3">
        <f t="shared" ca="1" si="24"/>
        <v>5.7623685246609435E-2</v>
      </c>
      <c r="V164" s="3">
        <f t="shared" ca="1" si="24"/>
        <v>4.3773369851027165E-2</v>
      </c>
      <c r="W164" s="3">
        <f t="shared" ca="1" si="24"/>
        <v>5.2861017922652548E-2</v>
      </c>
    </row>
    <row r="165" spans="2:23">
      <c r="C165" s="1" t="s">
        <v>110</v>
      </c>
      <c r="D165" s="2">
        <f ca="1">D160-D161</f>
        <v>-0.37041355603793152</v>
      </c>
      <c r="E165" s="2">
        <f t="shared" ref="E165:W165" ca="1" si="25">E160-E161</f>
        <v>-0.38956663546437459</v>
      </c>
      <c r="F165" s="2">
        <f t="shared" ca="1" si="25"/>
        <v>-0.42377845147854615</v>
      </c>
      <c r="G165" s="2">
        <f t="shared" ca="1" si="25"/>
        <v>-0.45193070943455865</v>
      </c>
      <c r="H165" s="2">
        <f t="shared" ca="1" si="25"/>
        <v>-0.4606332512423123</v>
      </c>
      <c r="I165" s="2">
        <f t="shared" ca="1" si="25"/>
        <v>-0.41451936985091553</v>
      </c>
      <c r="J165" s="2">
        <f t="shared" ca="1" si="25"/>
        <v>-0.36436210024148924</v>
      </c>
      <c r="K165" s="2">
        <f t="shared" ca="1" si="25"/>
        <v>-0.32954816002590503</v>
      </c>
      <c r="L165" s="2">
        <f t="shared" ca="1" si="25"/>
        <v>-0.30192772662664752</v>
      </c>
      <c r="M165" s="2">
        <f t="shared" ca="1" si="25"/>
        <v>-0.28417516326583481</v>
      </c>
      <c r="N165" s="2">
        <f t="shared" ca="1" si="25"/>
        <v>-0.26409108894764138</v>
      </c>
      <c r="O165" s="2">
        <f t="shared" ca="1" si="25"/>
        <v>-0.20475870268012344</v>
      </c>
      <c r="P165" s="2">
        <f t="shared" ca="1" si="25"/>
        <v>-4.0484921937913421E-2</v>
      </c>
      <c r="Q165" s="2">
        <f t="shared" ca="1" si="25"/>
        <v>3.3009674135283606E-2</v>
      </c>
      <c r="R165" s="2">
        <f t="shared" ca="1" si="25"/>
        <v>-0.1748825931510205</v>
      </c>
      <c r="S165" s="2">
        <f t="shared" ca="1" si="25"/>
        <v>-0.39774577699320585</v>
      </c>
      <c r="T165" s="2">
        <f t="shared" ca="1" si="25"/>
        <v>-0.41401587874864687</v>
      </c>
      <c r="U165" s="2">
        <f t="shared" ca="1" si="25"/>
        <v>-0.38035433271370533</v>
      </c>
      <c r="V165" s="2">
        <f t="shared" ca="1" si="25"/>
        <v>-0.3955655288402038</v>
      </c>
      <c r="W165" s="2">
        <f t="shared" ca="1" si="25"/>
        <v>-0.40732721987196613</v>
      </c>
    </row>
    <row r="167" spans="2:23">
      <c r="B167" s="1" t="s">
        <v>200</v>
      </c>
      <c r="D167" s="1">
        <f ca="1">COVAR(D111:D158,$C111:$C158)/VAR($C111:$C158)</f>
        <v>-0.18134830347690398</v>
      </c>
      <c r="E167" s="1">
        <f t="shared" ref="E167:W167" ca="1" si="26">COVAR(E111:E158,$C111:$C158)/VAR($C111:$C158)</f>
        <v>-0.19072533194610006</v>
      </c>
      <c r="F167" s="1">
        <f t="shared" ca="1" si="26"/>
        <v>-0.20747486686970495</v>
      </c>
      <c r="G167" s="1">
        <f t="shared" ca="1" si="26"/>
        <v>-0.22125774316066929</v>
      </c>
      <c r="H167" s="1">
        <f t="shared" ca="1" si="26"/>
        <v>-0.22551836258738214</v>
      </c>
      <c r="I167" s="1">
        <f t="shared" ca="1" si="26"/>
        <v>-0.20294177482284409</v>
      </c>
      <c r="J167" s="1">
        <f t="shared" ca="1" si="26"/>
        <v>-0.17838561157656246</v>
      </c>
      <c r="K167" s="1">
        <f t="shared" ca="1" si="26"/>
        <v>-0.16134128667934938</v>
      </c>
      <c r="L167" s="1">
        <f t="shared" ca="1" si="26"/>
        <v>-0.14781878282762953</v>
      </c>
      <c r="M167" s="1">
        <f t="shared" ca="1" si="26"/>
        <v>-0.13912742368223166</v>
      </c>
      <c r="N167" s="1">
        <f t="shared" ca="1" si="26"/>
        <v>-0.1292945956306161</v>
      </c>
      <c r="O167" s="1">
        <f t="shared" ca="1" si="26"/>
        <v>-0.10024644818714377</v>
      </c>
      <c r="P167" s="1">
        <f t="shared" ca="1" si="26"/>
        <v>-1.9820743032103516E-2</v>
      </c>
      <c r="Q167" s="1">
        <f t="shared" ca="1" si="26"/>
        <v>1.6160986295399235E-2</v>
      </c>
      <c r="R167" s="1">
        <f t="shared" ca="1" si="26"/>
        <v>-8.5619602896853803E-2</v>
      </c>
      <c r="S167" s="1">
        <f t="shared" ca="1" si="26"/>
        <v>-0.19472970331959044</v>
      </c>
      <c r="T167" s="1">
        <f t="shared" ca="1" si="26"/>
        <v>-0.20269527397069173</v>
      </c>
      <c r="U167" s="1">
        <f t="shared" ca="1" si="26"/>
        <v>-0.18621514205775158</v>
      </c>
      <c r="V167" s="1">
        <f t="shared" ca="1" si="26"/>
        <v>-0.19366229016134975</v>
      </c>
      <c r="W167" s="1">
        <f t="shared" ca="1" si="26"/>
        <v>-0.19942061806231678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W38" activePane="bottomRight" state="frozen"/>
      <selection pane="topRight" activeCell="C1" sqref="C1"/>
      <selection pane="bottomLeft" activeCell="A2" sqref="A2"/>
      <selection pane="bottomRight" activeCell="AI49" sqref="AI49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1.4391256754004017E-2</v>
      </c>
      <c r="D2" s="4">
        <f ca="1">'sub01'!E$160</f>
        <v>4.2115961111219923E-2</v>
      </c>
      <c r="E2" s="4">
        <f ca="1">'sub01'!F$160</f>
        <v>0.11083565882152789</v>
      </c>
      <c r="F2" s="4">
        <f ca="1">'sub01'!G$160</f>
        <v>0.25444974964787775</v>
      </c>
      <c r="G2" s="4">
        <f ca="1">'sub01'!H$160</f>
        <v>0.38570791482198113</v>
      </c>
      <c r="H2" s="4">
        <f ca="1">'sub01'!I$160</f>
        <v>0.23782991603889639</v>
      </c>
      <c r="I2" s="4">
        <f ca="1">'sub01'!J$160</f>
        <v>8.0351308874871588E-2</v>
      </c>
      <c r="J2" s="4">
        <f ca="1">'sub01'!K$160</f>
        <v>3.415878668520228E-2</v>
      </c>
      <c r="K2" s="4">
        <f ca="1">'sub01'!L$160</f>
        <v>3.8683461369442097E-2</v>
      </c>
      <c r="L2" s="4">
        <f ca="1">'sub01'!M$160</f>
        <v>4.2310684102062929E-2</v>
      </c>
      <c r="M2" s="4">
        <f ca="1">'sub01'!N$160</f>
        <v>4.2170128180921723E-2</v>
      </c>
      <c r="N2" s="4">
        <f ca="1">'sub01'!O$160</f>
        <v>5.0153918311070182E-2</v>
      </c>
      <c r="O2" s="4">
        <f ca="1">'sub01'!P$160</f>
        <v>4.2094985281074616E-2</v>
      </c>
      <c r="P2" s="4">
        <f ca="1">'sub01'!Q$160</f>
        <v>2.2156946516571987E-2</v>
      </c>
      <c r="Q2" s="4">
        <f ca="1">'sub01'!R$160</f>
        <v>-2.7183235653262549E-3</v>
      </c>
      <c r="R2" s="4">
        <f ca="1">'sub01'!S$160</f>
        <v>3.9454755303708469E-2</v>
      </c>
      <c r="S2" s="4">
        <f ca="1">'sub01'!T$160</f>
        <v>0.19152061451904542</v>
      </c>
      <c r="T2" s="4">
        <f ca="1">'sub01'!U$160</f>
        <v>0.35175831683561315</v>
      </c>
      <c r="U2" s="4">
        <f ca="1">'sub01'!V$160</f>
        <v>0.31687017133039858</v>
      </c>
      <c r="V2" s="4">
        <f ca="1">'sub01'!W$160</f>
        <v>0.24995208059147514</v>
      </c>
      <c r="Z2" s="4">
        <f ca="1">AVERAGE(C2:L2)</f>
        <v>0.12408346982270857</v>
      </c>
      <c r="AA2" s="4">
        <f ca="1">AVERAGE(M2:V2)</f>
        <v>0.13034135933045529</v>
      </c>
      <c r="AB2" s="4">
        <f ca="1">AVERAGE(C2:V2)</f>
        <v>0.12721241457658194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3.8614491471758626E-2</v>
      </c>
      <c r="D3" s="4">
        <f ca="1">'sub02'!E$160</f>
        <v>4.335331294760756E-2</v>
      </c>
      <c r="E3" s="4">
        <f ca="1">'sub02'!F$160</f>
        <v>5.0320437099906384E-2</v>
      </c>
      <c r="F3" s="4">
        <f ca="1">'sub02'!G$160</f>
        <v>7.2258726747683286E-2</v>
      </c>
      <c r="G3" s="4">
        <f ca="1">'sub02'!H$160</f>
        <v>8.9895534864405879E-2</v>
      </c>
      <c r="H3" s="4">
        <f ca="1">'sub02'!I$160</f>
        <v>0.11233679675335184</v>
      </c>
      <c r="I3" s="4">
        <f ca="1">'sub02'!J$160</f>
        <v>0.23759475906149208</v>
      </c>
      <c r="J3" s="4">
        <f ca="1">'sub02'!K$160</f>
        <v>0.37040748125959039</v>
      </c>
      <c r="K3" s="4">
        <f ca="1">'sub02'!L$160</f>
        <v>0.24489509315977975</v>
      </c>
      <c r="L3" s="4">
        <f ca="1">'sub02'!M$160</f>
        <v>9.8605556981284939E-2</v>
      </c>
      <c r="M3" s="4">
        <f ca="1">'sub02'!N$160</f>
        <v>5.6918602018542881E-2</v>
      </c>
      <c r="N3" s="4">
        <f ca="1">'sub02'!O$160</f>
        <v>6.8053000210736181E-2</v>
      </c>
      <c r="O3" s="4">
        <f ca="1">'sub02'!P$160</f>
        <v>8.5529575547333106E-2</v>
      </c>
      <c r="P3" s="4">
        <f ca="1">'sub02'!Q$160</f>
        <v>8.5919574368416587E-2</v>
      </c>
      <c r="Q3" s="4">
        <f ca="1">'sub02'!R$160</f>
        <v>8.2865881563237334E-2</v>
      </c>
      <c r="R3" s="4">
        <f ca="1">'sub02'!S$160</f>
        <v>6.6604398653419841E-2</v>
      </c>
      <c r="S3" s="4">
        <f ca="1">'sub02'!T$160</f>
        <v>0.10244210357676305</v>
      </c>
      <c r="T3" s="4">
        <f ca="1">'sub02'!U$160</f>
        <v>0.24000954655242882</v>
      </c>
      <c r="U3" s="4">
        <f ca="1">'sub02'!V$160</f>
        <v>0.39524239844896081</v>
      </c>
      <c r="V3" s="4">
        <f ca="1">'sub02'!W$160</f>
        <v>0.32273833048908829</v>
      </c>
      <c r="Z3" s="4">
        <f t="shared" ref="Z3:Z31" ca="1" si="0">AVERAGE(C3:L3)</f>
        <v>0.13582821903468606</v>
      </c>
      <c r="AA3" s="4">
        <f t="shared" ref="AA3:AA31" ca="1" si="1">AVERAGE(M3:V3)</f>
        <v>0.15063234114289267</v>
      </c>
      <c r="AB3" s="4">
        <f ca="1">AVERAGE(C3:V3)</f>
        <v>0.14323028008878941</v>
      </c>
    </row>
    <row r="4" spans="1:42" s="4" customFormat="1">
      <c r="A4" s="4" t="s">
        <v>30</v>
      </c>
      <c r="B4" s="4" t="s">
        <v>27</v>
      </c>
      <c r="C4" s="4">
        <f ca="1">'sub03'!D$160</f>
        <v>0.26016104066401619</v>
      </c>
      <c r="D4" s="4">
        <f ca="1">'sub03'!E$160</f>
        <v>0.12302020899994642</v>
      </c>
      <c r="E4" s="4">
        <f ca="1">'sub03'!F$160</f>
        <v>4.2009376156207645E-2</v>
      </c>
      <c r="F4" s="4">
        <f ca="1">'sub03'!G$160</f>
        <v>2.255608816909133E-2</v>
      </c>
      <c r="G4" s="4">
        <f ca="1">'sub03'!H$160</f>
        <v>3.2104490867903721E-2</v>
      </c>
      <c r="H4" s="4">
        <f ca="1">'sub03'!I$160</f>
        <v>2.7578454487371267E-2</v>
      </c>
      <c r="I4" s="4">
        <f ca="1">'sub03'!J$160</f>
        <v>1.9871850188598834E-2</v>
      </c>
      <c r="J4" s="4">
        <f ca="1">'sub03'!K$160</f>
        <v>3.7441293037133443E-2</v>
      </c>
      <c r="K4" s="4">
        <f ca="1">'sub03'!L$160</f>
        <v>5.3588553880929146E-2</v>
      </c>
      <c r="L4" s="4">
        <f ca="1">'sub03'!M$160</f>
        <v>3.0755747646524178E-2</v>
      </c>
      <c r="M4" s="4">
        <f ca="1">'sub03'!N$160</f>
        <v>1.3838960393511011E-2</v>
      </c>
      <c r="N4" s="4">
        <f ca="1">'sub03'!O$160</f>
        <v>2.3322758694222855E-2</v>
      </c>
      <c r="O4" s="4">
        <f ca="1">'sub03'!P$160</f>
        <v>2.6921152233056567E-2</v>
      </c>
      <c r="P4" s="4">
        <f ca="1">'sub03'!Q$160</f>
        <v>2.1928117591793497E-2</v>
      </c>
      <c r="Q4" s="4">
        <f ca="1">'sub03'!R$160</f>
        <v>2.0004608214167632E-2</v>
      </c>
      <c r="R4" s="4">
        <f ca="1">'sub03'!S$160</f>
        <v>7.8840696709939526E-2</v>
      </c>
      <c r="S4" s="4">
        <f ca="1">'sub03'!T$160</f>
        <v>0.2451720147905696</v>
      </c>
      <c r="T4" s="4">
        <f ca="1">'sub03'!U$160</f>
        <v>0.40319964040617523</v>
      </c>
      <c r="U4" s="4">
        <f ca="1">'sub03'!V$160</f>
        <v>0.27348378666675838</v>
      </c>
      <c r="V4" s="4">
        <f ca="1">'sub03'!W$160</f>
        <v>0.10520771628613486</v>
      </c>
      <c r="Z4" s="4">
        <f t="shared" ca="1" si="0"/>
        <v>6.4908710409772211E-2</v>
      </c>
      <c r="AA4" s="4">
        <f t="shared" ca="1" si="1"/>
        <v>0.12119194519863292</v>
      </c>
      <c r="AB4" s="4">
        <f t="shared" ref="AB4:AB31" ca="1" si="2">AVERAGE(C4:V4)</f>
        <v>9.3050327804202554E-2</v>
      </c>
    </row>
    <row r="5" spans="1:42" s="4" customFormat="1">
      <c r="A5" s="4" t="s">
        <v>31</v>
      </c>
      <c r="B5" s="4" t="s">
        <v>27</v>
      </c>
      <c r="C5" s="4">
        <f ca="1">'sub04'!D$160</f>
        <v>6.8059594434626211E-2</v>
      </c>
      <c r="D5" s="4">
        <f ca="1">'sub04'!E$160</f>
        <v>0.15788192598260303</v>
      </c>
      <c r="E5" s="4">
        <f ca="1">'sub04'!F$160</f>
        <v>0.30785992915332544</v>
      </c>
      <c r="F5" s="4">
        <f ca="1">'sub04'!G$160</f>
        <v>0.4263177497338097</v>
      </c>
      <c r="G5" s="4">
        <f ca="1">'sub04'!H$160</f>
        <v>0.25104371197706948</v>
      </c>
      <c r="H5" s="4">
        <f ca="1">'sub04'!I$160</f>
        <v>7.665791132481109E-2</v>
      </c>
      <c r="I5" s="4">
        <f ca="1">'sub04'!J$160</f>
        <v>2.6674175544769533E-2</v>
      </c>
      <c r="J5" s="4">
        <f ca="1">'sub04'!K$160</f>
        <v>2.0886259858959099E-2</v>
      </c>
      <c r="K5" s="4">
        <f ca="1">'sub04'!L$160</f>
        <v>9.6479086263097837E-3</v>
      </c>
      <c r="L5" s="4">
        <f ca="1">'sub04'!M$160</f>
        <v>3.0929057002874447E-3</v>
      </c>
      <c r="M5" s="4">
        <f ca="1">'sub04'!N$160</f>
        <v>1.6698895722812489E-2</v>
      </c>
      <c r="N5" s="4">
        <f ca="1">'sub04'!O$160</f>
        <v>2.4732719849659912E-2</v>
      </c>
      <c r="O5" s="4">
        <f ca="1">'sub04'!P$160</f>
        <v>2.8400093664990429E-2</v>
      </c>
      <c r="P5" s="4">
        <f ca="1">'sub04'!Q$160</f>
        <v>3.4715198050498157E-2</v>
      </c>
      <c r="Q5" s="4">
        <f ca="1">'sub04'!R$160</f>
        <v>4.4044694913812209E-2</v>
      </c>
      <c r="R5" s="4">
        <f ca="1">'sub04'!S$160</f>
        <v>5.5546500147416959E-2</v>
      </c>
      <c r="S5" s="4">
        <f ca="1">'sub04'!T$160</f>
        <v>4.8984023868529986E-2</v>
      </c>
      <c r="T5" s="4">
        <f ca="1">'sub04'!U$160</f>
        <v>3.8073087863240908E-2</v>
      </c>
      <c r="U5" s="4">
        <f ca="1">'sub04'!V$160</f>
        <v>2.402536215570877E-2</v>
      </c>
      <c r="V5" s="4">
        <f ca="1">'sub04'!W$160</f>
        <v>2.9508939565497536E-2</v>
      </c>
      <c r="Z5" s="4">
        <f t="shared" ca="1" si="0"/>
        <v>0.13481220723365711</v>
      </c>
      <c r="AA5" s="4">
        <f t="shared" ca="1" si="1"/>
        <v>3.4472951580216737E-2</v>
      </c>
      <c r="AB5" s="4">
        <f t="shared" ca="1" si="2"/>
        <v>8.4642579406936896E-2</v>
      </c>
    </row>
    <row r="6" spans="1:42">
      <c r="A6" s="4" t="s">
        <v>36</v>
      </c>
      <c r="B6" s="4" t="s">
        <v>27</v>
      </c>
      <c r="C6" s="4">
        <f ca="1">'sub05'!D$160</f>
        <v>5.3434475739463742E-2</v>
      </c>
      <c r="D6" s="4">
        <f ca="1">'sub05'!E$160</f>
        <v>0.11474885011410431</v>
      </c>
      <c r="E6" s="4">
        <f ca="1">'sub05'!F$160</f>
        <v>0.25950742171777658</v>
      </c>
      <c r="F6" s="4">
        <f ca="1">'sub05'!G$160</f>
        <v>0.36834206108941697</v>
      </c>
      <c r="G6" s="4">
        <f ca="1">'sub05'!H$160</f>
        <v>0.23628965969332741</v>
      </c>
      <c r="H6" s="4">
        <f ca="1">'sub05'!I$160</f>
        <v>9.6508852055780484E-2</v>
      </c>
      <c r="I6" s="4">
        <f ca="1">'sub05'!J$160</f>
        <v>3.3774386613820755E-2</v>
      </c>
      <c r="J6" s="4">
        <f ca="1">'sub05'!K$160</f>
        <v>1.6465075221015306E-2</v>
      </c>
      <c r="K6" s="4">
        <f ca="1">'sub05'!L$160</f>
        <v>8.6507008773787329E-3</v>
      </c>
      <c r="L6" s="4">
        <f ca="1">'sub05'!M$160</f>
        <v>5.6125090662517002E-3</v>
      </c>
      <c r="M6" s="4">
        <f ca="1">'sub05'!N$160</f>
        <v>1.1955127172757344E-2</v>
      </c>
      <c r="N6" s="4">
        <f ca="1">'sub05'!O$160</f>
        <v>2.1564869890005101E-2</v>
      </c>
      <c r="O6" s="4">
        <f ca="1">'sub05'!P$160</f>
        <v>8.2992237587360726E-2</v>
      </c>
      <c r="P6" s="4">
        <f ca="1">'sub05'!Q$160</f>
        <v>0.24688047797598303</v>
      </c>
      <c r="Q6" s="4">
        <f ca="1">'sub05'!R$160</f>
        <v>0.39266844073147572</v>
      </c>
      <c r="R6" s="4">
        <f ca="1">'sub05'!S$160</f>
        <v>0.27221879969494778</v>
      </c>
      <c r="S6" s="4">
        <f ca="1">'sub05'!T$160</f>
        <v>0.12150902804231395</v>
      </c>
      <c r="T6" s="4">
        <f ca="1">'sub05'!U$160</f>
        <v>5.8507845149886932E-2</v>
      </c>
      <c r="U6" s="4">
        <f ca="1">'sub05'!V$160</f>
        <v>4.8561732996255047E-2</v>
      </c>
      <c r="V6" s="4">
        <f ca="1">'sub05'!W$160</f>
        <v>5.3301726679422214E-2</v>
      </c>
      <c r="W6" s="4"/>
      <c r="X6" s="4"/>
      <c r="Y6" s="4"/>
      <c r="Z6" s="4">
        <f t="shared" ca="1" si="0"/>
        <v>0.1193333992188336</v>
      </c>
      <c r="AA6" s="4">
        <f t="shared" ca="1" si="1"/>
        <v>0.13101602859204078</v>
      </c>
      <c r="AB6" s="4">
        <f t="shared" ca="1" si="2"/>
        <v>0.12517471390543719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4.2538385603952962E-2</v>
      </c>
      <c r="D7" s="4">
        <f ca="1">'sub06'!E$160</f>
        <v>3.381467512964826E-2</v>
      </c>
      <c r="E7" s="4">
        <f ca="1">'sub06'!F$160</f>
        <v>4.1725122028902918E-2</v>
      </c>
      <c r="F7" s="4">
        <f ca="1">'sub06'!G$160</f>
        <v>3.3923526268994385E-2</v>
      </c>
      <c r="G7" s="4">
        <f ca="1">'sub06'!H$160</f>
        <v>2.6498898285061374E-2</v>
      </c>
      <c r="H7" s="4">
        <f ca="1">'sub06'!I$160</f>
        <v>4.2779037200007995E-2</v>
      </c>
      <c r="I7" s="4">
        <f ca="1">'sub06'!J$160</f>
        <v>7.4133800219792448E-2</v>
      </c>
      <c r="J7" s="4">
        <f ca="1">'sub06'!K$160</f>
        <v>0.17243305861332281</v>
      </c>
      <c r="K7" s="4">
        <f ca="1">'sub06'!L$160</f>
        <v>0.34934198999603122</v>
      </c>
      <c r="L7" s="4">
        <f ca="1">'sub06'!M$160</f>
        <v>0.45209393566526002</v>
      </c>
      <c r="M7" s="4">
        <f ca="1">'sub06'!N$160</f>
        <v>0.26936026657763246</v>
      </c>
      <c r="N7" s="4">
        <f ca="1">'sub06'!O$160</f>
        <v>9.6783172054108815E-2</v>
      </c>
      <c r="O7" s="4">
        <f ca="1">'sub06'!P$160</f>
        <v>4.105325805182395E-2</v>
      </c>
      <c r="P7" s="4">
        <f ca="1">'sub06'!Q$160</f>
        <v>3.6278078648636976E-2</v>
      </c>
      <c r="Q7" s="4">
        <f ca="1">'sub06'!R$160</f>
        <v>3.9840006526896413E-2</v>
      </c>
      <c r="R7" s="4">
        <f ca="1">'sub06'!S$160</f>
        <v>3.2632725677626311E-2</v>
      </c>
      <c r="S7" s="4">
        <f ca="1">'sub06'!T$160</f>
        <v>2.0439302490298353E-2</v>
      </c>
      <c r="T7" s="4">
        <f ca="1">'sub06'!U$160</f>
        <v>7.6830274476071644E-2</v>
      </c>
      <c r="U7" s="4">
        <f ca="1">'sub06'!V$160</f>
        <v>0.24930906144340856</v>
      </c>
      <c r="V7" s="4">
        <f ca="1">'sub06'!W$160</f>
        <v>0.50159564385092203</v>
      </c>
      <c r="W7" s="4"/>
      <c r="X7" s="4"/>
      <c r="Y7" s="4"/>
      <c r="Z7" s="4">
        <f t="shared" ca="1" si="0"/>
        <v>0.12692824290109744</v>
      </c>
      <c r="AA7" s="4">
        <f t="shared" ca="1" si="1"/>
        <v>0.13641217897974256</v>
      </c>
      <c r="AB7" s="4">
        <f t="shared" ca="1" si="2"/>
        <v>0.13167021094041997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4.868259935913985E-2</v>
      </c>
      <c r="D8" s="4">
        <f ca="1">'sub07'!E$160</f>
        <v>4.0153271606012196E-2</v>
      </c>
      <c r="E8" s="4">
        <f ca="1">'sub07'!F$160</f>
        <v>9.0342171530583423E-2</v>
      </c>
      <c r="F8" s="4">
        <f ca="1">'sub07'!G$160</f>
        <v>0.25444878071310534</v>
      </c>
      <c r="G8" s="4">
        <f ca="1">'sub07'!H$160</f>
        <v>0.39922128413604946</v>
      </c>
      <c r="H8" s="4">
        <f ca="1">'sub07'!I$160</f>
        <v>0.2401943862467075</v>
      </c>
      <c r="I8" s="4">
        <f ca="1">'sub07'!J$160</f>
        <v>6.7551776791084595E-2</v>
      </c>
      <c r="J8" s="4">
        <f ca="1">'sub07'!K$160</f>
        <v>2.1101495617283139E-2</v>
      </c>
      <c r="K8" s="4">
        <f ca="1">'sub07'!L$160</f>
        <v>4.0988533729865106E-2</v>
      </c>
      <c r="L8" s="4">
        <f ca="1">'sub07'!M$160</f>
        <v>4.8126932577477279E-2</v>
      </c>
      <c r="M8" s="4">
        <f ca="1">'sub07'!N$160</f>
        <v>3.6648749703034146E-2</v>
      </c>
      <c r="N8" s="4">
        <f ca="1">'sub07'!O$160</f>
        <v>2.9584358320095306E-2</v>
      </c>
      <c r="O8" s="4">
        <f ca="1">'sub07'!P$160</f>
        <v>3.1208572985522477E-2</v>
      </c>
      <c r="P8" s="4">
        <f ca="1">'sub07'!Q$160</f>
        <v>4.4327604437529561E-2</v>
      </c>
      <c r="Q8" s="4">
        <f ca="1">'sub07'!R$160</f>
        <v>8.3845111330237129E-2</v>
      </c>
      <c r="R8" s="4">
        <f ca="1">'sub07'!S$160</f>
        <v>0.11639981736764354</v>
      </c>
      <c r="S8" s="4">
        <f ca="1">'sub07'!T$160</f>
        <v>8.3963087729917896E-2</v>
      </c>
      <c r="T8" s="4">
        <f ca="1">'sub07'!U$160</f>
        <v>4.0352725653698136E-2</v>
      </c>
      <c r="U8" s="4">
        <f ca="1">'sub07'!V$160</f>
        <v>1.6683131559545816E-2</v>
      </c>
      <c r="V8" s="4">
        <f ca="1">'sub07'!W$160</f>
        <v>1.3006605799400812E-2</v>
      </c>
      <c r="Z8" s="4">
        <f t="shared" ca="1" si="0"/>
        <v>0.12508112323073081</v>
      </c>
      <c r="AA8" s="4">
        <f t="shared" ca="1" si="1"/>
        <v>4.9601976488662484E-2</v>
      </c>
      <c r="AB8" s="4">
        <f t="shared" ca="1" si="2"/>
        <v>8.7341549859696638E-2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0.45400005286171702</v>
      </c>
      <c r="D9" s="4">
        <f ca="1">'sub08'!E$160</f>
        <v>0.22884738139766747</v>
      </c>
      <c r="E9" s="4">
        <f ca="1">'sub08'!F$160</f>
        <v>0.12564071751162798</v>
      </c>
      <c r="F9" s="4">
        <f ca="1">'sub08'!G$160</f>
        <v>0.13335194107948042</v>
      </c>
      <c r="G9" s="4">
        <f ca="1">'sub08'!H$160</f>
        <v>0.10521205881745048</v>
      </c>
      <c r="H9" s="4">
        <f ca="1">'sub08'!I$160</f>
        <v>5.1403200270746997E-2</v>
      </c>
      <c r="I9" s="4">
        <f ca="1">'sub08'!J$160</f>
        <v>2.1738785229948765E-2</v>
      </c>
      <c r="J9" s="4">
        <f ca="1">'sub08'!K$160</f>
        <v>1.6577727470217917E-2</v>
      </c>
      <c r="K9" s="4">
        <f ca="1">'sub08'!L$160</f>
        <v>3.456268085652657E-2</v>
      </c>
      <c r="L9" s="4">
        <f ca="1">'sub08'!M$160</f>
        <v>5.4600128061921521E-2</v>
      </c>
      <c r="M9" s="4">
        <f ca="1">'sub08'!N$160</f>
        <v>5.7771154704826272E-2</v>
      </c>
      <c r="N9" s="4">
        <f ca="1">'sub08'!O$160</f>
        <v>5.549458112833789E-2</v>
      </c>
      <c r="O9" s="4">
        <f ca="1">'sub08'!P$160</f>
        <v>4.4314049705286573E-2</v>
      </c>
      <c r="P9" s="4">
        <f ca="1">'sub08'!Q$160</f>
        <v>4.682102530421986E-2</v>
      </c>
      <c r="Q9" s="4">
        <f ca="1">'sub08'!R$160</f>
        <v>9.2390863496965472E-2</v>
      </c>
      <c r="R9" s="4">
        <f ca="1">'sub08'!S$160</f>
        <v>0.2337599386044199</v>
      </c>
      <c r="S9" s="4">
        <f ca="1">'sub08'!T$160</f>
        <v>0.3721862091137626</v>
      </c>
      <c r="T9" s="4">
        <f ca="1">'sub08'!U$160</f>
        <v>0.23576072440121607</v>
      </c>
      <c r="U9" s="4">
        <f ca="1">'sub08'!V$160</f>
        <v>9.2565567649776095E-2</v>
      </c>
      <c r="V9" s="4">
        <f ca="1">'sub08'!W$160</f>
        <v>6.253994804774371E-2</v>
      </c>
      <c r="W9" s="4"/>
      <c r="X9" s="4"/>
      <c r="Y9" s="4"/>
      <c r="Z9" s="4">
        <f t="shared" ca="1" si="0"/>
        <v>0.12259346735573051</v>
      </c>
      <c r="AA9" s="4">
        <f t="shared" ca="1" si="1"/>
        <v>0.12936040621565545</v>
      </c>
      <c r="AB9" s="4">
        <f t="shared" ca="1" si="2"/>
        <v>0.12597693678569294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0.56151329601920008</v>
      </c>
      <c r="D10" s="4">
        <f ca="1">'sub09'!E$160</f>
        <v>0.30571235665074814</v>
      </c>
      <c r="E10" s="4">
        <f ca="1">'sub09'!F$160</f>
        <v>0.11476953380661864</v>
      </c>
      <c r="F10" s="4">
        <f ca="1">'sub09'!G$160</f>
        <v>3.3480091509475153E-2</v>
      </c>
      <c r="G10" s="4">
        <f ca="1">'sub09'!H$160</f>
        <v>1.5401705287521E-2</v>
      </c>
      <c r="H10" s="4">
        <f ca="1">'sub09'!I$160</f>
        <v>1.665041980386989E-2</v>
      </c>
      <c r="I10" s="4">
        <f ca="1">'sub09'!J$160</f>
        <v>2.6398723837048162E-2</v>
      </c>
      <c r="J10" s="4">
        <f ca="1">'sub09'!K$160</f>
        <v>3.9991917592902632E-2</v>
      </c>
      <c r="K10" s="4">
        <f ca="1">'sub09'!L$160</f>
        <v>6.7101522858490928E-2</v>
      </c>
      <c r="L10" s="4">
        <f ca="1">'sub09'!M$160</f>
        <v>0.12435870501674347</v>
      </c>
      <c r="M10" s="4">
        <f ca="1">'sub09'!N$160</f>
        <v>0.20918463535835516</v>
      </c>
      <c r="N10" s="4">
        <f ca="1">'sub09'!O$160</f>
        <v>0.25453461798866261</v>
      </c>
      <c r="O10" s="4">
        <f ca="1">'sub09'!P$160</f>
        <v>0.24373763460399778</v>
      </c>
      <c r="P10" s="4">
        <f ca="1">'sub09'!Q$160</f>
        <v>0.14372681445125307</v>
      </c>
      <c r="Q10" s="4">
        <f ca="1">'sub09'!R$160</f>
        <v>0.11361678173472978</v>
      </c>
      <c r="R10" s="4">
        <f ca="1">'sub09'!S$160</f>
        <v>0.23432366376126243</v>
      </c>
      <c r="S10" s="4">
        <f ca="1">'sub09'!T$160</f>
        <v>0.38674288860146516</v>
      </c>
      <c r="T10" s="4">
        <f ca="1">'sub09'!U$160</f>
        <v>0.31615530824781035</v>
      </c>
      <c r="U10" s="4">
        <f ca="1">'sub09'!V$160</f>
        <v>0.32882831577919591</v>
      </c>
      <c r="V10" s="4">
        <f ca="1">'sub09'!W$160</f>
        <v>0.56011249309893485</v>
      </c>
      <c r="Z10" s="4">
        <f t="shared" ca="1" si="0"/>
        <v>0.13053782723826182</v>
      </c>
      <c r="AA10" s="4">
        <f t="shared" ca="1" si="1"/>
        <v>0.27909631536256668</v>
      </c>
      <c r="AB10" s="4">
        <f t="shared" ca="1" si="2"/>
        <v>0.20481707130041421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3.4574870310815922E-2</v>
      </c>
      <c r="D11" s="4">
        <f ca="1">'sub10'!E$160</f>
        <v>3.0783161103645384E-2</v>
      </c>
      <c r="E11" s="4">
        <f ca="1">'sub10'!F$160</f>
        <v>1.8823089199452716E-2</v>
      </c>
      <c r="F11" s="4">
        <f ca="1">'sub10'!G$160</f>
        <v>2.2957982193535269E-2</v>
      </c>
      <c r="G11" s="4">
        <f ca="1">'sub10'!H$160</f>
        <v>2.4089324312934344E-2</v>
      </c>
      <c r="H11" s="4">
        <f ca="1">'sub10'!I$160</f>
        <v>1.0245818908019667E-2</v>
      </c>
      <c r="I11" s="4">
        <f ca="1">'sub10'!J$160</f>
        <v>6.8555365881870292E-3</v>
      </c>
      <c r="J11" s="4">
        <f ca="1">'sub10'!K$160</f>
        <v>6.5873446876228162E-2</v>
      </c>
      <c r="K11" s="4">
        <f ca="1">'sub10'!L$160</f>
        <v>0.27884928862789737</v>
      </c>
      <c r="L11" s="4">
        <f ca="1">'sub10'!M$160</f>
        <v>0.5681980353532865</v>
      </c>
      <c r="M11" s="4">
        <f ca="1">'sub10'!N$160</f>
        <v>0.55618980961080333</v>
      </c>
      <c r="N11" s="4">
        <f ca="1">'sub10'!O$160</f>
        <v>0.26237719295390677</v>
      </c>
      <c r="O11" s="4">
        <f ca="1">'sub10'!P$160</f>
        <v>9.4303027918560212E-2</v>
      </c>
      <c r="P11" s="4">
        <f ca="1">'sub10'!Q$160</f>
        <v>0.15219087582294122</v>
      </c>
      <c r="Q11" s="4">
        <f ca="1">'sub10'!R$160</f>
        <v>0.26071331431486661</v>
      </c>
      <c r="R11" s="4">
        <f ca="1">'sub10'!S$160</f>
        <v>0.19249393787692459</v>
      </c>
      <c r="S11" s="4">
        <f ca="1">'sub10'!T$160</f>
        <v>9.0465589762739274E-2</v>
      </c>
      <c r="T11" s="4">
        <f ca="1">'sub10'!U$160</f>
        <v>4.6807994727496062E-2</v>
      </c>
      <c r="U11" s="4">
        <f ca="1">'sub10'!V$160</f>
        <v>3.3341541585380871E-2</v>
      </c>
      <c r="V11" s="4">
        <f ca="1">'sub10'!W$160</f>
        <v>2.5984084033741375E-2</v>
      </c>
      <c r="W11" s="4"/>
      <c r="X11" s="4"/>
      <c r="Y11" s="4"/>
      <c r="Z11" s="4">
        <f t="shared" ca="1" si="0"/>
        <v>0.10612505534740024</v>
      </c>
      <c r="AA11" s="4">
        <f t="shared" ca="1" si="1"/>
        <v>0.17148673686073598</v>
      </c>
      <c r="AB11" s="4">
        <f t="shared" ca="1" si="2"/>
        <v>0.13880589610406815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3.8052423382356794E-2</v>
      </c>
      <c r="D12" s="4">
        <f ca="1">'sub11'!E$160</f>
        <v>2.9238238875992095E-2</v>
      </c>
      <c r="E12" s="4">
        <f ca="1">'sub11'!F$160</f>
        <v>1.337495688476025E-2</v>
      </c>
      <c r="F12" s="4">
        <f ca="1">'sub11'!G$160</f>
        <v>7.287876923560678E-3</v>
      </c>
      <c r="G12" s="4">
        <f ca="1">'sub11'!H$160</f>
        <v>2.0475986005579802E-2</v>
      </c>
      <c r="H12" s="4">
        <f ca="1">'sub11'!I$160</f>
        <v>3.3836474321029174E-2</v>
      </c>
      <c r="I12" s="4">
        <f ca="1">'sub11'!J$160</f>
        <v>3.9396496914456777E-2</v>
      </c>
      <c r="J12" s="4">
        <f ca="1">'sub11'!K$160</f>
        <v>3.830812768665888E-2</v>
      </c>
      <c r="K12" s="4">
        <f ca="1">'sub11'!L$160</f>
        <v>4.1530577183022666E-2</v>
      </c>
      <c r="L12" s="4">
        <f ca="1">'sub11'!M$160</f>
        <v>3.6517493327624717E-2</v>
      </c>
      <c r="M12" s="4">
        <f ca="1">'sub11'!N$160</f>
        <v>2.2609451242774539E-2</v>
      </c>
      <c r="N12" s="4">
        <f ca="1">'sub11'!O$160</f>
        <v>1.5165692973623272E-2</v>
      </c>
      <c r="O12" s="4">
        <f ca="1">'sub11'!P$160</f>
        <v>2.0776703580882742E-2</v>
      </c>
      <c r="P12" s="4">
        <f ca="1">'sub11'!Q$160</f>
        <v>7.7152038729999997E-2</v>
      </c>
      <c r="Q12" s="4">
        <f ca="1">'sub11'!R$160</f>
        <v>0.25296458790819309</v>
      </c>
      <c r="R12" s="4">
        <f ca="1">'sub11'!S$160</f>
        <v>0.4170355789695453</v>
      </c>
      <c r="S12" s="4">
        <f ca="1">'sub11'!T$160</f>
        <v>0.26394660147693177</v>
      </c>
      <c r="T12" s="4">
        <f ca="1">'sub11'!U$160</f>
        <v>8.2187527789115825E-2</v>
      </c>
      <c r="U12" s="4">
        <f ca="1">'sub11'!V$160</f>
        <v>1.4340838848771258E-2</v>
      </c>
      <c r="V12" s="4">
        <f ca="1">'sub11'!W$160</f>
        <v>1.1241169354558883E-2</v>
      </c>
      <c r="Z12" s="4">
        <f t="shared" ca="1" si="0"/>
        <v>2.9801865150504182E-2</v>
      </c>
      <c r="AA12" s="4">
        <f t="shared" ca="1" si="1"/>
        <v>0.11774201908743967</v>
      </c>
      <c r="AB12" s="4">
        <f t="shared" ca="1" si="2"/>
        <v>7.3771942118971923E-2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0.11373034585546486</v>
      </c>
      <c r="D13" s="4">
        <f ca="1">'sub12'!E$160</f>
        <v>0.12245826165959912</v>
      </c>
      <c r="E13" s="4">
        <f ca="1">'sub12'!F$160</f>
        <v>0.26700527621453246</v>
      </c>
      <c r="F13" s="4">
        <f ca="1">'sub12'!G$160</f>
        <v>0.40579062048208203</v>
      </c>
      <c r="G13" s="4">
        <f ca="1">'sub12'!H$160</f>
        <v>0.25769751312270089</v>
      </c>
      <c r="H13" s="4">
        <f ca="1">'sub12'!I$160</f>
        <v>9.5621171551046533E-2</v>
      </c>
      <c r="I13" s="4">
        <f ca="1">'sub12'!J$160</f>
        <v>3.9086947920072113E-2</v>
      </c>
      <c r="J13" s="4">
        <f ca="1">'sub12'!K$160</f>
        <v>9.321595471989301E-2</v>
      </c>
      <c r="K13" s="4">
        <f ca="1">'sub12'!L$160</f>
        <v>0.25219813422129728</v>
      </c>
      <c r="L13" s="4">
        <f ca="1">'sub12'!M$160</f>
        <v>0.389965284777614</v>
      </c>
      <c r="M13" s="4">
        <f ca="1">'sub12'!N$160</f>
        <v>0.25294801641728032</v>
      </c>
      <c r="N13" s="4">
        <f ca="1">'sub12'!O$160</f>
        <v>0.11148806066765438</v>
      </c>
      <c r="O13" s="4">
        <f ca="1">'sub12'!P$160</f>
        <v>0.10316372686473174</v>
      </c>
      <c r="P13" s="4">
        <f ca="1">'sub12'!Q$160</f>
        <v>0.12932027870244042</v>
      </c>
      <c r="Q13" s="4">
        <f ca="1">'sub12'!R$160</f>
        <v>0.13465929795828482</v>
      </c>
      <c r="R13" s="4">
        <f ca="1">'sub12'!S$160</f>
        <v>0.12728396322013127</v>
      </c>
      <c r="S13" s="4">
        <f ca="1">'sub12'!T$160</f>
        <v>8.1726859697996299E-2</v>
      </c>
      <c r="T13" s="4">
        <f ca="1">'sub12'!U$160</f>
        <v>6.2246402797714047E-2</v>
      </c>
      <c r="U13" s="4">
        <f ca="1">'sub12'!V$160</f>
        <v>7.0353100515077163E-2</v>
      </c>
      <c r="V13" s="4">
        <f ca="1">'sub12'!W$160</f>
        <v>6.4037219572080237E-2</v>
      </c>
      <c r="W13" s="4"/>
      <c r="X13" s="4"/>
      <c r="Y13" s="4"/>
      <c r="Z13" s="4">
        <f t="shared" ca="1" si="0"/>
        <v>0.20367695105243019</v>
      </c>
      <c r="AA13" s="4">
        <f t="shared" ca="1" si="1"/>
        <v>0.11372269264133908</v>
      </c>
      <c r="AB13" s="4">
        <f t="shared" ca="1" si="2"/>
        <v>0.15869982184688464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6.8538859208390021E-2</v>
      </c>
      <c r="D14" s="4">
        <f ca="1">'sub13'!E$160</f>
        <v>7.1477849884699171E-2</v>
      </c>
      <c r="E14" s="4">
        <f ca="1">'sub13'!F$160</f>
        <v>9.1534237654552916E-2</v>
      </c>
      <c r="F14" s="4">
        <f ca="1">'sub13'!G$160</f>
        <v>0.10283461187860783</v>
      </c>
      <c r="G14" s="4">
        <f ca="1">'sub13'!H$160</f>
        <v>7.9180785661896028E-2</v>
      </c>
      <c r="H14" s="4">
        <f ca="1">'sub13'!I$160</f>
        <v>9.3688069156777673E-2</v>
      </c>
      <c r="I14" s="4">
        <f ca="1">'sub13'!J$160</f>
        <v>0.23985885934267437</v>
      </c>
      <c r="J14" s="4">
        <f ca="1">'sub13'!K$160</f>
        <v>0.40773572109753647</v>
      </c>
      <c r="K14" s="4">
        <f ca="1">'sub13'!L$160</f>
        <v>0.31928341735454951</v>
      </c>
      <c r="L14" s="4">
        <f ca="1">'sub13'!M$160</f>
        <v>0.21200143705631835</v>
      </c>
      <c r="M14" s="4">
        <f ca="1">'sub13'!N$160</f>
        <v>0.20403988502452197</v>
      </c>
      <c r="N14" s="4">
        <f ca="1">'sub13'!O$160</f>
        <v>0.12762424774682668</v>
      </c>
      <c r="O14" s="4">
        <f ca="1">'sub13'!P$160</f>
        <v>5.3967945784759157E-2</v>
      </c>
      <c r="P14" s="4">
        <f ca="1">'sub13'!Q$160</f>
        <v>3.0278417195444659E-2</v>
      </c>
      <c r="Q14" s="4">
        <f ca="1">'sub13'!R$160</f>
        <v>2.7341554016004781E-2</v>
      </c>
      <c r="R14" s="4">
        <f ca="1">'sub13'!S$160</f>
        <v>3.1135025405543897E-2</v>
      </c>
      <c r="S14" s="4">
        <f ca="1">'sub13'!T$160</f>
        <v>3.4736480982297806E-2</v>
      </c>
      <c r="T14" s="4">
        <f ca="1">'sub13'!U$160</f>
        <v>4.1947975882893486E-2</v>
      </c>
      <c r="U14" s="4">
        <f ca="1">'sub13'!V$160</f>
        <v>6.7452061616619471E-2</v>
      </c>
      <c r="V14" s="4">
        <f ca="1">'sub13'!W$160</f>
        <v>0.10175010455907112</v>
      </c>
      <c r="Z14" s="4">
        <f t="shared" ca="1" si="0"/>
        <v>0.16861338482960025</v>
      </c>
      <c r="AA14" s="4">
        <f t="shared" ca="1" si="1"/>
        <v>7.202736982139829E-2</v>
      </c>
      <c r="AB14" s="4">
        <f t="shared" ca="1" si="2"/>
        <v>0.12032037732549927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0.20310016002197925</v>
      </c>
      <c r="D15" s="4">
        <f ca="1">'sub14'!E$160</f>
        <v>0.35128212627302963</v>
      </c>
      <c r="E15" s="4">
        <f ca="1">'sub14'!F$160</f>
        <v>0.5655298547831511</v>
      </c>
      <c r="F15" s="4">
        <f ca="1">'sub14'!G$160</f>
        <v>0.75921024387303815</v>
      </c>
      <c r="G15" s="4">
        <f ca="1">'sub14'!H$160</f>
        <v>0.65924994284287086</v>
      </c>
      <c r="H15" s="4">
        <f ca="1">'sub14'!I$160</f>
        <v>0.32336656822355675</v>
      </c>
      <c r="I15" s="4">
        <f ca="1">'sub14'!J$160</f>
        <v>0.10452044783892818</v>
      </c>
      <c r="J15" s="4">
        <f ca="1">'sub14'!K$160</f>
        <v>3.0071867516648445E-2</v>
      </c>
      <c r="K15" s="4">
        <f ca="1">'sub14'!L$160</f>
        <v>6.2341025066686734E-2</v>
      </c>
      <c r="L15" s="4">
        <f ca="1">'sub14'!M$160</f>
        <v>0.18274846258406108</v>
      </c>
      <c r="M15" s="4">
        <f ca="1">'sub14'!N$160</f>
        <v>0.27475392360372797</v>
      </c>
      <c r="N15" s="4">
        <f ca="1">'sub14'!O$160</f>
        <v>0.15037160540904221</v>
      </c>
      <c r="O15" s="4">
        <f ca="1">'sub14'!P$160</f>
        <v>3.0900943669384479E-2</v>
      </c>
      <c r="P15" s="4">
        <f ca="1">'sub14'!Q$160</f>
        <v>5.72654535476137E-3</v>
      </c>
      <c r="Q15" s="4">
        <f ca="1">'sub14'!R$160</f>
        <v>3.3844910818645137E-2</v>
      </c>
      <c r="R15" s="4">
        <f ca="1">'sub14'!S$160</f>
        <v>6.7361497680803767E-2</v>
      </c>
      <c r="S15" s="4">
        <f ca="1">'sub14'!T$160</f>
        <v>0.10214574613804893</v>
      </c>
      <c r="T15" s="4">
        <f ca="1">'sub14'!U$160</f>
        <v>0.11810808330588175</v>
      </c>
      <c r="U15" s="4">
        <f ca="1">'sub14'!V$160</f>
        <v>6.6932723304095013E-2</v>
      </c>
      <c r="V15" s="4">
        <f ca="1">'sub14'!W$160</f>
        <v>2.4643388900316251E-2</v>
      </c>
      <c r="Z15" s="4">
        <f t="shared" ca="1" si="0"/>
        <v>0.32414206990239502</v>
      </c>
      <c r="AA15" s="4">
        <f t="shared" ca="1" si="1"/>
        <v>8.7478936818470701E-2</v>
      </c>
      <c r="AB15" s="4">
        <f t="shared" ca="1" si="2"/>
        <v>0.20581050336043286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1.2001961141181693E-3</v>
      </c>
      <c r="D16" s="4">
        <f ca="1">'sub15'!E$160</f>
        <v>1.5215211071542604E-2</v>
      </c>
      <c r="E16" s="4">
        <f ca="1">'sub15'!F$160</f>
        <v>2.1605930904511923E-2</v>
      </c>
      <c r="F16" s="4">
        <f ca="1">'sub15'!G$160</f>
        <v>1.3872580702103085E-2</v>
      </c>
      <c r="G16" s="4">
        <f ca="1">'sub15'!H$160</f>
        <v>1.3516649183411104E-2</v>
      </c>
      <c r="H16" s="4">
        <f ca="1">'sub15'!I$160</f>
        <v>2.5812063777718833E-2</v>
      </c>
      <c r="I16" s="4">
        <f ca="1">'sub15'!J$160</f>
        <v>2.6446741038552199E-2</v>
      </c>
      <c r="J16" s="4">
        <f ca="1">'sub15'!K$160</f>
        <v>1.6899484716843289E-2</v>
      </c>
      <c r="K16" s="4">
        <f ca="1">'sub15'!L$160</f>
        <v>2.5611648479711965E-2</v>
      </c>
      <c r="L16" s="4">
        <f ca="1">'sub15'!M$160</f>
        <v>6.6189776774089285E-2</v>
      </c>
      <c r="M16" s="4">
        <f ca="1">'sub15'!N$160</f>
        <v>0.11463870331848834</v>
      </c>
      <c r="N16" s="4">
        <f ca="1">'sub15'!O$160</f>
        <v>0.15730494699950306</v>
      </c>
      <c r="O16" s="4">
        <f ca="1">'sub15'!P$160</f>
        <v>0.29682391466592117</v>
      </c>
      <c r="P16" s="4">
        <f ca="1">'sub15'!Q$160</f>
        <v>0.42518374548584736</v>
      </c>
      <c r="Q16" s="4">
        <f ca="1">'sub15'!R$160</f>
        <v>0.25348892334983769</v>
      </c>
      <c r="R16" s="4">
        <f ca="1">'sub15'!S$160</f>
        <v>6.5653737117401287E-2</v>
      </c>
      <c r="S16" s="4">
        <f ca="1">'sub15'!T$160</f>
        <v>9.3142832090441858E-4</v>
      </c>
      <c r="T16" s="4">
        <f ca="1">'sub15'!U$160</f>
        <v>5.8844761832870735E-3</v>
      </c>
      <c r="U16" s="4">
        <f ca="1">'sub15'!V$160</f>
        <v>1.4951755706413846E-2</v>
      </c>
      <c r="V16" s="4">
        <f ca="1">'sub15'!W$160</f>
        <v>1.5437317280036849E-2</v>
      </c>
      <c r="Z16" s="4">
        <f t="shared" ca="1" si="0"/>
        <v>2.2637028276260247E-2</v>
      </c>
      <c r="AA16" s="4">
        <f t="shared" ca="1" si="1"/>
        <v>0.13502989484276409</v>
      </c>
      <c r="AB16" s="4">
        <f t="shared" ca="1" si="2"/>
        <v>7.883346155951218E-2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0.28469573897814526</v>
      </c>
      <c r="D17" s="4">
        <f ca="1">'sub01'!E$161</f>
        <v>0.31190001494004149</v>
      </c>
      <c r="E17" s="4">
        <f ca="1">'sub01'!F$161</f>
        <v>0.32934934222854523</v>
      </c>
      <c r="F17" s="4">
        <f ca="1">'sub01'!G$161</f>
        <v>0.36129203784423086</v>
      </c>
      <c r="G17" s="4">
        <f ca="1">'sub01'!H$161</f>
        <v>0.43442271828508344</v>
      </c>
      <c r="H17" s="4">
        <f ca="1">'sub01'!I$161</f>
        <v>0.47851061287324564</v>
      </c>
      <c r="I17" s="4">
        <f ca="1">'sub01'!J$161</f>
        <v>0.51246378337510468</v>
      </c>
      <c r="J17" s="4">
        <f ca="1">'sub01'!K$161</f>
        <v>0.46984411975517082</v>
      </c>
      <c r="K17" s="4">
        <f ca="1">'sub01'!L$161</f>
        <v>0.41661894413997053</v>
      </c>
      <c r="L17" s="4">
        <f ca="1">'sub01'!M$161</f>
        <v>0.37568479143659644</v>
      </c>
      <c r="M17" s="4">
        <f ca="1">'sub01'!N$161</f>
        <v>0.37688259338848007</v>
      </c>
      <c r="N17" s="4">
        <f ca="1">'sub01'!O$161</f>
        <v>0.40573030428505991</v>
      </c>
      <c r="O17" s="4">
        <f ca="1">'sub01'!P$161</f>
        <v>0.41534717411709804</v>
      </c>
      <c r="P17" s="4">
        <f ca="1">'sub01'!Q$161</f>
        <v>0.37583630387070194</v>
      </c>
      <c r="Q17" s="4">
        <f ca="1">'sub01'!R$161</f>
        <v>0.34503324037634359</v>
      </c>
      <c r="R17" s="4">
        <f ca="1">'sub01'!S$161</f>
        <v>0.34999125800257969</v>
      </c>
      <c r="S17" s="4">
        <f ca="1">'sub01'!T$161</f>
        <v>0.38249784053859504</v>
      </c>
      <c r="T17" s="4">
        <f ca="1">'sub01'!U$161</f>
        <v>0.40126219367082849</v>
      </c>
      <c r="U17" s="4">
        <f ca="1">'sub01'!V$161</f>
        <v>0.40004000837570675</v>
      </c>
      <c r="V17" s="4">
        <f ca="1">'sub01'!W$161</f>
        <v>0.39587241601662576</v>
      </c>
      <c r="W17" s="4"/>
      <c r="X17" s="4"/>
      <c r="Y17" s="4"/>
      <c r="Z17" s="4">
        <f t="shared" ca="1" si="0"/>
        <v>0.39747821038561343</v>
      </c>
      <c r="AA17" s="4">
        <f t="shared" ca="1" si="1"/>
        <v>0.38484933326420195</v>
      </c>
      <c r="AB17" s="4">
        <f t="shared" ca="1" si="2"/>
        <v>0.39116377182490764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0.46760860872716287</v>
      </c>
      <c r="D18" s="4">
        <f ca="1">'sub02'!E$161</f>
        <v>0.4460209433474483</v>
      </c>
      <c r="E18" s="4">
        <f ca="1">'sub02'!F$161</f>
        <v>0.37640795016742518</v>
      </c>
      <c r="F18" s="4">
        <f ca="1">'sub02'!G$161</f>
        <v>0.34236880041718942</v>
      </c>
      <c r="G18" s="4">
        <f ca="1">'sub02'!H$161</f>
        <v>0.47305666548033004</v>
      </c>
      <c r="H18" s="4">
        <f ca="1">'sub02'!I$161</f>
        <v>0.56865239490360708</v>
      </c>
      <c r="I18" s="4">
        <f ca="1">'sub02'!J$161</f>
        <v>0.54126914260941861</v>
      </c>
      <c r="J18" s="4">
        <f ca="1">'sub02'!K$161</f>
        <v>0.48292499942177153</v>
      </c>
      <c r="K18" s="4">
        <f ca="1">'sub02'!L$161</f>
        <v>0.46089207188510284</v>
      </c>
      <c r="L18" s="4">
        <f ca="1">'sub02'!M$161</f>
        <v>0.46005233265465001</v>
      </c>
      <c r="M18" s="4">
        <f ca="1">'sub02'!N$161</f>
        <v>0.47691432994068972</v>
      </c>
      <c r="N18" s="4">
        <f ca="1">'sub02'!O$161</f>
        <v>0.50919341029051279</v>
      </c>
      <c r="O18" s="4">
        <f ca="1">'sub02'!P$161</f>
        <v>0.50382549904169649</v>
      </c>
      <c r="P18" s="4">
        <f ca="1">'sub02'!Q$161</f>
        <v>0.48567366492234559</v>
      </c>
      <c r="Q18" s="4">
        <f ca="1">'sub02'!R$161</f>
        <v>0.45000748264127993</v>
      </c>
      <c r="R18" s="4">
        <f ca="1">'sub02'!S$161</f>
        <v>0.41475776800026692</v>
      </c>
      <c r="S18" s="4">
        <f ca="1">'sub02'!T$161</f>
        <v>0.41454450012021393</v>
      </c>
      <c r="T18" s="4">
        <f ca="1">'sub02'!U$161</f>
        <v>0.42270675637917643</v>
      </c>
      <c r="U18" s="4">
        <f ca="1">'sub02'!V$161</f>
        <v>0.43190982468598582</v>
      </c>
      <c r="V18" s="4">
        <f ca="1">'sub02'!W$161</f>
        <v>0.41606118729823233</v>
      </c>
      <c r="Z18" s="4">
        <f t="shared" ca="1" si="0"/>
        <v>0.46192539096141061</v>
      </c>
      <c r="AA18" s="4">
        <f t="shared" ca="1" si="1"/>
        <v>0.45255944233203999</v>
      </c>
      <c r="AB18" s="4">
        <f t="shared" ca="1" si="2"/>
        <v>0.45724241664672538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0.35599262886658672</v>
      </c>
      <c r="D19" s="4">
        <f ca="1">'sub03'!E$161</f>
        <v>0.38423494026436678</v>
      </c>
      <c r="E19" s="4">
        <f ca="1">'sub03'!F$161</f>
        <v>0.42304399114033137</v>
      </c>
      <c r="F19" s="4">
        <f ca="1">'sub03'!G$161</f>
        <v>0.44358860872545214</v>
      </c>
      <c r="G19" s="4">
        <f ca="1">'sub03'!H$161</f>
        <v>0.47521344091715628</v>
      </c>
      <c r="H19" s="4">
        <f ca="1">'sub03'!I$161</f>
        <v>0.51441014264590845</v>
      </c>
      <c r="I19" s="4">
        <f ca="1">'sub03'!J$161</f>
        <v>0.56233783704572204</v>
      </c>
      <c r="J19" s="4">
        <f ca="1">'sub03'!K$161</f>
        <v>0.56229802814851315</v>
      </c>
      <c r="K19" s="4">
        <f ca="1">'sub03'!L$161</f>
        <v>0.47008547761362768</v>
      </c>
      <c r="L19" s="4">
        <f ca="1">'sub03'!M$161</f>
        <v>0.4342367366273534</v>
      </c>
      <c r="M19" s="4">
        <f ca="1">'sub03'!N$161</f>
        <v>0.43125773321473398</v>
      </c>
      <c r="N19" s="4">
        <f ca="1">'sub03'!O$161</f>
        <v>0.44540558677142655</v>
      </c>
      <c r="O19" s="4">
        <f ca="1">'sub03'!P$161</f>
        <v>0.3998255841315827</v>
      </c>
      <c r="P19" s="4">
        <f ca="1">'sub03'!Q$161</f>
        <v>0.34017833046716883</v>
      </c>
      <c r="Q19" s="4">
        <f ca="1">'sub03'!R$161</f>
        <v>0.32059282937031847</v>
      </c>
      <c r="R19" s="4">
        <f ca="1">'sub03'!S$161</f>
        <v>0.31447217021049312</v>
      </c>
      <c r="S19" s="4">
        <f ca="1">'sub03'!T$161</f>
        <v>0.3302903150839574</v>
      </c>
      <c r="T19" s="4">
        <f ca="1">'sub03'!U$161</f>
        <v>0.37904504996483496</v>
      </c>
      <c r="U19" s="4">
        <f ca="1">'sub03'!V$161</f>
        <v>0.35094246488798508</v>
      </c>
      <c r="V19" s="4">
        <f ca="1">'sub03'!W$161</f>
        <v>0.32551977828956785</v>
      </c>
      <c r="W19" s="4"/>
      <c r="X19" s="4"/>
      <c r="Y19" s="4"/>
      <c r="Z19" s="4">
        <f t="shared" ca="1" si="0"/>
        <v>0.4625441831995018</v>
      </c>
      <c r="AA19" s="4">
        <f t="shared" ca="1" si="1"/>
        <v>0.36375298423920688</v>
      </c>
      <c r="AB19" s="4">
        <f t="shared" ca="1" si="2"/>
        <v>0.41314858371935437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0.32557278254704708</v>
      </c>
      <c r="D20" s="4">
        <f ca="1">'sub04'!E$161</f>
        <v>0.34732035291930324</v>
      </c>
      <c r="E20" s="4">
        <f ca="1">'sub04'!F$161</f>
        <v>0.40579616011939429</v>
      </c>
      <c r="F20" s="4">
        <f ca="1">'sub04'!G$161</f>
        <v>0.46626282369926719</v>
      </c>
      <c r="G20" s="4">
        <f ca="1">'sub04'!H$161</f>
        <v>0.46882876546464791</v>
      </c>
      <c r="H20" s="4">
        <f ca="1">'sub04'!I$161</f>
        <v>0.44780831172724239</v>
      </c>
      <c r="I20" s="4">
        <f ca="1">'sub04'!J$161</f>
        <v>0.38384138278093444</v>
      </c>
      <c r="J20" s="4">
        <f ca="1">'sub04'!K$161</f>
        <v>0.33742268695557914</v>
      </c>
      <c r="K20" s="4">
        <f ca="1">'sub04'!L$161</f>
        <v>0.33304254722523929</v>
      </c>
      <c r="L20" s="4">
        <f ca="1">'sub04'!M$161</f>
        <v>0.34789881162810726</v>
      </c>
      <c r="M20" s="4">
        <f ca="1">'sub04'!N$161</f>
        <v>0.34600020396910652</v>
      </c>
      <c r="N20" s="4">
        <f ca="1">'sub04'!O$161</f>
        <v>0.37718400860450557</v>
      </c>
      <c r="O20" s="4">
        <f ca="1">'sub04'!P$161</f>
        <v>0.45591226720601835</v>
      </c>
      <c r="P20" s="4">
        <f ca="1">'sub04'!Q$161</f>
        <v>0.47871041902124839</v>
      </c>
      <c r="Q20" s="4">
        <f ca="1">'sub04'!R$161</f>
        <v>0.4365408429298876</v>
      </c>
      <c r="R20" s="4">
        <f ca="1">'sub04'!S$161</f>
        <v>0.45226345958272224</v>
      </c>
      <c r="S20" s="4">
        <f ca="1">'sub04'!T$161</f>
        <v>0.48972326298750418</v>
      </c>
      <c r="T20" s="4">
        <f ca="1">'sub04'!U$161</f>
        <v>0.48944663783159931</v>
      </c>
      <c r="U20" s="4">
        <f ca="1">'sub04'!V$161</f>
        <v>0.45277617143842447</v>
      </c>
      <c r="V20" s="4">
        <f ca="1">'sub04'!W$161</f>
        <v>0.39730741832745675</v>
      </c>
      <c r="Z20" s="4">
        <f t="shared" ca="1" si="0"/>
        <v>0.38637946250667621</v>
      </c>
      <c r="AA20" s="4">
        <f t="shared" ca="1" si="1"/>
        <v>0.43758646918984734</v>
      </c>
      <c r="AB20" s="4">
        <f t="shared" ca="1" si="2"/>
        <v>0.41198296584826177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0.4914192953986099</v>
      </c>
      <c r="D21" s="4">
        <f ca="1">'sub05'!E$161</f>
        <v>0.52333515400737907</v>
      </c>
      <c r="E21" s="4">
        <f ca="1">'sub05'!F$161</f>
        <v>0.52475037057085949</v>
      </c>
      <c r="F21" s="4">
        <f ca="1">'sub05'!G$161</f>
        <v>0.49740868445692188</v>
      </c>
      <c r="G21" s="4">
        <f ca="1">'sub05'!H$161</f>
        <v>0.43062883403525593</v>
      </c>
      <c r="H21" s="4">
        <f ca="1">'sub05'!I$161</f>
        <v>0.40267765774511033</v>
      </c>
      <c r="I21" s="4">
        <f ca="1">'sub05'!J$161</f>
        <v>0.45889730002420287</v>
      </c>
      <c r="J21" s="4">
        <f ca="1">'sub05'!K$161</f>
        <v>0.44435353218645396</v>
      </c>
      <c r="K21" s="4">
        <f ca="1">'sub05'!L$161</f>
        <v>0.39609242151986207</v>
      </c>
      <c r="L21" s="4">
        <f ca="1">'sub05'!M$161</f>
        <v>0.35100157804183874</v>
      </c>
      <c r="M21" s="4">
        <f ca="1">'sub05'!N$161</f>
        <v>0.33690073922748393</v>
      </c>
      <c r="N21" s="4">
        <f ca="1">'sub05'!O$161</f>
        <v>0.35231074273711904</v>
      </c>
      <c r="O21" s="4">
        <f ca="1">'sub05'!P$161</f>
        <v>0.39641560072020887</v>
      </c>
      <c r="P21" s="4">
        <f ca="1">'sub05'!Q$161</f>
        <v>0.41063586752293496</v>
      </c>
      <c r="Q21" s="4">
        <f ca="1">'sub05'!R$161</f>
        <v>0.40560672692086586</v>
      </c>
      <c r="R21" s="4">
        <f ca="1">'sub05'!S$161</f>
        <v>0.43081356970916368</v>
      </c>
      <c r="S21" s="4">
        <f ca="1">'sub05'!T$161</f>
        <v>0.43770185726831801</v>
      </c>
      <c r="T21" s="4">
        <f ca="1">'sub05'!U$161</f>
        <v>0.42350133091788145</v>
      </c>
      <c r="U21" s="4">
        <f ca="1">'sub05'!V$161</f>
        <v>0.40127017852102509</v>
      </c>
      <c r="V21" s="4">
        <f ca="1">'sub05'!W$161</f>
        <v>0.41377442938124226</v>
      </c>
      <c r="W21" s="4"/>
      <c r="X21" s="4"/>
      <c r="Y21" s="4"/>
      <c r="Z21" s="4">
        <f t="shared" ca="1" si="0"/>
        <v>0.45205648279864941</v>
      </c>
      <c r="AA21" s="4">
        <f t="shared" ca="1" si="1"/>
        <v>0.40089310429262437</v>
      </c>
      <c r="AB21" s="4">
        <f t="shared" ca="1" si="2"/>
        <v>0.42647479354563683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0.18042810630090814</v>
      </c>
      <c r="D22" s="4">
        <f ca="1">'sub06'!E$161</f>
        <v>0.25950602081151791</v>
      </c>
      <c r="E22" s="4">
        <f ca="1">'sub06'!F$161</f>
        <v>0.32531441175980486</v>
      </c>
      <c r="F22" s="4">
        <f ca="1">'sub06'!G$161</f>
        <v>0.35651669806545688</v>
      </c>
      <c r="G22" s="4">
        <f ca="1">'sub06'!H$161</f>
        <v>0.34050040652130753</v>
      </c>
      <c r="H22" s="4">
        <f ca="1">'sub06'!I$161</f>
        <v>0.34569162128106684</v>
      </c>
      <c r="I22" s="4">
        <f ca="1">'sub06'!J$161</f>
        <v>0.35483602985490753</v>
      </c>
      <c r="J22" s="4">
        <f ca="1">'sub06'!K$161</f>
        <v>0.39128886023807513</v>
      </c>
      <c r="K22" s="4">
        <f ca="1">'sub06'!L$161</f>
        <v>0.44358937959970896</v>
      </c>
      <c r="L22" s="4">
        <f ca="1">'sub06'!M$161</f>
        <v>0.4653788835302069</v>
      </c>
      <c r="M22" s="4">
        <f ca="1">'sub06'!N$161</f>
        <v>0.40893879511924053</v>
      </c>
      <c r="N22" s="4">
        <f ca="1">'sub06'!O$161</f>
        <v>0.35010723049172809</v>
      </c>
      <c r="O22" s="4">
        <f ca="1">'sub06'!P$161</f>
        <v>0.32950553281468004</v>
      </c>
      <c r="P22" s="4">
        <f ca="1">'sub06'!Q$161</f>
        <v>0.3176833769539234</v>
      </c>
      <c r="Q22" s="4">
        <f ca="1">'sub06'!R$161</f>
        <v>0.25163103670161124</v>
      </c>
      <c r="R22" s="4">
        <f ca="1">'sub06'!S$161</f>
        <v>0.24679994949671702</v>
      </c>
      <c r="S22" s="4">
        <f ca="1">'sub06'!T$161</f>
        <v>0.36376443392863833</v>
      </c>
      <c r="T22" s="4">
        <f ca="1">'sub06'!U$161</f>
        <v>0.4089959959397706</v>
      </c>
      <c r="U22" s="4">
        <f ca="1">'sub06'!V$161</f>
        <v>0.36638692475864626</v>
      </c>
      <c r="V22" s="4">
        <f ca="1">'sub06'!W$161</f>
        <v>0.35221372671628509</v>
      </c>
      <c r="Z22" s="4">
        <f t="shared" ca="1" si="0"/>
        <v>0.34630504179629606</v>
      </c>
      <c r="AA22" s="4">
        <f t="shared" ca="1" si="1"/>
        <v>0.33960270029212408</v>
      </c>
      <c r="AB22" s="4">
        <f t="shared" ca="1" si="2"/>
        <v>0.34295387104421005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0.539470339021626</v>
      </c>
      <c r="D23" s="4">
        <f ca="1">'sub07'!E$161</f>
        <v>0.50686236932840523</v>
      </c>
      <c r="E23" s="4">
        <f ca="1">'sub07'!F$161</f>
        <v>0.4810494118956507</v>
      </c>
      <c r="F23" s="4">
        <f ca="1">'sub07'!G$161</f>
        <v>0.54007035084556343</v>
      </c>
      <c r="G23" s="4">
        <f ca="1">'sub07'!H$161</f>
        <v>0.62145770109271325</v>
      </c>
      <c r="H23" s="4">
        <f ca="1">'sub07'!I$161</f>
        <v>0.59344047017306578</v>
      </c>
      <c r="I23" s="4">
        <f ca="1">'sub07'!J$161</f>
        <v>0.47771354766680368</v>
      </c>
      <c r="J23" s="4">
        <f ca="1">'sub07'!K$161</f>
        <v>0.39374107954754139</v>
      </c>
      <c r="K23" s="4">
        <f ca="1">'sub07'!L$161</f>
        <v>0.37675432987886204</v>
      </c>
      <c r="L23" s="4">
        <f ca="1">'sub07'!M$161</f>
        <v>0.31455159602336519</v>
      </c>
      <c r="M23" s="4">
        <f ca="1">'sub07'!N$161</f>
        <v>0.23017183649519901</v>
      </c>
      <c r="N23" s="4">
        <f ca="1">'sub07'!O$161</f>
        <v>0.27172241794763841</v>
      </c>
      <c r="O23" s="4">
        <f ca="1">'sub07'!P$161</f>
        <v>0.33615062776011917</v>
      </c>
      <c r="P23" s="4">
        <f ca="1">'sub07'!Q$161</f>
        <v>0.33629740019191384</v>
      </c>
      <c r="Q23" s="4">
        <f ca="1">'sub07'!R$161</f>
        <v>0.32637915314008514</v>
      </c>
      <c r="R23" s="4">
        <f ca="1">'sub07'!S$161</f>
        <v>0.37227373510970363</v>
      </c>
      <c r="S23" s="4">
        <f ca="1">'sub07'!T$161</f>
        <v>0.42235819925745521</v>
      </c>
      <c r="T23" s="4">
        <f ca="1">'sub07'!U$161</f>
        <v>0.43314532024956748</v>
      </c>
      <c r="U23" s="4">
        <f ca="1">'sub07'!V$161</f>
        <v>0.38077777502962595</v>
      </c>
      <c r="V23" s="4">
        <f ca="1">'sub07'!W$161</f>
        <v>0.27038004913653318</v>
      </c>
      <c r="W23" s="4"/>
      <c r="X23" s="4"/>
      <c r="Y23" s="4"/>
      <c r="Z23" s="4">
        <f t="shared" ca="1" si="0"/>
        <v>0.48451111954735976</v>
      </c>
      <c r="AA23" s="4">
        <f t="shared" ca="1" si="1"/>
        <v>0.33796565143178414</v>
      </c>
      <c r="AB23" s="4">
        <f t="shared" ca="1" si="2"/>
        <v>0.41123838548957192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0.36888908643665896</v>
      </c>
      <c r="D24" s="4">
        <f ca="1">'sub08'!E$161</f>
        <v>0.39317024467594625</v>
      </c>
      <c r="E24" s="4">
        <f ca="1">'sub08'!F$161</f>
        <v>0.42173165874807211</v>
      </c>
      <c r="F24" s="4">
        <f ca="1">'sub08'!G$161</f>
        <v>0.42469985663092608</v>
      </c>
      <c r="G24" s="4">
        <f ca="1">'sub08'!H$161</f>
        <v>0.42819098382429122</v>
      </c>
      <c r="H24" s="4">
        <f ca="1">'sub08'!I$161</f>
        <v>0.44245015016832667</v>
      </c>
      <c r="I24" s="4">
        <f ca="1">'sub08'!J$161</f>
        <v>0.46247285722638437</v>
      </c>
      <c r="J24" s="4">
        <f ca="1">'sub08'!K$161</f>
        <v>0.46997587630971055</v>
      </c>
      <c r="K24" s="4">
        <f ca="1">'sub08'!L$161</f>
        <v>0.45500185995169784</v>
      </c>
      <c r="L24" s="4">
        <f ca="1">'sub08'!M$161</f>
        <v>0.42121055815429087</v>
      </c>
      <c r="M24" s="4">
        <f ca="1">'sub08'!N$161</f>
        <v>0.36636954521059883</v>
      </c>
      <c r="N24" s="4">
        <f ca="1">'sub08'!O$161</f>
        <v>0.36611132260053619</v>
      </c>
      <c r="O24" s="4">
        <f ca="1">'sub08'!P$161</f>
        <v>0.37676444014670968</v>
      </c>
      <c r="P24" s="4">
        <f ca="1">'sub08'!Q$161</f>
        <v>0.40119138651007291</v>
      </c>
      <c r="Q24" s="4">
        <f ca="1">'sub08'!R$161</f>
        <v>0.39881070103276639</v>
      </c>
      <c r="R24" s="4">
        <f ca="1">'sub08'!S$161</f>
        <v>0.39888459485465022</v>
      </c>
      <c r="S24" s="4">
        <f ca="1">'sub08'!T$161</f>
        <v>0.36337713219662254</v>
      </c>
      <c r="T24" s="4">
        <f ca="1">'sub08'!U$161</f>
        <v>0.26873154030010421</v>
      </c>
      <c r="U24" s="4">
        <f ca="1">'sub08'!V$161</f>
        <v>0.26816068617520866</v>
      </c>
      <c r="V24" s="4">
        <f ca="1">'sub08'!W$161</f>
        <v>0.30434929958645368</v>
      </c>
      <c r="W24" s="4"/>
      <c r="X24" s="4"/>
      <c r="Y24" s="4"/>
      <c r="Z24" s="4">
        <f t="shared" ca="1" si="0"/>
        <v>0.42877931321263052</v>
      </c>
      <c r="AA24" s="4">
        <f t="shared" ca="1" si="1"/>
        <v>0.35127506486137228</v>
      </c>
      <c r="AB24" s="4">
        <f t="shared" ca="1" si="2"/>
        <v>0.39002718903700145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0.44318353821199769</v>
      </c>
      <c r="D25" s="4">
        <f ca="1">'sub09'!E$161</f>
        <v>0.4334037328344631</v>
      </c>
      <c r="E25" s="4">
        <f ca="1">'sub09'!F$161</f>
        <v>0.47542766994184138</v>
      </c>
      <c r="F25" s="4">
        <f ca="1">'sub09'!G$161</f>
        <v>0.48519966089381411</v>
      </c>
      <c r="G25" s="4">
        <f ca="1">'sub09'!H$161</f>
        <v>0.44012961444075577</v>
      </c>
      <c r="H25" s="4">
        <f ca="1">'sub09'!I$161</f>
        <v>0.44641822614042509</v>
      </c>
      <c r="I25" s="4">
        <f ca="1">'sub09'!J$161</f>
        <v>0.49484658212739713</v>
      </c>
      <c r="J25" s="4">
        <f ca="1">'sub09'!K$161</f>
        <v>0.45718118838023325</v>
      </c>
      <c r="K25" s="4">
        <f ca="1">'sub09'!L$161</f>
        <v>0.42224068125072473</v>
      </c>
      <c r="L25" s="4">
        <f ca="1">'sub09'!M$161</f>
        <v>0.394868649715576</v>
      </c>
      <c r="M25" s="4">
        <f ca="1">'sub09'!N$161</f>
        <v>0.3881127572395176</v>
      </c>
      <c r="N25" s="4">
        <f ca="1">'sub09'!O$161</f>
        <v>0.39768890457846506</v>
      </c>
      <c r="O25" s="4">
        <f ca="1">'sub09'!P$161</f>
        <v>0.42818126333145812</v>
      </c>
      <c r="P25" s="4">
        <f ca="1">'sub09'!Q$161</f>
        <v>0.42586296103010518</v>
      </c>
      <c r="Q25" s="4">
        <f ca="1">'sub09'!R$161</f>
        <v>0.39136906963176404</v>
      </c>
      <c r="R25" s="4">
        <f ca="1">'sub09'!S$161</f>
        <v>0.39951632621494909</v>
      </c>
      <c r="S25" s="4">
        <f ca="1">'sub09'!T$161</f>
        <v>0.4297190798434542</v>
      </c>
      <c r="T25" s="4">
        <f ca="1">'sub09'!U$161</f>
        <v>0.4186545381199312</v>
      </c>
      <c r="U25" s="4">
        <f ca="1">'sub09'!V$161</f>
        <v>0.39603521547495313</v>
      </c>
      <c r="V25" s="4">
        <f ca="1">'sub09'!W$161</f>
        <v>0.37740530179518372</v>
      </c>
      <c r="W25" s="4"/>
      <c r="X25" s="4"/>
      <c r="Y25" s="4"/>
      <c r="Z25" s="4">
        <f t="shared" ca="1" si="0"/>
        <v>0.44928995439372282</v>
      </c>
      <c r="AA25" s="4">
        <f t="shared" ca="1" si="1"/>
        <v>0.40525454172597819</v>
      </c>
      <c r="AB25" s="4">
        <f t="shared" ca="1" si="2"/>
        <v>0.42727224805985048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0.26681937846464926</v>
      </c>
      <c r="D26" s="4">
        <f ca="1">'sub10'!E$161</f>
        <v>0.23108837490560563</v>
      </c>
      <c r="E26" s="4">
        <f ca="1">'sub10'!F$161</f>
        <v>0.28926149954667479</v>
      </c>
      <c r="F26" s="4">
        <f ca="1">'sub10'!G$161</f>
        <v>0.34255554665850912</v>
      </c>
      <c r="G26" s="4">
        <f ca="1">'sub10'!H$161</f>
        <v>0.32618536450050623</v>
      </c>
      <c r="H26" s="4">
        <f ca="1">'sub10'!I$161</f>
        <v>0.31118699020123541</v>
      </c>
      <c r="I26" s="4">
        <f ca="1">'sub10'!J$161</f>
        <v>0.30965551409031394</v>
      </c>
      <c r="J26" s="4">
        <f ca="1">'sub10'!K$161</f>
        <v>0.34150497443856959</v>
      </c>
      <c r="K26" s="4">
        <f ca="1">'sub10'!L$161</f>
        <v>0.37453002636640226</v>
      </c>
      <c r="L26" s="4">
        <f ca="1">'sub10'!M$161</f>
        <v>0.42140692080154102</v>
      </c>
      <c r="M26" s="4">
        <f ca="1">'sub10'!N$161</f>
        <v>0.43381155733678156</v>
      </c>
      <c r="N26" s="4">
        <f ca="1">'sub10'!O$161</f>
        <v>0.44464624982348511</v>
      </c>
      <c r="O26" s="4">
        <f ca="1">'sub10'!P$161</f>
        <v>0.44180146230935863</v>
      </c>
      <c r="P26" s="4">
        <f ca="1">'sub10'!Q$161</f>
        <v>0.43445007357800819</v>
      </c>
      <c r="Q26" s="4">
        <f ca="1">'sub10'!R$161</f>
        <v>0.41383095004696679</v>
      </c>
      <c r="R26" s="4">
        <f ca="1">'sub10'!S$161</f>
        <v>0.34295927199053056</v>
      </c>
      <c r="S26" s="4">
        <f ca="1">'sub10'!T$161</f>
        <v>0.25709552006880709</v>
      </c>
      <c r="T26" s="4">
        <f ca="1">'sub10'!U$161</f>
        <v>0.27821328060415079</v>
      </c>
      <c r="U26" s="4">
        <f ca="1">'sub10'!V$161</f>
        <v>0.35608218134041264</v>
      </c>
      <c r="V26" s="4">
        <f ca="1">'sub10'!W$161</f>
        <v>0.38711206357946865</v>
      </c>
      <c r="W26" s="4"/>
      <c r="X26" s="4"/>
      <c r="Y26" s="4"/>
      <c r="Z26" s="4">
        <f t="shared" ca="1" si="0"/>
        <v>0.32141945899740071</v>
      </c>
      <c r="AA26" s="4">
        <f t="shared" ca="1" si="1"/>
        <v>0.379000261067797</v>
      </c>
      <c r="AB26" s="4">
        <f t="shared" ca="1" si="2"/>
        <v>0.35020986003259885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0.36311850702831244</v>
      </c>
      <c r="D27" s="4">
        <f ca="1">'sub11'!E$161</f>
        <v>0.4141133440908174</v>
      </c>
      <c r="E27" s="4">
        <f ca="1">'sub11'!F$161</f>
        <v>0.39414437922557943</v>
      </c>
      <c r="F27" s="4">
        <f ca="1">'sub11'!G$161</f>
        <v>0.33472514913575724</v>
      </c>
      <c r="G27" s="4">
        <f ca="1">'sub11'!H$161</f>
        <v>0.32958276440822543</v>
      </c>
      <c r="H27" s="4">
        <f ca="1">'sub11'!I$161</f>
        <v>0.36378472088452024</v>
      </c>
      <c r="I27" s="4">
        <f ca="1">'sub11'!J$161</f>
        <v>0.35997672785007051</v>
      </c>
      <c r="J27" s="4">
        <f ca="1">'sub11'!K$161</f>
        <v>0.33912089423108421</v>
      </c>
      <c r="K27" s="4">
        <f ca="1">'sub11'!L$161</f>
        <v>0.32836122852812194</v>
      </c>
      <c r="L27" s="4">
        <f ca="1">'sub11'!M$161</f>
        <v>0.29687665848265837</v>
      </c>
      <c r="M27" s="4">
        <f ca="1">'sub11'!N$161</f>
        <v>0.30384917342638024</v>
      </c>
      <c r="N27" s="4">
        <f ca="1">'sub11'!O$161</f>
        <v>0.33308256788689444</v>
      </c>
      <c r="O27" s="4">
        <f ca="1">'sub11'!P$161</f>
        <v>0.33478045497392767</v>
      </c>
      <c r="P27" s="4">
        <f ca="1">'sub11'!Q$161</f>
        <v>0.32467550609052126</v>
      </c>
      <c r="Q27" s="4">
        <f ca="1">'sub11'!R$161</f>
        <v>0.3488588503497374</v>
      </c>
      <c r="R27" s="4">
        <f ca="1">'sub11'!S$161</f>
        <v>0.39200241921580375</v>
      </c>
      <c r="S27" s="4">
        <f ca="1">'sub11'!T$161</f>
        <v>0.40456472487885781</v>
      </c>
      <c r="T27" s="4">
        <f ca="1">'sub11'!U$161</f>
        <v>0.40588590057602336</v>
      </c>
      <c r="U27" s="4">
        <f ca="1">'sub11'!V$161</f>
        <v>0.40155201673629493</v>
      </c>
      <c r="V27" s="4">
        <f ca="1">'sub11'!W$161</f>
        <v>0.3710786057277729</v>
      </c>
      <c r="W27" s="4"/>
      <c r="X27" s="4"/>
      <c r="Y27" s="4"/>
      <c r="Z27" s="4">
        <f t="shared" ca="1" si="0"/>
        <v>0.3523804373865147</v>
      </c>
      <c r="AA27" s="4">
        <f t="shared" ca="1" si="1"/>
        <v>0.36203302198622145</v>
      </c>
      <c r="AB27" s="4">
        <f t="shared" ca="1" si="2"/>
        <v>0.35720672968636802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0.52767306828888605</v>
      </c>
      <c r="D28" s="4">
        <f ca="1">'sub12'!E$161</f>
        <v>0.50677374057862712</v>
      </c>
      <c r="E28" s="4">
        <f ca="1">'sub12'!F$161</f>
        <v>0.48325775798051557</v>
      </c>
      <c r="F28" s="4">
        <f ca="1">'sub12'!G$161</f>
        <v>0.445985196587875</v>
      </c>
      <c r="G28" s="4">
        <f ca="1">'sub12'!H$161</f>
        <v>0.46503982687609358</v>
      </c>
      <c r="H28" s="4">
        <f ca="1">'sub12'!I$161</f>
        <v>0.52072584730909222</v>
      </c>
      <c r="I28" s="4">
        <f ca="1">'sub12'!J$161</f>
        <v>0.55803826390807088</v>
      </c>
      <c r="J28" s="4">
        <f ca="1">'sub12'!K$161</f>
        <v>0.52393066712541769</v>
      </c>
      <c r="K28" s="4">
        <f ca="1">'sub12'!L$161</f>
        <v>0.47045459032562786</v>
      </c>
      <c r="L28" s="4">
        <f ca="1">'sub12'!M$161</f>
        <v>0.46304320344049449</v>
      </c>
      <c r="M28" s="4">
        <f ca="1">'sub12'!N$161</f>
        <v>0.42971279626935255</v>
      </c>
      <c r="N28" s="4">
        <f ca="1">'sub12'!O$161</f>
        <v>0.38221991745074052</v>
      </c>
      <c r="O28" s="4">
        <f ca="1">'sub12'!P$161</f>
        <v>0.32830316176229379</v>
      </c>
      <c r="P28" s="4">
        <f ca="1">'sub12'!Q$161</f>
        <v>0.29660455775301559</v>
      </c>
      <c r="Q28" s="4">
        <f ca="1">'sub12'!R$161</f>
        <v>0.31351125850980521</v>
      </c>
      <c r="R28" s="4">
        <f ca="1">'sub12'!S$161</f>
        <v>0.34174812616922007</v>
      </c>
      <c r="S28" s="4">
        <f ca="1">'sub12'!T$161</f>
        <v>0.32367085266273826</v>
      </c>
      <c r="T28" s="4">
        <f ca="1">'sub12'!U$161</f>
        <v>0.31858481410857858</v>
      </c>
      <c r="U28" s="4">
        <f ca="1">'sub12'!V$161</f>
        <v>0.32902568045772179</v>
      </c>
      <c r="V28" s="4">
        <f ca="1">'sub12'!W$161</f>
        <v>0.34101653575300034</v>
      </c>
      <c r="W28" s="4"/>
      <c r="X28" s="4"/>
      <c r="Y28" s="4"/>
      <c r="Z28" s="4">
        <f t="shared" ca="1" si="0"/>
        <v>0.49649221624207007</v>
      </c>
      <c r="AA28" s="4">
        <f t="shared" ca="1" si="1"/>
        <v>0.34043977008964671</v>
      </c>
      <c r="AB28" s="4">
        <f t="shared" ca="1" si="2"/>
        <v>0.41846599316585842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0.37300295937073119</v>
      </c>
      <c r="D29" s="4">
        <f ca="1">'sub13'!E$161</f>
        <v>0.35832503777432501</v>
      </c>
      <c r="E29" s="4">
        <f ca="1">'sub13'!F$161</f>
        <v>0.31884776033302348</v>
      </c>
      <c r="F29" s="4">
        <f ca="1">'sub13'!G$161</f>
        <v>0.3268142388508069</v>
      </c>
      <c r="G29" s="4">
        <f ca="1">'sub13'!H$161</f>
        <v>0.38889065978516646</v>
      </c>
      <c r="H29" s="4">
        <f ca="1">'sub13'!I$161</f>
        <v>0.47455673200144016</v>
      </c>
      <c r="I29" s="4">
        <f ca="1">'sub13'!J$161</f>
        <v>0.58395074047272</v>
      </c>
      <c r="J29" s="4">
        <f ca="1">'sub13'!K$161</f>
        <v>0.57578513389231589</v>
      </c>
      <c r="K29" s="4">
        <f ca="1">'sub13'!L$161</f>
        <v>0.45465414845443936</v>
      </c>
      <c r="L29" s="4">
        <f ca="1">'sub13'!M$161</f>
        <v>0.36846156068433772</v>
      </c>
      <c r="M29" s="4">
        <f ca="1">'sub13'!N$161</f>
        <v>0.33618763986867989</v>
      </c>
      <c r="N29" s="4">
        <f ca="1">'sub13'!O$161</f>
        <v>0.28916902273808276</v>
      </c>
      <c r="O29" s="4">
        <f ca="1">'sub13'!P$161</f>
        <v>0.31099706519093856</v>
      </c>
      <c r="P29" s="4">
        <f ca="1">'sub13'!Q$161</f>
        <v>0.3602943910928777</v>
      </c>
      <c r="Q29" s="4">
        <f ca="1">'sub13'!R$161</f>
        <v>0.41214435525327558</v>
      </c>
      <c r="R29" s="4">
        <f ca="1">'sub13'!S$161</f>
        <v>0.42899617839374787</v>
      </c>
      <c r="S29" s="4">
        <f ca="1">'sub13'!T$161</f>
        <v>0.44400238026402983</v>
      </c>
      <c r="T29" s="4">
        <f ca="1">'sub13'!U$161</f>
        <v>0.41017966259102306</v>
      </c>
      <c r="U29" s="4">
        <f ca="1">'sub13'!V$161</f>
        <v>0.35987794308361121</v>
      </c>
      <c r="V29" s="4">
        <f ca="1">'sub13'!W$161</f>
        <v>0.36148568384122814</v>
      </c>
      <c r="W29" s="4"/>
      <c r="X29" s="4"/>
      <c r="Y29" s="4"/>
      <c r="Z29" s="4">
        <f t="shared" ca="1" si="0"/>
        <v>0.42232889716193062</v>
      </c>
      <c r="AA29" s="4">
        <f t="shared" ca="1" si="1"/>
        <v>0.37133343223174947</v>
      </c>
      <c r="AB29" s="4">
        <f t="shared" ca="1" si="2"/>
        <v>0.39683116469683999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0.38759889932349229</v>
      </c>
      <c r="D30" s="4">
        <f ca="1">'sub14'!E$161</f>
        <v>0.36088323236760966</v>
      </c>
      <c r="E30" s="4">
        <f ca="1">'sub14'!F$161</f>
        <v>0.34580972126521398</v>
      </c>
      <c r="F30" s="4">
        <f ca="1">'sub14'!G$161</f>
        <v>0.31133312856162337</v>
      </c>
      <c r="G30" s="4">
        <f ca="1">'sub14'!H$161</f>
        <v>0.26800863005079667</v>
      </c>
      <c r="H30" s="4">
        <f ca="1">'sub14'!I$161</f>
        <v>0.26001536988898716</v>
      </c>
      <c r="I30" s="4">
        <f ca="1">'sub14'!J$161</f>
        <v>0.2756398751322951</v>
      </c>
      <c r="J30" s="4">
        <f ca="1">'sub14'!K$161</f>
        <v>0.28764872351266907</v>
      </c>
      <c r="K30" s="4">
        <f ca="1">'sub14'!L$161</f>
        <v>0.34707440449031363</v>
      </c>
      <c r="L30" s="4">
        <f ca="1">'sub14'!M$161</f>
        <v>0.45586023712611845</v>
      </c>
      <c r="M30" s="4">
        <f ca="1">'sub14'!N$161</f>
        <v>0.47818118002664572</v>
      </c>
      <c r="N30" s="4">
        <f ca="1">'sub14'!O$161</f>
        <v>0.4219825357543015</v>
      </c>
      <c r="O30" s="4">
        <f ca="1">'sub14'!P$161</f>
        <v>0.42538216701223486</v>
      </c>
      <c r="P30" s="4">
        <f ca="1">'sub14'!Q$161</f>
        <v>0.40972335095845275</v>
      </c>
      <c r="Q30" s="4">
        <f ca="1">'sub14'!R$161</f>
        <v>0.37550384522660069</v>
      </c>
      <c r="R30" s="4">
        <f ca="1">'sub14'!S$161</f>
        <v>0.37188164511928795</v>
      </c>
      <c r="S30" s="4">
        <f ca="1">'sub14'!T$161</f>
        <v>0.42287202071747187</v>
      </c>
      <c r="T30" s="4">
        <f ca="1">'sub14'!U$161</f>
        <v>0.4469205820752909</v>
      </c>
      <c r="U30" s="4">
        <f ca="1">'sub14'!V$161</f>
        <v>0.42771929012723958</v>
      </c>
      <c r="V30" s="4">
        <f ca="1">'sub14'!W$161</f>
        <v>0.38390759302671101</v>
      </c>
      <c r="W30" s="4"/>
      <c r="X30" s="4"/>
      <c r="Y30" s="4"/>
      <c r="Z30" s="4">
        <f t="shared" ca="1" si="0"/>
        <v>0.32998722217191201</v>
      </c>
      <c r="AA30" s="4">
        <f t="shared" ca="1" si="1"/>
        <v>0.41640742100442374</v>
      </c>
      <c r="AB30" s="4">
        <f t="shared" ca="1" si="2"/>
        <v>0.37319732158816787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0.37161375215204967</v>
      </c>
      <c r="D31" s="4">
        <f ca="1">'sub15'!E$161</f>
        <v>0.4047818465359172</v>
      </c>
      <c r="E31" s="4">
        <f ca="1">'sub15'!F$161</f>
        <v>0.44538438238305805</v>
      </c>
      <c r="F31" s="4">
        <f ca="1">'sub15'!G$161</f>
        <v>0.46580329013666172</v>
      </c>
      <c r="G31" s="4">
        <f ca="1">'sub15'!H$161</f>
        <v>0.47414990042572341</v>
      </c>
      <c r="H31" s="4">
        <f ca="1">'sub15'!I$161</f>
        <v>0.44033143362863436</v>
      </c>
      <c r="I31" s="4">
        <f ca="1">'sub15'!J$161</f>
        <v>0.39080884128004145</v>
      </c>
      <c r="J31" s="4">
        <f ca="1">'sub15'!K$161</f>
        <v>0.34644764474274831</v>
      </c>
      <c r="K31" s="4">
        <f ca="1">'sub15'!L$161</f>
        <v>0.3275393751063595</v>
      </c>
      <c r="L31" s="4">
        <f ca="1">'sub15'!M$161</f>
        <v>0.35036494003992408</v>
      </c>
      <c r="M31" s="4">
        <f ca="1">'sub15'!N$161</f>
        <v>0.37872979226612974</v>
      </c>
      <c r="N31" s="4">
        <f ca="1">'sub15'!O$161</f>
        <v>0.36206364967962651</v>
      </c>
      <c r="O31" s="4">
        <f ca="1">'sub15'!P$161</f>
        <v>0.33730883660383459</v>
      </c>
      <c r="P31" s="4">
        <f ca="1">'sub15'!Q$161</f>
        <v>0.39217407135056376</v>
      </c>
      <c r="Q31" s="4">
        <f ca="1">'sub15'!R$161</f>
        <v>0.4283715165008582</v>
      </c>
      <c r="R31" s="4">
        <f ca="1">'sub15'!S$161</f>
        <v>0.46339951411060715</v>
      </c>
      <c r="S31" s="4">
        <f ca="1">'sub15'!T$161</f>
        <v>0.4149473070695513</v>
      </c>
      <c r="T31" s="4">
        <f ca="1">'sub15'!U$161</f>
        <v>0.38623880889699241</v>
      </c>
      <c r="U31" s="4">
        <f ca="1">'sub15'!V$161</f>
        <v>0.41051728454661762</v>
      </c>
      <c r="V31" s="4">
        <f ca="1">'sub15'!W$161</f>
        <v>0.42276453715200296</v>
      </c>
      <c r="W31" s="4"/>
      <c r="X31" s="4"/>
      <c r="Y31" s="4"/>
      <c r="Z31" s="4">
        <f t="shared" ca="1" si="0"/>
        <v>0.4017225406431118</v>
      </c>
      <c r="AA31" s="4">
        <f t="shared" ca="1" si="1"/>
        <v>0.39965153181767843</v>
      </c>
      <c r="AB31" s="4">
        <f t="shared" ca="1" si="2"/>
        <v>0.40068703623039514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0.13337280318673359</v>
      </c>
      <c r="D39" s="4">
        <f t="shared" ref="D39:V39" ca="1" si="3">SUMIF($B2:$B35,$B39,D2:D35)/COUNTIF($B2:$B35,$B39)</f>
        <v>0.11400685285387104</v>
      </c>
      <c r="E39" s="4">
        <f t="shared" ca="1" si="3"/>
        <v>0.14139224756449587</v>
      </c>
      <c r="F39" s="4">
        <f t="shared" ca="1" si="3"/>
        <v>0.19407217540079072</v>
      </c>
      <c r="G39" s="4">
        <f t="shared" ca="1" si="3"/>
        <v>0.17303903065867754</v>
      </c>
      <c r="H39" s="4">
        <f t="shared" ca="1" si="3"/>
        <v>9.8967276007979457E-2</v>
      </c>
      <c r="I39" s="4">
        <f t="shared" ca="1" si="3"/>
        <v>6.9616973066953164E-2</v>
      </c>
      <c r="J39" s="4">
        <f t="shared" ca="1" si="3"/>
        <v>9.2104513197962354E-2</v>
      </c>
      <c r="K39" s="4">
        <f t="shared" ca="1" si="3"/>
        <v>0.12181830241919459</v>
      </c>
      <c r="L39" s="4">
        <f t="shared" ca="1" si="3"/>
        <v>0.15434517297938713</v>
      </c>
      <c r="M39" s="4">
        <f t="shared" ca="1" si="3"/>
        <v>0.14264842060333263</v>
      </c>
      <c r="N39" s="4">
        <f t="shared" ca="1" si="3"/>
        <v>9.6570382879830358E-2</v>
      </c>
      <c r="O39" s="4">
        <f t="shared" ca="1" si="3"/>
        <v>8.1745854809645718E-2</v>
      </c>
      <c r="P39" s="4">
        <f t="shared" ca="1" si="3"/>
        <v>0.10017371590908919</v>
      </c>
      <c r="Q39" s="4">
        <f t="shared" ca="1" si="3"/>
        <v>0.12197137688746849</v>
      </c>
      <c r="R39" s="4">
        <f t="shared" ca="1" si="3"/>
        <v>0.13538300241271564</v>
      </c>
      <c r="S39" s="4">
        <f t="shared" ca="1" si="3"/>
        <v>0.14312746527410564</v>
      </c>
      <c r="T39" s="4">
        <f t="shared" ca="1" si="3"/>
        <v>0.14118866201816863</v>
      </c>
      <c r="U39" s="4">
        <f t="shared" ca="1" si="3"/>
        <v>0.13419610330709106</v>
      </c>
      <c r="V39" s="4">
        <f t="shared" ca="1" si="3"/>
        <v>0.14273711787389493</v>
      </c>
      <c r="Y39" s="1" t="s">
        <v>33</v>
      </c>
      <c r="Z39" s="4">
        <f ca="1">AVERAGE(Z2:Z16)</f>
        <v>0.12927353473360456</v>
      </c>
      <c r="AA39" s="4">
        <f ca="1">AVERAGE(AA2:AA16)</f>
        <v>0.12397421019753424</v>
      </c>
      <c r="AB39" s="4">
        <f ca="1">AVERAGE(AB2:AB16)</f>
        <v>0.12662387246556939</v>
      </c>
      <c r="AC39" s="4"/>
      <c r="AD39" s="4"/>
    </row>
    <row r="40" spans="1:42">
      <c r="B40" s="1" t="s">
        <v>107</v>
      </c>
      <c r="C40" s="4">
        <f ca="1">SUMIF($B2:$B35,$B40,C2:C35)/COUNTIF($B2:$B35,$B40)</f>
        <v>0.38313911260779088</v>
      </c>
      <c r="D40" s="4">
        <f t="shared" ref="D40:V40" ca="1" si="4">SUMIF($B2:$B35,$B40,D2:D35)/COUNTIF($B2:$B35,$B40)</f>
        <v>0.39211462329211827</v>
      </c>
      <c r="E40" s="4">
        <f t="shared" ca="1" si="4"/>
        <v>0.40263843115373266</v>
      </c>
      <c r="F40" s="4">
        <f t="shared" ca="1" si="4"/>
        <v>0.40964160476733702</v>
      </c>
      <c r="G40" s="4">
        <f t="shared" ca="1" si="4"/>
        <v>0.4242857517405369</v>
      </c>
      <c r="H40" s="4">
        <f t="shared" ca="1" si="4"/>
        <v>0.44071071210479384</v>
      </c>
      <c r="I40" s="4">
        <f t="shared" ca="1" si="4"/>
        <v>0.44844989502962584</v>
      </c>
      <c r="J40" s="4">
        <f t="shared" ca="1" si="4"/>
        <v>0.42823122725905693</v>
      </c>
      <c r="K40" s="4">
        <f t="shared" ca="1" si="4"/>
        <v>0.40512876575573731</v>
      </c>
      <c r="L40" s="4">
        <f t="shared" ca="1" si="4"/>
        <v>0.39472649722580394</v>
      </c>
      <c r="M40" s="4">
        <f t="shared" ca="1" si="4"/>
        <v>0.38146804486660135</v>
      </c>
      <c r="N40" s="4">
        <f t="shared" ca="1" si="4"/>
        <v>0.38057452477600806</v>
      </c>
      <c r="O40" s="4">
        <f t="shared" ca="1" si="4"/>
        <v>0.38803340914147733</v>
      </c>
      <c r="P40" s="4">
        <f t="shared" ca="1" si="4"/>
        <v>0.38599944408759035</v>
      </c>
      <c r="Q40" s="4">
        <f t="shared" ca="1" si="4"/>
        <v>0.37454612390881109</v>
      </c>
      <c r="R40" s="4">
        <f t="shared" ca="1" si="4"/>
        <v>0.38138399907869613</v>
      </c>
      <c r="S40" s="4">
        <f t="shared" ca="1" si="4"/>
        <v>0.39340862845908109</v>
      </c>
      <c r="T40" s="4">
        <f t="shared" ca="1" si="4"/>
        <v>0.39276749414838352</v>
      </c>
      <c r="U40" s="4">
        <f t="shared" ca="1" si="4"/>
        <v>0.38220490970929727</v>
      </c>
      <c r="V40" s="4">
        <f t="shared" ca="1" si="4"/>
        <v>0.36801657504185098</v>
      </c>
      <c r="Y40" s="1" t="s">
        <v>32</v>
      </c>
      <c r="Z40" s="4">
        <f ca="1">AVERAGE(Z17:Z31)</f>
        <v>0.41290666209365345</v>
      </c>
      <c r="AA40" s="4">
        <f ca="1">AVERAGE(AA17:AA31)</f>
        <v>0.38284031532177976</v>
      </c>
      <c r="AB40" s="4">
        <f ca="1">AVERAGE(AB17:AB31)</f>
        <v>0.39787348870771655</v>
      </c>
      <c r="AC40" s="4"/>
      <c r="AD40" s="4"/>
    </row>
    <row r="41" spans="1:42">
      <c r="B41" s="1" t="s">
        <v>45</v>
      </c>
      <c r="C41" s="7">
        <f ca="1">TINV(TTEST(C2:C16,C17:C31,2,1),14)</f>
        <v>5.3094851810043782</v>
      </c>
      <c r="D41" s="7">
        <f t="shared" ref="D41:V41" ca="1" si="5">TINV(TTEST(D2:D16,D17:D31,2,1),14)</f>
        <v>8.4407205059598773</v>
      </c>
      <c r="E41" s="7">
        <f t="shared" ca="1" si="5"/>
        <v>6.3926847454511631</v>
      </c>
      <c r="F41" s="7">
        <f t="shared" ca="1" si="5"/>
        <v>3.6728870876369371</v>
      </c>
      <c r="G41" s="7">
        <f t="shared" ca="1" si="5"/>
        <v>4.6712008185717391</v>
      </c>
      <c r="H41" s="7">
        <f t="shared" ca="1" si="5"/>
        <v>10.150813223128242</v>
      </c>
      <c r="I41" s="7">
        <f t="shared" ca="1" si="5"/>
        <v>15.012826709921161</v>
      </c>
      <c r="J41" s="7">
        <f t="shared" ca="1" si="5"/>
        <v>11.232119998632484</v>
      </c>
      <c r="K41" s="7">
        <f t="shared" ca="1" si="5"/>
        <v>10.021971481258284</v>
      </c>
      <c r="L41" s="7">
        <f t="shared" ca="1" si="5"/>
        <v>6.0707880298184094</v>
      </c>
      <c r="M41" s="7">
        <f t="shared" ca="1" si="5"/>
        <v>6.7968705638858804</v>
      </c>
      <c r="N41" s="7">
        <f t="shared" ca="1" si="5"/>
        <v>12.292426470612352</v>
      </c>
      <c r="O41" s="7">
        <f t="shared" ca="1" si="5"/>
        <v>11.809314318597533</v>
      </c>
      <c r="P41" s="7">
        <f t="shared" ca="1" si="5"/>
        <v>9.3456396839032401</v>
      </c>
      <c r="Q41" s="7">
        <f t="shared" ca="1" si="5"/>
        <v>8.6724222995486002</v>
      </c>
      <c r="R41" s="7">
        <f t="shared" ca="1" si="5"/>
        <v>8.1285649987293347</v>
      </c>
      <c r="S41" s="7">
        <f t="shared" ca="1" si="5"/>
        <v>6.8800646099278495</v>
      </c>
      <c r="T41" s="7">
        <f t="shared" ca="1" si="5"/>
        <v>6.5203608442373557</v>
      </c>
      <c r="U41" s="7">
        <f t="shared" ca="1" si="5"/>
        <v>6.8578767300128138</v>
      </c>
      <c r="V41" s="7">
        <f t="shared" ca="1" si="5"/>
        <v>4.8031532066045148</v>
      </c>
      <c r="Z41" s="5">
        <f ca="1">TTEST(Z2:Z16,Z17:Z31,2,1)</f>
        <v>1.2928865334690591E-8</v>
      </c>
      <c r="AA41" s="5">
        <f ca="1">TTEST(AA2:AA16,AA17:AA31,2,1)</f>
        <v>2.5857735090355832E-10</v>
      </c>
      <c r="AB41" s="5">
        <f ca="1">TTEST(AB2:AB16,AB17:AB31,2,1)</f>
        <v>4.8519125243514875E-12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4.8998476540505098E-2</v>
      </c>
      <c r="D43" s="1">
        <f t="shared" ref="D43:V43" ca="1" si="6">STDEV(D2:D14)/SQRT(13)</f>
        <v>2.3819346057288523E-2</v>
      </c>
      <c r="E43" s="1">
        <f t="shared" ca="1" si="6"/>
        <v>2.7364428213069187E-2</v>
      </c>
      <c r="F43" s="1">
        <f t="shared" ca="1" si="6"/>
        <v>4.3625634920725222E-2</v>
      </c>
      <c r="G43" s="1">
        <f t="shared" ca="1" si="6"/>
        <v>3.901015147978782E-2</v>
      </c>
      <c r="H43" s="1">
        <f t="shared" ca="1" si="6"/>
        <v>2.0815936353104018E-2</v>
      </c>
      <c r="I43" s="1">
        <f t="shared" ca="1" si="6"/>
        <v>2.1614530942164412E-2</v>
      </c>
      <c r="J43" s="1">
        <f t="shared" ca="1" si="6"/>
        <v>3.7233104445333759E-2</v>
      </c>
      <c r="K43" s="1">
        <f t="shared" ca="1" si="6"/>
        <v>3.6360327160749599E-2</v>
      </c>
      <c r="L43" s="1">
        <f t="shared" ca="1" si="6"/>
        <v>5.252841293651539E-2</v>
      </c>
      <c r="M43" s="1">
        <f t="shared" ca="1" si="6"/>
        <v>4.4320484945089195E-2</v>
      </c>
      <c r="N43" s="1">
        <f t="shared" ca="1" si="6"/>
        <v>2.3279641232062175E-2</v>
      </c>
      <c r="O43" s="1">
        <f t="shared" ca="1" si="6"/>
        <v>1.6471110770566122E-2</v>
      </c>
      <c r="P43" s="1">
        <f t="shared" ca="1" si="6"/>
        <v>1.8784569923697304E-2</v>
      </c>
      <c r="Q43" s="1">
        <f t="shared" ca="1" si="6"/>
        <v>3.2160149626191951E-2</v>
      </c>
      <c r="R43" s="1">
        <f t="shared" ca="1" si="6"/>
        <v>3.2490269545947768E-2</v>
      </c>
      <c r="S43" s="1">
        <f t="shared" ca="1" si="6"/>
        <v>3.4382642671976049E-2</v>
      </c>
      <c r="T43" s="1">
        <f t="shared" ca="1" si="6"/>
        <v>3.7607171259191517E-2</v>
      </c>
      <c r="U43" s="1">
        <f t="shared" ca="1" si="6"/>
        <v>3.9014610566291581E-2</v>
      </c>
      <c r="V43" s="1">
        <f t="shared" ca="1" si="6"/>
        <v>5.2289284069033243E-2</v>
      </c>
      <c r="Z43" s="1">
        <f ca="1">STDEV(Z2:Z16)/SQRT(15)</f>
        <v>1.8422367450673906E-2</v>
      </c>
      <c r="AA43" s="1">
        <f ca="1">STDEV(AA2:AA16)/SQRT(15)</f>
        <v>1.4663006941725917E-2</v>
      </c>
      <c r="AB43" s="1">
        <f ca="1">STDEV(AB2:AB16)/SQRT(15)</f>
        <v>1.0559528999157086E-2</v>
      </c>
    </row>
    <row r="44" spans="1:42">
      <c r="B44" s="1" t="s">
        <v>107</v>
      </c>
      <c r="C44" s="1">
        <f ca="1">STDEV(C17:C29)/SQRT(13)</f>
        <v>2.9619518555577873E-2</v>
      </c>
      <c r="D44" s="1">
        <f t="shared" ref="D44:V44" ca="1" si="7">STDEV(D17:D29)/SQRT(13)</f>
        <v>2.5540446284013134E-2</v>
      </c>
      <c r="E44" s="1">
        <f t="shared" ca="1" si="7"/>
        <v>2.0509331409759728E-2</v>
      </c>
      <c r="F44" s="1">
        <f t="shared" ca="1" si="7"/>
        <v>2.0072308101562311E-2</v>
      </c>
      <c r="G44" s="1">
        <f t="shared" ca="1" si="7"/>
        <v>2.1764670623716582E-2</v>
      </c>
      <c r="H44" s="1">
        <f t="shared" ca="1" si="7"/>
        <v>2.3320073918306067E-2</v>
      </c>
      <c r="I44" s="1">
        <f t="shared" ca="1" si="7"/>
        <v>2.471796540648687E-2</v>
      </c>
      <c r="J44" s="1">
        <f t="shared" ca="1" si="7"/>
        <v>2.2493180609846879E-2</v>
      </c>
      <c r="K44" s="1">
        <f t="shared" ca="1" si="7"/>
        <v>1.3853152301108243E-2</v>
      </c>
      <c r="L44" s="1">
        <f t="shared" ca="1" si="7"/>
        <v>1.5615333412582047E-2</v>
      </c>
      <c r="M44" s="1">
        <f t="shared" ca="1" si="7"/>
        <v>1.8122556672347249E-2</v>
      </c>
      <c r="N44" s="1">
        <f t="shared" ca="1" si="7"/>
        <v>1.7929022064594204E-2</v>
      </c>
      <c r="O44" s="1">
        <f t="shared" ca="1" si="7"/>
        <v>1.6416513696824508E-2</v>
      </c>
      <c r="P44" s="1">
        <f t="shared" ca="1" si="7"/>
        <v>1.6982058172068569E-2</v>
      </c>
      <c r="Q44" s="1">
        <f t="shared" ca="1" si="7"/>
        <v>1.595177081674972E-2</v>
      </c>
      <c r="R44" s="1">
        <f t="shared" ca="1" si="7"/>
        <v>1.5586248894470085E-2</v>
      </c>
      <c r="S44" s="1">
        <f t="shared" ca="1" si="7"/>
        <v>1.7107128572148248E-2</v>
      </c>
      <c r="T44" s="1">
        <f t="shared" ca="1" si="7"/>
        <v>1.7600186924143755E-2</v>
      </c>
      <c r="U44" s="1">
        <f t="shared" ca="1" si="7"/>
        <v>1.3039234548626474E-2</v>
      </c>
      <c r="V44" s="1">
        <f t="shared" ca="1" si="7"/>
        <v>1.2017100272897402E-2</v>
      </c>
      <c r="Z44" s="1">
        <f ca="1">STDEV(Z17:Z31)/SQRT(15)</f>
        <v>1.4571529648342607E-2</v>
      </c>
      <c r="AA44" s="1">
        <f ca="1">STDEV(AA17:AA31)/SQRT(15)</f>
        <v>9.186279787619744E-3</v>
      </c>
      <c r="AB44" s="1">
        <f ca="1">STDEV(AB17:AB31)/SQRT(15)</f>
        <v>8.1381934631359672E-3</v>
      </c>
    </row>
    <row r="46" spans="1:42">
      <c r="B46" s="1" t="s">
        <v>105</v>
      </c>
      <c r="C46" s="1">
        <f ca="1">(C39+0.6*(D39)+0.15*E39)/(1+0.6+0.15)</f>
        <v>0.12742042973356033</v>
      </c>
      <c r="D46" s="1">
        <f ca="1">(D39+0.6*(C39+E39)+0.15*F39)/(1+2*0.6+0.15)</f>
        <v>0.13105391898499036</v>
      </c>
      <c r="E46" s="1">
        <f ca="1">(E39+0.6*(D39+F39)+0.15*(C39+G39))/(1+2*0.6+2*0.15)</f>
        <v>0.14888057583764183</v>
      </c>
      <c r="F46" s="1">
        <f t="shared" ref="F46:T47" ca="1" si="8">(F39+0.6*(E39+G39)+0.15*(D39+H39))/(1+2*0.6+2*0.15)</f>
        <v>0.16587082466558895</v>
      </c>
      <c r="G46" s="1">
        <f t="shared" ca="1" si="8"/>
        <v>0.15220563383946278</v>
      </c>
      <c r="H46" s="1">
        <f t="shared" ca="1" si="8"/>
        <v>0.11499495261326834</v>
      </c>
      <c r="I46" s="1">
        <f t="shared" ca="1" si="8"/>
        <v>9.1395458620879638E-2</v>
      </c>
      <c r="J46" s="1">
        <f t="shared" ca="1" si="8"/>
        <v>9.7985018335102397E-2</v>
      </c>
      <c r="K46" s="1">
        <f t="shared" ca="1" si="8"/>
        <v>0.12061116927045883</v>
      </c>
      <c r="L46" s="1">
        <f t="shared" ca="1" si="8"/>
        <v>0.13653057648182892</v>
      </c>
      <c r="M46" s="1">
        <f t="shared" ca="1" si="8"/>
        <v>0.12949295108127568</v>
      </c>
      <c r="N46" s="1">
        <f t="shared" ca="1" si="8"/>
        <v>0.10775391258435552</v>
      </c>
      <c r="O46" s="1">
        <f t="shared" ca="1" si="8"/>
        <v>9.5794113482647034E-2</v>
      </c>
      <c r="P46" s="1">
        <f t="shared" ca="1" si="8"/>
        <v>0.10287882508849584</v>
      </c>
      <c r="Q46" s="1">
        <f t="shared" ca="1" si="8"/>
        <v>0.11881456235724563</v>
      </c>
      <c r="R46" s="1">
        <f t="shared" ca="1" si="8"/>
        <v>0.13225866575949952</v>
      </c>
      <c r="S46" s="1">
        <f t="shared" ca="1" si="8"/>
        <v>0.13899823438472803</v>
      </c>
      <c r="T46" s="1">
        <f t="shared" ca="1" si="8"/>
        <v>0.13972032848395127</v>
      </c>
      <c r="U46" s="1">
        <f ca="1">(U39+0.6*(T39+V39)+0.15*S39)/(1+2*0.6+0.15)</f>
        <v>0.13873220895040214</v>
      </c>
      <c r="V46" s="1">
        <f ca="1">(V39+0.6*(U39)+0.15*T39)/(1+0.6+0.15)</f>
        <v>0.13967604523478563</v>
      </c>
    </row>
    <row r="47" spans="1:42">
      <c r="B47" s="1" t="s">
        <v>201</v>
      </c>
      <c r="C47" s="1">
        <f ca="1">(C40+0.6*(D40)+0.15*E40)/(1+0.6+0.15)</f>
        <v>0.38788780071778378</v>
      </c>
      <c r="D47" s="1">
        <f ca="1">(D40+0.6*(C40+E40)+0.15*F40)/(1+2*0.6+0.15)</f>
        <v>0.39362867670814167</v>
      </c>
      <c r="E47" s="1">
        <f ca="1">(E40+0.6*(D40+F40)+0.15*(C40+G40))/(1+2*0.6+2*0.15)</f>
        <v>0.40192235905666196</v>
      </c>
      <c r="F47" s="1">
        <f t="shared" ca="1" si="8"/>
        <v>0.41228796592537414</v>
      </c>
      <c r="G47" s="1">
        <f t="shared" ca="1" si="8"/>
        <v>0.42486415631652774</v>
      </c>
      <c r="H47" s="1">
        <f t="shared" ca="1" si="8"/>
        <v>0.43601320998834031</v>
      </c>
      <c r="I47" s="1">
        <f t="shared" ca="1" si="8"/>
        <v>0.43769089450895093</v>
      </c>
      <c r="J47" s="1">
        <f t="shared" ca="1" si="8"/>
        <v>0.42627760205194576</v>
      </c>
      <c r="K47" s="1">
        <f t="shared" ca="1" si="8"/>
        <v>0.4093564365724352</v>
      </c>
      <c r="L47" s="1">
        <f t="shared" ca="1" si="8"/>
        <v>0.3952021785617868</v>
      </c>
      <c r="M47" s="1">
        <f t="shared" ca="1" si="8"/>
        <v>0.38624919372090827</v>
      </c>
      <c r="N47" s="1">
        <f t="shared" ca="1" si="8"/>
        <v>0.38375371535114572</v>
      </c>
      <c r="O47" s="1">
        <f t="shared" ca="1" si="8"/>
        <v>0.3845519663103793</v>
      </c>
      <c r="P47" s="1">
        <f t="shared" ca="1" si="8"/>
        <v>0.38313637699838765</v>
      </c>
      <c r="Q47" s="1">
        <f t="shared" ca="1" si="8"/>
        <v>0.38087699817946674</v>
      </c>
      <c r="R47" s="1">
        <f t="shared" ca="1" si="8"/>
        <v>0.38358875649393098</v>
      </c>
      <c r="S47" s="1">
        <f t="shared" ca="1" si="8"/>
        <v>0.38856487177521803</v>
      </c>
      <c r="T47" s="1">
        <f t="shared" ca="1" si="8"/>
        <v>0.38821828126699709</v>
      </c>
      <c r="U47" s="1">
        <f ca="1">(U40+0.6*(T40+V40)+0.15*S40)/(1+2*0.6+0.15)</f>
        <v>0.38199431723076599</v>
      </c>
      <c r="V47" s="1">
        <f ca="1">(V40+0.6*(U40)+0.15*T40)/(1+0.6+0.15)</f>
        <v>0.3750026542798211</v>
      </c>
    </row>
    <row r="48" spans="1:42">
      <c r="B48" s="1" t="s">
        <v>110</v>
      </c>
      <c r="C48" s="8">
        <f ca="1">C46-C47</f>
        <v>-0.26046737098422346</v>
      </c>
      <c r="D48" s="8">
        <f t="shared" ref="D48:V48" ca="1" si="9">D46-D47</f>
        <v>-0.26257475772315131</v>
      </c>
      <c r="E48" s="8">
        <f t="shared" ca="1" si="9"/>
        <v>-0.25304178321902016</v>
      </c>
      <c r="F48" s="8">
        <f t="shared" ca="1" si="9"/>
        <v>-0.2464171412597852</v>
      </c>
      <c r="G48" s="8">
        <f t="shared" ca="1" si="9"/>
        <v>-0.27265852247706496</v>
      </c>
      <c r="H48" s="8">
        <f t="shared" ca="1" si="9"/>
        <v>-0.32101825737507195</v>
      </c>
      <c r="I48" s="8">
        <f t="shared" ca="1" si="9"/>
        <v>-0.34629543588807132</v>
      </c>
      <c r="J48" s="8">
        <f t="shared" ca="1" si="9"/>
        <v>-0.32829258371684333</v>
      </c>
      <c r="K48" s="8">
        <f t="shared" ca="1" si="9"/>
        <v>-0.28874526730197636</v>
      </c>
      <c r="L48" s="8">
        <f t="shared" ca="1" si="9"/>
        <v>-0.25867160207995787</v>
      </c>
      <c r="M48" s="8">
        <f t="shared" ca="1" si="9"/>
        <v>-0.25675624263963259</v>
      </c>
      <c r="N48" s="8">
        <f t="shared" ca="1" si="9"/>
        <v>-0.2759998027667902</v>
      </c>
      <c r="O48" s="8">
        <f t="shared" ca="1" si="9"/>
        <v>-0.28875785282773225</v>
      </c>
      <c r="P48" s="8">
        <f t="shared" ca="1" si="9"/>
        <v>-0.28025755190989182</v>
      </c>
      <c r="Q48" s="8">
        <f t="shared" ca="1" si="9"/>
        <v>-0.26206243582222111</v>
      </c>
      <c r="R48" s="8">
        <f t="shared" ca="1" si="9"/>
        <v>-0.25133009073443147</v>
      </c>
      <c r="S48" s="8">
        <f t="shared" ca="1" si="9"/>
        <v>-0.24956663739049001</v>
      </c>
      <c r="T48" s="8">
        <f t="shared" ca="1" si="9"/>
        <v>-0.24849795278304582</v>
      </c>
      <c r="U48" s="8">
        <f t="shared" ca="1" si="9"/>
        <v>-0.24326210828036385</v>
      </c>
      <c r="V48" s="8">
        <f t="shared" ca="1" si="9"/>
        <v>-0.23532660904503547</v>
      </c>
    </row>
    <row r="49" spans="1:23">
      <c r="C49" s="1" t="str">
        <f ca="1">IF(C48=MAX($C$48:$V$48),"Animal",IF(C48=MIN($C$48:$V$48),"Artifact",""))</f>
        <v/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>Artifact</v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>Animal</v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0.34050295605130104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-0.26046737098422346</v>
      </c>
      <c r="D53" s="4">
        <f t="shared" ref="D53:V53" ca="1" si="11">D48</f>
        <v>-0.26257475772315131</v>
      </c>
      <c r="E53" s="4">
        <f t="shared" ca="1" si="11"/>
        <v>-0.25304178321902016</v>
      </c>
      <c r="F53" s="4">
        <f t="shared" ca="1" si="11"/>
        <v>-0.2464171412597852</v>
      </c>
      <c r="G53" s="4">
        <f t="shared" ca="1" si="11"/>
        <v>-0.27265852247706496</v>
      </c>
      <c r="H53" s="4">
        <f t="shared" ca="1" si="11"/>
        <v>-0.32101825737507195</v>
      </c>
      <c r="I53" s="4">
        <f t="shared" ca="1" si="11"/>
        <v>-0.34629543588807132</v>
      </c>
      <c r="J53" s="4">
        <f t="shared" ca="1" si="11"/>
        <v>-0.32829258371684333</v>
      </c>
      <c r="K53" s="4">
        <f t="shared" ca="1" si="11"/>
        <v>-0.28874526730197636</v>
      </c>
      <c r="L53" s="4">
        <f t="shared" ca="1" si="11"/>
        <v>-0.25867160207995787</v>
      </c>
      <c r="M53" s="4">
        <f t="shared" ca="1" si="11"/>
        <v>-0.25675624263963259</v>
      </c>
      <c r="N53" s="4">
        <f t="shared" ca="1" si="11"/>
        <v>-0.2759998027667902</v>
      </c>
      <c r="O53" s="4">
        <f t="shared" ca="1" si="11"/>
        <v>-0.28875785282773225</v>
      </c>
      <c r="P53" s="4">
        <f t="shared" ca="1" si="11"/>
        <v>-0.28025755190989182</v>
      </c>
      <c r="Q53" s="4">
        <f t="shared" ca="1" si="11"/>
        <v>-0.26206243582222111</v>
      </c>
      <c r="R53" s="4">
        <f t="shared" ca="1" si="11"/>
        <v>-0.25133009073443147</v>
      </c>
      <c r="S53" s="4">
        <f t="shared" ca="1" si="11"/>
        <v>-0.24956663739049001</v>
      </c>
      <c r="T53" s="4">
        <f t="shared" ca="1" si="11"/>
        <v>-0.24849795278304582</v>
      </c>
      <c r="U53" s="4">
        <f t="shared" ca="1" si="11"/>
        <v>-0.24326210828036385</v>
      </c>
      <c r="V53" s="4">
        <f t="shared" ca="1" si="11"/>
        <v>-0.23532660904503547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-5.9951431540030917</v>
      </c>
      <c r="D94" s="8">
        <f t="shared" ref="D94:V107" ca="1" si="12">INDIRECT(CONCATENATE($A94,"!",D$93,"$162"))</f>
        <v>-6.349780618224715</v>
      </c>
      <c r="E94" s="8">
        <f t="shared" ca="1" si="12"/>
        <v>-4.2632771442560653</v>
      </c>
      <c r="F94" s="8">
        <f t="shared" ca="1" si="12"/>
        <v>-2.268473997603861</v>
      </c>
      <c r="G94" s="8">
        <f t="shared" ca="1" si="12"/>
        <v>-1.0407789884358736</v>
      </c>
      <c r="H94" s="8">
        <f t="shared" ca="1" si="12"/>
        <v>-4.9660867100512984</v>
      </c>
      <c r="I94" s="8">
        <f t="shared" ca="1" si="12"/>
        <v>-8.2039262234442525</v>
      </c>
      <c r="J94" s="8">
        <f t="shared" ca="1" si="12"/>
        <v>-7.2951504659511297</v>
      </c>
      <c r="K94" s="8">
        <f t="shared" ca="1" si="12"/>
        <v>-6.6598684423556929</v>
      </c>
      <c r="L94" s="8">
        <f t="shared" ca="1" si="12"/>
        <v>-6.2178200703497257</v>
      </c>
      <c r="M94" s="8">
        <f t="shared" ca="1" si="12"/>
        <v>-6.101616759543834</v>
      </c>
      <c r="N94" s="8">
        <f t="shared" ca="1" si="12"/>
        <v>-6.319747418131227</v>
      </c>
      <c r="O94" s="8">
        <f t="shared" ca="1" si="12"/>
        <v>-6.4025878762925306</v>
      </c>
      <c r="P94" s="8">
        <f t="shared" ca="1" si="12"/>
        <v>-6.1917205100766477</v>
      </c>
      <c r="Q94" s="8">
        <f t="shared" ca="1" si="12"/>
        <v>-7.1079989756932509</v>
      </c>
      <c r="R94" s="8">
        <f t="shared" ca="1" si="12"/>
        <v>-9.598169512552257</v>
      </c>
      <c r="S94" s="8">
        <f t="shared" ca="1" si="12"/>
        <v>-3.5626845559481506</v>
      </c>
      <c r="T94" s="8">
        <f t="shared" ca="1" si="12"/>
        <v>-0.65867645981479539</v>
      </c>
      <c r="U94" s="8">
        <f t="shared" ca="1" si="12"/>
        <v>-1.2543391905845613</v>
      </c>
      <c r="V94" s="8">
        <f t="shared" ca="1" si="12"/>
        <v>-2.0025047061659906</v>
      </c>
    </row>
    <row r="95" spans="1:22">
      <c r="A95" s="4" t="s">
        <v>104</v>
      </c>
      <c r="C95" s="8">
        <f t="shared" ref="C95:R108" ca="1" si="13">INDIRECT(CONCATENATE($A95,"!",C$93,"$162"))</f>
        <v>-6.7167049850404599</v>
      </c>
      <c r="D95" s="8">
        <f t="shared" ca="1" si="12"/>
        <v>-6.4785516434339883</v>
      </c>
      <c r="E95" s="8">
        <f t="shared" ca="1" si="12"/>
        <v>-6.1282741753870056</v>
      </c>
      <c r="F95" s="8">
        <f t="shared" ca="1" si="12"/>
        <v>-7.130277518556623</v>
      </c>
      <c r="G95" s="8">
        <f t="shared" ca="1" si="12"/>
        <v>-7.2816642002987813</v>
      </c>
      <c r="H95" s="8">
        <f t="shared" ca="1" si="12"/>
        <v>-8.9766349716156526</v>
      </c>
      <c r="I95" s="8">
        <f t="shared" ca="1" si="12"/>
        <v>-6.2135234823181165</v>
      </c>
      <c r="J95" s="8">
        <f t="shared" ca="1" si="12"/>
        <v>-2.9161142721983051</v>
      </c>
      <c r="K95" s="8">
        <f t="shared" ca="1" si="12"/>
        <v>-5.9982474486837738</v>
      </c>
      <c r="L95" s="8">
        <f t="shared" ca="1" si="12"/>
        <v>-6.708723427464454</v>
      </c>
      <c r="M95" s="8">
        <f t="shared" ca="1" si="12"/>
        <v>-8.991671582239416</v>
      </c>
      <c r="N95" s="8">
        <f t="shared" ca="1" si="12"/>
        <v>-10.434114968633395</v>
      </c>
      <c r="O95" s="8">
        <f t="shared" ca="1" si="12"/>
        <v>-9.2925701160152521</v>
      </c>
      <c r="P95" s="8">
        <f t="shared" ca="1" si="12"/>
        <v>-9.1140861806037954</v>
      </c>
      <c r="Q95" s="8">
        <f t="shared" ca="1" si="12"/>
        <v>-8.2426925925643708</v>
      </c>
      <c r="R95" s="8">
        <f t="shared" ca="1" si="12"/>
        <v>-6.2639725065323031</v>
      </c>
      <c r="S95" s="8">
        <f t="shared" ca="1" si="12"/>
        <v>-5.9160281299997628</v>
      </c>
      <c r="T95" s="8">
        <f t="shared" ca="1" si="12"/>
        <v>-4.8304729523093997</v>
      </c>
      <c r="U95" s="8">
        <f t="shared" ca="1" si="12"/>
        <v>-0.96556767652015352</v>
      </c>
      <c r="V95" s="8">
        <f t="shared" ca="1" si="12"/>
        <v>-1.9560033941077934</v>
      </c>
    </row>
    <row r="96" spans="1:22">
      <c r="A96" s="4" t="s">
        <v>126</v>
      </c>
      <c r="C96" s="8">
        <f t="shared" ca="1" si="13"/>
        <v>-1.0809193911715629</v>
      </c>
      <c r="D96" s="8">
        <f t="shared" ca="1" si="12"/>
        <v>-4.1012538774735408</v>
      </c>
      <c r="E96" s="8">
        <f t="shared" ca="1" si="12"/>
        <v>-7.7987540125545429</v>
      </c>
      <c r="F96" s="8">
        <f t="shared" ca="1" si="12"/>
        <v>-8.2209495293822492</v>
      </c>
      <c r="G96" s="8">
        <f t="shared" ca="1" si="12"/>
        <v>-9.9294548211846632</v>
      </c>
      <c r="H96" s="8">
        <f t="shared" ca="1" si="12"/>
        <v>-12.345445783864029</v>
      </c>
      <c r="I96" s="8">
        <f t="shared" ca="1" si="12"/>
        <v>-11.811987357421899</v>
      </c>
      <c r="J96" s="8">
        <f t="shared" ca="1" si="12"/>
        <v>-11.062358612333835</v>
      </c>
      <c r="K96" s="8">
        <f t="shared" ca="1" si="12"/>
        <v>-8.9313336339948144</v>
      </c>
      <c r="L96" s="8">
        <f t="shared" ca="1" si="12"/>
        <v>-8.1736147577822251</v>
      </c>
      <c r="M96" s="8">
        <f t="shared" ca="1" si="12"/>
        <v>-8.2707859953525293</v>
      </c>
      <c r="N96" s="8">
        <f t="shared" ca="1" si="12"/>
        <v>-8.6936709198431892</v>
      </c>
      <c r="O96" s="8">
        <f t="shared" ca="1" si="12"/>
        <v>-6.3985709057102547</v>
      </c>
      <c r="P96" s="8">
        <f t="shared" ca="1" si="12"/>
        <v>-5.2320432446157756</v>
      </c>
      <c r="Q96" s="8">
        <f t="shared" ca="1" si="12"/>
        <v>-5.7046063436748256</v>
      </c>
      <c r="R96" s="8">
        <f t="shared" ca="1" si="12"/>
        <v>-4.5759374763877467</v>
      </c>
      <c r="S96" s="8">
        <f t="shared" ca="1" si="12"/>
        <v>-2.1554377666165676</v>
      </c>
      <c r="T96" s="8">
        <f t="shared" ca="1" si="12"/>
        <v>0.7225174452425267</v>
      </c>
      <c r="U96" s="8">
        <f t="shared" ca="1" si="12"/>
        <v>-1.8608838401460668</v>
      </c>
      <c r="V96" s="8">
        <f t="shared" ca="1" si="12"/>
        <v>-3.867644774769496</v>
      </c>
    </row>
    <row r="97" spans="1:22">
      <c r="A97" s="4" t="s">
        <v>117</v>
      </c>
      <c r="C97" s="8">
        <f t="shared" ca="1" si="13"/>
        <v>-3.2929885077752195</v>
      </c>
      <c r="D97" s="8">
        <f t="shared" ca="1" si="12"/>
        <v>-3.0058830111613002</v>
      </c>
      <c r="E97" s="8">
        <f t="shared" ca="1" si="12"/>
        <v>-1.9153071306498579</v>
      </c>
      <c r="F97" s="8">
        <f t="shared" ca="1" si="12"/>
        <v>-0.77121413176574571</v>
      </c>
      <c r="G97" s="8">
        <f t="shared" ca="1" si="12"/>
        <v>-3.8541740545843801</v>
      </c>
      <c r="H97" s="8">
        <f t="shared" ca="1" si="12"/>
        <v>-6.9342934672857446</v>
      </c>
      <c r="I97" s="8">
        <f t="shared" ca="1" si="12"/>
        <v>-9.3111320397538222</v>
      </c>
      <c r="J97" s="8">
        <f t="shared" ca="1" si="12"/>
        <v>-8.1741830752119142</v>
      </c>
      <c r="K97" s="8">
        <f t="shared" ca="1" si="12"/>
        <v>-5.9293005923718294</v>
      </c>
      <c r="L97" s="8">
        <f t="shared" ca="1" si="12"/>
        <v>-5.9703398330224413</v>
      </c>
      <c r="M97" s="8">
        <f t="shared" ca="1" si="12"/>
        <v>-6.8126253448465128</v>
      </c>
      <c r="N97" s="8">
        <f t="shared" ca="1" si="12"/>
        <v>-8.7148613921697979</v>
      </c>
      <c r="O97" s="8">
        <f t="shared" ca="1" si="12"/>
        <v>-9.4821328587511999</v>
      </c>
      <c r="P97" s="8">
        <f t="shared" ca="1" si="12"/>
        <v>-10.801245325458169</v>
      </c>
      <c r="Q97" s="8">
        <f t="shared" ca="1" si="12"/>
        <v>-11.391956578249886</v>
      </c>
      <c r="R97" s="8">
        <f t="shared" ca="1" si="12"/>
        <v>-7.9417774580415319</v>
      </c>
      <c r="S97" s="8">
        <f t="shared" ca="1" si="12"/>
        <v>-6.9280151437917361</v>
      </c>
      <c r="T97" s="8">
        <f t="shared" ca="1" si="12"/>
        <v>-6.9067842947942069</v>
      </c>
      <c r="U97" s="8">
        <f t="shared" ca="1" si="12"/>
        <v>-6.5811151555812195</v>
      </c>
      <c r="V97" s="8">
        <f t="shared" ca="1" si="12"/>
        <v>-5.724820551995391</v>
      </c>
    </row>
    <row r="98" spans="1:22">
      <c r="A98" s="4" t="s">
        <v>36</v>
      </c>
      <c r="C98" s="8">
        <f t="shared" ca="1" si="13"/>
        <v>-7.1995864423053515</v>
      </c>
      <c r="D98" s="8">
        <f t="shared" ca="1" si="12"/>
        <v>-7.7415449420928297</v>
      </c>
      <c r="E98" s="8">
        <f t="shared" ca="1" si="12"/>
        <v>-5.2851244234069217</v>
      </c>
      <c r="F98" s="8">
        <f t="shared" ca="1" si="12"/>
        <v>-2.8357362292725785</v>
      </c>
      <c r="G98" s="8">
        <f t="shared" ca="1" si="12"/>
        <v>-5.0502953224248568</v>
      </c>
      <c r="H98" s="8">
        <f t="shared" ca="1" si="12"/>
        <v>-7.739516631902756</v>
      </c>
      <c r="I98" s="8">
        <f t="shared" ca="1" si="12"/>
        <v>-9.1657444994728827</v>
      </c>
      <c r="J98" s="8">
        <f t="shared" ca="1" si="12"/>
        <v>-8.1954566224142233</v>
      </c>
      <c r="K98" s="8">
        <f t="shared" ca="1" si="12"/>
        <v>-8.1397845787777108</v>
      </c>
      <c r="L98" s="8">
        <f t="shared" ca="1" si="12"/>
        <v>-8.9911442987840751</v>
      </c>
      <c r="M98" s="8">
        <f t="shared" ca="1" si="12"/>
        <v>-6.8869019821110573</v>
      </c>
      <c r="N98" s="8">
        <f t="shared" ca="1" si="12"/>
        <v>-6.392995527973742</v>
      </c>
      <c r="O98" s="8">
        <f t="shared" ca="1" si="12"/>
        <v>-5.5396082139542688</v>
      </c>
      <c r="P98" s="8">
        <f t="shared" ca="1" si="12"/>
        <v>-3.6868884612913826</v>
      </c>
      <c r="Q98" s="8">
        <f t="shared" ca="1" si="12"/>
        <v>-0.41904435255068917</v>
      </c>
      <c r="R98" s="8">
        <f t="shared" ca="1" si="12"/>
        <v>-3.7992866777708674</v>
      </c>
      <c r="S98" s="8">
        <f t="shared" ca="1" si="12"/>
        <v>-6.2185880480825535</v>
      </c>
      <c r="T98" s="8">
        <f t="shared" ca="1" si="12"/>
        <v>-8.4505438288631893</v>
      </c>
      <c r="U98" s="8">
        <f t="shared" ca="1" si="12"/>
        <v>-7.574976665423403</v>
      </c>
      <c r="V98" s="8">
        <f t="shared" ca="1" si="12"/>
        <v>-5.9457660006047597</v>
      </c>
    </row>
    <row r="99" spans="1:22">
      <c r="A99" s="4" t="s">
        <v>37</v>
      </c>
      <c r="C99" s="8">
        <f t="shared" ca="1" si="13"/>
        <v>-2.4790773428101547</v>
      </c>
      <c r="D99" s="8">
        <f t="shared" ca="1" si="12"/>
        <v>-4.1592290695577141</v>
      </c>
      <c r="E99" s="8">
        <f t="shared" ca="1" si="12"/>
        <v>-6.9571878404444067</v>
      </c>
      <c r="F99" s="8">
        <f t="shared" ca="1" si="12"/>
        <v>-8.1592027678023875</v>
      </c>
      <c r="G99" s="8">
        <f t="shared" ca="1" si="12"/>
        <v>-6.8547813541039559</v>
      </c>
      <c r="H99" s="8">
        <f t="shared" ca="1" si="12"/>
        <v>-6.0243276129914758</v>
      </c>
      <c r="I99" s="8">
        <f t="shared" ca="1" si="12"/>
        <v>-5.3474629308854738</v>
      </c>
      <c r="J99" s="8">
        <f t="shared" ca="1" si="12"/>
        <v>-3.8501579386915674</v>
      </c>
      <c r="K99" s="8">
        <f t="shared" ca="1" si="12"/>
        <v>-1.7888437724597659</v>
      </c>
      <c r="L99" s="8">
        <f t="shared" ca="1" si="12"/>
        <v>-0.32326443073766598</v>
      </c>
      <c r="M99" s="8">
        <f t="shared" ca="1" si="12"/>
        <v>-2.8985042892020036</v>
      </c>
      <c r="N99" s="8">
        <f t="shared" ca="1" si="12"/>
        <v>-4.8686139074643755</v>
      </c>
      <c r="O99" s="8">
        <f t="shared" ca="1" si="12"/>
        <v>-6.1082247868933912</v>
      </c>
      <c r="P99" s="8">
        <f t="shared" ca="1" si="12"/>
        <v>-5.0494625596902551</v>
      </c>
      <c r="Q99" s="8">
        <f t="shared" ca="1" si="12"/>
        <v>-3.9747230025128593</v>
      </c>
      <c r="R99" s="8">
        <f t="shared" ca="1" si="12"/>
        <v>-5.1046307490301128</v>
      </c>
      <c r="S99" s="8">
        <f t="shared" ca="1" si="12"/>
        <v>-8.4218198769319947</v>
      </c>
      <c r="T99" s="8">
        <f t="shared" ca="1" si="12"/>
        <v>-9.1085619087151102</v>
      </c>
      <c r="U99" s="8">
        <f t="shared" ca="1" si="12"/>
        <v>-2.4284634843908437</v>
      </c>
      <c r="V99" s="8">
        <f t="shared" ca="1" si="12"/>
        <v>2.1843240642279573</v>
      </c>
    </row>
    <row r="100" spans="1:22">
      <c r="A100" s="4" t="s">
        <v>38</v>
      </c>
      <c r="C100" s="8">
        <f t="shared" ca="1" si="13"/>
        <v>-7.1370540511716047</v>
      </c>
      <c r="D100" s="8">
        <f t="shared" ca="1" si="12"/>
        <v>-7.5640365732843389</v>
      </c>
      <c r="E100" s="8">
        <f t="shared" ca="1" si="12"/>
        <v>-6.9556254517477623</v>
      </c>
      <c r="F100" s="8">
        <f t="shared" ca="1" si="12"/>
        <v>-7.2212927610078612</v>
      </c>
      <c r="G100" s="8">
        <f t="shared" ca="1" si="12"/>
        <v>-7.613198609774118</v>
      </c>
      <c r="H100" s="8">
        <f t="shared" ca="1" si="12"/>
        <v>-7.7106183373984116</v>
      </c>
      <c r="I100" s="8">
        <f t="shared" ca="1" si="12"/>
        <v>-8.4991282602491864</v>
      </c>
      <c r="J100" s="8">
        <f t="shared" ca="1" si="12"/>
        <v>-8.7089480996476603</v>
      </c>
      <c r="K100" s="8">
        <f t="shared" ca="1" si="12"/>
        <v>-6.9218219982568598</v>
      </c>
      <c r="L100" s="8">
        <f t="shared" ca="1" si="12"/>
        <v>-6.4337319745591977</v>
      </c>
      <c r="M100" s="8">
        <f t="shared" ca="1" si="12"/>
        <v>-7.3864313023311627</v>
      </c>
      <c r="N100" s="8">
        <f t="shared" ca="1" si="12"/>
        <v>-6.0593224179409333</v>
      </c>
      <c r="O100" s="8">
        <f t="shared" ca="1" si="12"/>
        <v>-6.6655688888569049</v>
      </c>
      <c r="P100" s="8">
        <f t="shared" ca="1" si="12"/>
        <v>-6.1979959101454476</v>
      </c>
      <c r="Q100" s="8">
        <f t="shared" ca="1" si="12"/>
        <v>-4.220723775126439</v>
      </c>
      <c r="R100" s="8">
        <f t="shared" ca="1" si="12"/>
        <v>-3.8459255320648813</v>
      </c>
      <c r="S100" s="8">
        <f t="shared" ca="1" si="12"/>
        <v>-6.4598583388789415</v>
      </c>
      <c r="T100" s="8">
        <f t="shared" ca="1" si="12"/>
        <v>-9.7227782514902366</v>
      </c>
      <c r="U100" s="8">
        <f t="shared" ca="1" si="12"/>
        <v>-10.136256025033695</v>
      </c>
      <c r="V100" s="8">
        <f t="shared" ca="1" si="12"/>
        <v>-8.1930838485140036</v>
      </c>
    </row>
    <row r="101" spans="1:22">
      <c r="A101" s="4" t="s">
        <v>39</v>
      </c>
      <c r="C101" s="8">
        <f t="shared" ca="1" si="13"/>
        <v>1.7137429744529293</v>
      </c>
      <c r="D101" s="8">
        <f t="shared" ca="1" si="12"/>
        <v>-3.2930742661236287</v>
      </c>
      <c r="E101" s="8">
        <f t="shared" ca="1" si="12"/>
        <v>-5.7639597136191369</v>
      </c>
      <c r="F101" s="8">
        <f t="shared" ca="1" si="12"/>
        <v>-5.8970122631366095</v>
      </c>
      <c r="G101" s="8">
        <f t="shared" ca="1" si="12"/>
        <v>-6.377788296271623</v>
      </c>
      <c r="H101" s="8">
        <f t="shared" ca="1" si="12"/>
        <v>-7.7328706859184422</v>
      </c>
      <c r="I101" s="8">
        <f t="shared" ca="1" si="12"/>
        <v>-8.1527110348845113</v>
      </c>
      <c r="J101" s="8">
        <f t="shared" ca="1" si="12"/>
        <v>-9.134101069675193</v>
      </c>
      <c r="K101" s="8">
        <f t="shared" ca="1" si="12"/>
        <v>-7.1238451057771019</v>
      </c>
      <c r="L101" s="8">
        <f t="shared" ca="1" si="12"/>
        <v>-5.7600978693099822</v>
      </c>
      <c r="M101" s="8">
        <f t="shared" ca="1" si="12"/>
        <v>-6.2895717764624752</v>
      </c>
      <c r="N101" s="8">
        <f t="shared" ca="1" si="12"/>
        <v>-6.4180586162632078</v>
      </c>
      <c r="O101" s="8">
        <f t="shared" ca="1" si="12"/>
        <v>-5.9161062991444151</v>
      </c>
      <c r="P101" s="8">
        <f t="shared" ca="1" si="12"/>
        <v>-5.4462011087975224</v>
      </c>
      <c r="Q101" s="8">
        <f t="shared" ca="1" si="12"/>
        <v>-4.7945182002926678</v>
      </c>
      <c r="R101" s="8">
        <f t="shared" ca="1" si="12"/>
        <v>-3.3146251162191591</v>
      </c>
      <c r="S101" s="8">
        <f t="shared" ca="1" si="12"/>
        <v>0.2277867067417923</v>
      </c>
      <c r="T101" s="8">
        <f t="shared" ca="1" si="12"/>
        <v>-1.0368409010447972</v>
      </c>
      <c r="U101" s="8">
        <f t="shared" ca="1" si="12"/>
        <v>-5.2378205823481547</v>
      </c>
      <c r="V101" s="8">
        <f t="shared" ca="1" si="12"/>
        <v>-4.9790462801779416</v>
      </c>
    </row>
    <row r="102" spans="1:22">
      <c r="A102" s="4" t="s">
        <v>40</v>
      </c>
      <c r="C102" s="8">
        <f t="shared" ca="1" si="13"/>
        <v>1.6810456541773071</v>
      </c>
      <c r="D102" s="8">
        <f t="shared" ca="1" si="12"/>
        <v>-2.2799531234833994</v>
      </c>
      <c r="E102" s="8">
        <f t="shared" ca="1" si="12"/>
        <v>-8.1187149968274994</v>
      </c>
      <c r="F102" s="8">
        <f t="shared" ca="1" si="12"/>
        <v>-9.672776384433547</v>
      </c>
      <c r="G102" s="8">
        <f t="shared" ca="1" si="12"/>
        <v>-7.0956252590097488</v>
      </c>
      <c r="H102" s="8">
        <f t="shared" ca="1" si="12"/>
        <v>-7.5183219708485574</v>
      </c>
      <c r="I102" s="8">
        <f t="shared" ca="1" si="12"/>
        <v>-11.301467339714865</v>
      </c>
      <c r="J102" s="8">
        <f t="shared" ca="1" si="12"/>
        <v>-11.552664147458781</v>
      </c>
      <c r="K102" s="8">
        <f t="shared" ca="1" si="12"/>
        <v>-9.6146198912948684</v>
      </c>
      <c r="L102" s="8">
        <f t="shared" ca="1" si="12"/>
        <v>-6.4964572698588139</v>
      </c>
      <c r="M102" s="8">
        <f t="shared" ca="1" si="12"/>
        <v>-3.4632301488921549</v>
      </c>
      <c r="N102" s="8">
        <f t="shared" ca="1" si="12"/>
        <v>-2.9254267193628465</v>
      </c>
      <c r="O102" s="8">
        <f t="shared" ca="1" si="12"/>
        <v>-4.1814900607153955</v>
      </c>
      <c r="P102" s="8">
        <f t="shared" ca="1" si="12"/>
        <v>-5.8264730858753389</v>
      </c>
      <c r="Q102" s="8">
        <f t="shared" ca="1" si="12"/>
        <v>-4.8560720613354569</v>
      </c>
      <c r="R102" s="8">
        <f t="shared" ca="1" si="12"/>
        <v>-3.231433355615283</v>
      </c>
      <c r="S102" s="8">
        <f t="shared" ca="1" si="12"/>
        <v>-0.83811102930714698</v>
      </c>
      <c r="T102" s="8">
        <f t="shared" ca="1" si="12"/>
        <v>-1.8377690746993824</v>
      </c>
      <c r="U102" s="8">
        <f t="shared" ca="1" si="12"/>
        <v>-1.274808553884756</v>
      </c>
      <c r="V102" s="8">
        <f t="shared" ca="1" si="12"/>
        <v>3.0377312122808311</v>
      </c>
    </row>
    <row r="103" spans="1:22">
      <c r="A103" s="4" t="s">
        <v>41</v>
      </c>
      <c r="C103" s="8">
        <f t="shared" ca="1" si="13"/>
        <v>-4.4556999251518139</v>
      </c>
      <c r="D103" s="8">
        <f t="shared" ca="1" si="12"/>
        <v>-5.8251330088335145</v>
      </c>
      <c r="E103" s="8">
        <f t="shared" ca="1" si="12"/>
        <v>-5.4787493442355437</v>
      </c>
      <c r="F103" s="8">
        <f t="shared" ca="1" si="12"/>
        <v>-6.2528353112207196</v>
      </c>
      <c r="G103" s="8">
        <f t="shared" ca="1" si="12"/>
        <v>-6.9114200751436972</v>
      </c>
      <c r="H103" s="8">
        <f t="shared" ca="1" si="12"/>
        <v>-6.9020638954409357</v>
      </c>
      <c r="I103" s="8">
        <f t="shared" ca="1" si="12"/>
        <v>-6.9691026343364229</v>
      </c>
      <c r="J103" s="8">
        <f t="shared" ca="1" si="12"/>
        <v>-6.8636879813706528</v>
      </c>
      <c r="K103" s="8">
        <f t="shared" ca="1" si="12"/>
        <v>-3.4930617877461225</v>
      </c>
      <c r="L103" s="8">
        <f t="shared" ca="1" si="12"/>
        <v>5.159538589740766</v>
      </c>
      <c r="M103" s="8">
        <f t="shared" ca="1" si="12"/>
        <v>2.8292555290099406</v>
      </c>
      <c r="N103" s="8">
        <f t="shared" ca="1" si="12"/>
        <v>-3.2623075186704504</v>
      </c>
      <c r="O103" s="8">
        <f t="shared" ca="1" si="12"/>
        <v>-7.3314841382318061</v>
      </c>
      <c r="P103" s="8">
        <f t="shared" ca="1" si="12"/>
        <v>-6.9172299155890951</v>
      </c>
      <c r="Q103" s="8">
        <f t="shared" ca="1" si="12"/>
        <v>-3.8868429391719275</v>
      </c>
      <c r="R103" s="8">
        <f t="shared" ca="1" si="12"/>
        <v>-3.8287874931754136</v>
      </c>
      <c r="S103" s="8">
        <f t="shared" ca="1" si="12"/>
        <v>-4.3911291752400778</v>
      </c>
      <c r="T103" s="8">
        <f t="shared" ca="1" si="12"/>
        <v>-4.6060546607226538</v>
      </c>
      <c r="U103" s="8">
        <f t="shared" ca="1" si="12"/>
        <v>-4.9902404230100412</v>
      </c>
      <c r="V103" s="8">
        <f t="shared" ca="1" si="12"/>
        <v>-4.4810307801805571</v>
      </c>
    </row>
    <row r="104" spans="1:22">
      <c r="A104" s="4" t="s">
        <v>42</v>
      </c>
      <c r="C104" s="8">
        <f t="shared" ca="1" si="13"/>
        <v>-4.9437353579502865</v>
      </c>
      <c r="D104" s="8">
        <f t="shared" ca="1" si="12"/>
        <v>-7.324851767676849</v>
      </c>
      <c r="E104" s="8">
        <f t="shared" ca="1" si="12"/>
        <v>-10.041920835045779</v>
      </c>
      <c r="F104" s="8">
        <f t="shared" ca="1" si="12"/>
        <v>-8.3940308500130421</v>
      </c>
      <c r="G104" s="8">
        <f t="shared" ca="1" si="12"/>
        <v>-6.1130234721431478</v>
      </c>
      <c r="H104" s="8">
        <f t="shared" ca="1" si="12"/>
        <v>-6.4451152919021801</v>
      </c>
      <c r="I104" s="8">
        <f t="shared" ca="1" si="12"/>
        <v>-7.2117988910367909</v>
      </c>
      <c r="J104" s="8">
        <f t="shared" ca="1" si="12"/>
        <v>-5.8952814579747947</v>
      </c>
      <c r="K104" s="8">
        <f t="shared" ca="1" si="12"/>
        <v>-5.2829009987617965</v>
      </c>
      <c r="L104" s="8">
        <f t="shared" ca="1" si="12"/>
        <v>-5.4110340811896585</v>
      </c>
      <c r="M104" s="8">
        <f t="shared" ca="1" si="12"/>
        <v>-5.0420322940857289</v>
      </c>
      <c r="N104" s="8">
        <f t="shared" ca="1" si="12"/>
        <v>-5.0482355595112622</v>
      </c>
      <c r="O104" s="8">
        <f t="shared" ca="1" si="12"/>
        <v>-4.8525262955004731</v>
      </c>
      <c r="P104" s="8">
        <f t="shared" ca="1" si="12"/>
        <v>-5.1319794000887295</v>
      </c>
      <c r="Q104" s="8">
        <f t="shared" ca="1" si="12"/>
        <v>-3.0256226431326052</v>
      </c>
      <c r="R104" s="8">
        <f t="shared" ca="1" si="12"/>
        <v>0.64906347508403517</v>
      </c>
      <c r="S104" s="8">
        <f t="shared" ca="1" si="12"/>
        <v>-3.7954223758703547</v>
      </c>
      <c r="T104" s="8">
        <f t="shared" ca="1" si="12"/>
        <v>-7.7997255264576797</v>
      </c>
      <c r="U104" s="8">
        <f t="shared" ca="1" si="12"/>
        <v>-8.4334609864311467</v>
      </c>
      <c r="V104" s="8">
        <f t="shared" ca="1" si="12"/>
        <v>-7.040774801292633</v>
      </c>
    </row>
    <row r="105" spans="1:22">
      <c r="A105" s="4" t="s">
        <v>43</v>
      </c>
      <c r="C105" s="8">
        <f t="shared" ca="1" si="13"/>
        <v>-6.0823911263780062</v>
      </c>
      <c r="D105" s="8">
        <f t="shared" ca="1" si="12"/>
        <v>-7.3889980999495748</v>
      </c>
      <c r="E105" s="8">
        <f t="shared" ca="1" si="12"/>
        <v>-5.8957386040069721</v>
      </c>
      <c r="F105" s="8">
        <f t="shared" ca="1" si="12"/>
        <v>-1.2961125042303272</v>
      </c>
      <c r="G105" s="8">
        <f t="shared" ca="1" si="12"/>
        <v>-4.404242692759242</v>
      </c>
      <c r="H105" s="8">
        <f t="shared" ca="1" si="12"/>
        <v>-7.4255368724499622</v>
      </c>
      <c r="I105" s="8">
        <f t="shared" ca="1" si="12"/>
        <v>-9.5128143043432587</v>
      </c>
      <c r="J105" s="8">
        <f t="shared" ca="1" si="12"/>
        <v>-9.8152867379824755</v>
      </c>
      <c r="K105" s="8">
        <f t="shared" ca="1" si="12"/>
        <v>-5.6773406783649101</v>
      </c>
      <c r="L105" s="8">
        <f t="shared" ca="1" si="12"/>
        <v>-1.6160901450535268</v>
      </c>
      <c r="M105" s="8">
        <f t="shared" ca="1" si="12"/>
        <v>-3.1987913056745692</v>
      </c>
      <c r="N105" s="8">
        <f t="shared" ca="1" si="12"/>
        <v>-5.3996225189230849</v>
      </c>
      <c r="O105" s="8">
        <f t="shared" ca="1" si="12"/>
        <v>-5.5058189688076258</v>
      </c>
      <c r="P105" s="8">
        <f t="shared" ca="1" si="12"/>
        <v>-4.1306626677658667</v>
      </c>
      <c r="Q105" s="8">
        <f t="shared" ca="1" si="12"/>
        <v>-4.7754980182482694</v>
      </c>
      <c r="R105" s="8">
        <f t="shared" ca="1" si="12"/>
        <v>-6.9076634709506646</v>
      </c>
      <c r="S105" s="8">
        <f t="shared" ca="1" si="12"/>
        <v>-7.3186366849501177</v>
      </c>
      <c r="T105" s="8">
        <f t="shared" ca="1" si="12"/>
        <v>-6.0972876775786577</v>
      </c>
      <c r="U105" s="8">
        <f t="shared" ca="1" si="12"/>
        <v>-5.1622126840460751</v>
      </c>
      <c r="V105" s="8">
        <f t="shared" ca="1" si="12"/>
        <v>-4.7076117594936999</v>
      </c>
    </row>
    <row r="106" spans="1:22">
      <c r="A106" s="4" t="s">
        <v>44</v>
      </c>
      <c r="C106" s="8">
        <f t="shared" ca="1" si="13"/>
        <v>-4.3625156228598101</v>
      </c>
      <c r="D106" s="8">
        <f t="shared" ca="1" si="12"/>
        <v>-4.7118638824462131</v>
      </c>
      <c r="E106" s="8">
        <f t="shared" ca="1" si="12"/>
        <v>-4.2998849547413514</v>
      </c>
      <c r="F106" s="8">
        <f t="shared" ca="1" si="12"/>
        <v>-4.456804906689138</v>
      </c>
      <c r="G106" s="8">
        <f t="shared" ca="1" si="12"/>
        <v>-6.0314318967632108</v>
      </c>
      <c r="H106" s="8">
        <f t="shared" ca="1" si="12"/>
        <v>-6.8008372571252025</v>
      </c>
      <c r="I106" s="8">
        <f t="shared" ca="1" si="12"/>
        <v>-6.2667171216595232</v>
      </c>
      <c r="J106" s="8">
        <f t="shared" ca="1" si="12"/>
        <v>-4.2576427014750724</v>
      </c>
      <c r="K106" s="8">
        <f t="shared" ca="1" si="12"/>
        <v>-2.913473290296511</v>
      </c>
      <c r="L106" s="8">
        <f t="shared" ca="1" si="12"/>
        <v>-2.4967622087870218</v>
      </c>
      <c r="M106" s="8">
        <f t="shared" ca="1" si="12"/>
        <v>-2.2557560436337969</v>
      </c>
      <c r="N106" s="8">
        <f t="shared" ca="1" si="12"/>
        <v>-4.6182767940818401</v>
      </c>
      <c r="O106" s="8">
        <f t="shared" ca="1" si="12"/>
        <v>-7.0188659112597467</v>
      </c>
      <c r="P106" s="8">
        <f t="shared" ca="1" si="12"/>
        <v>-8.0420883316299232</v>
      </c>
      <c r="Q106" s="8">
        <f t="shared" ca="1" si="12"/>
        <v>-8.2852020634269721</v>
      </c>
      <c r="R106" s="8">
        <f t="shared" ca="1" si="12"/>
        <v>-6.8732652333286026</v>
      </c>
      <c r="S106" s="8">
        <f t="shared" ca="1" si="12"/>
        <v>-6.2205441962034751</v>
      </c>
      <c r="T106" s="8">
        <f t="shared" ca="1" si="12"/>
        <v>-5.9846908101385274</v>
      </c>
      <c r="U106" s="8">
        <f t="shared" ca="1" si="12"/>
        <v>-4.8494355180655173</v>
      </c>
      <c r="V106" s="8">
        <f t="shared" ca="1" si="12"/>
        <v>-3.4124857827126265</v>
      </c>
    </row>
    <row r="107" spans="1:22">
      <c r="A107" s="4" t="s">
        <v>147</v>
      </c>
      <c r="C107" s="8">
        <f t="shared" ca="1" si="13"/>
        <v>-2.4802538476093865</v>
      </c>
      <c r="D107" s="8">
        <f t="shared" ca="1" si="12"/>
        <v>-0.12440761970690281</v>
      </c>
      <c r="E107" s="8">
        <f t="shared" ca="1" si="12"/>
        <v>3.1551217894682217</v>
      </c>
      <c r="F107" s="8">
        <f t="shared" ca="1" si="12"/>
        <v>8.3139078036156135</v>
      </c>
      <c r="G107" s="8">
        <f t="shared" ca="1" si="12"/>
        <v>9.0258326113707135</v>
      </c>
      <c r="H107" s="8">
        <f t="shared" ca="1" si="12"/>
        <v>1.72239221394595</v>
      </c>
      <c r="I107" s="8">
        <f t="shared" ca="1" si="12"/>
        <v>-3.570911555481457</v>
      </c>
      <c r="J107" s="8">
        <f t="shared" ca="1" si="12"/>
        <v>-5.0155999968473726</v>
      </c>
      <c r="K107" s="8">
        <f t="shared" ca="1" si="12"/>
        <v>-6.0530828357094428</v>
      </c>
      <c r="L107" s="8">
        <f t="shared" ref="L107:V108" ca="1" si="14">INDIRECT(CONCATENATE($A107,"!",L$93,"$162"))</f>
        <v>-5.4503067133661691</v>
      </c>
      <c r="M107" s="8">
        <f t="shared" ca="1" si="14"/>
        <v>-4.0294271654386886</v>
      </c>
      <c r="N107" s="8">
        <f t="shared" ca="1" si="14"/>
        <v>-5.8149678233310915</v>
      </c>
      <c r="O107" s="8">
        <f t="shared" ca="1" si="14"/>
        <v>-7.1358139223398691</v>
      </c>
      <c r="P107" s="8">
        <f t="shared" ca="1" si="14"/>
        <v>-7.016877857159411</v>
      </c>
      <c r="Q107" s="8">
        <f t="shared" ca="1" si="14"/>
        <v>-6.7067201771696201</v>
      </c>
      <c r="R107" s="8">
        <f t="shared" ca="1" si="14"/>
        <v>-6.4461437173092868</v>
      </c>
      <c r="S107" s="8">
        <f t="shared" ca="1" si="14"/>
        <v>-5.6673642688707702</v>
      </c>
      <c r="T107" s="8">
        <f t="shared" ca="1" si="14"/>
        <v>-4.9586441425757624</v>
      </c>
      <c r="U107" s="8">
        <f t="shared" ca="1" si="14"/>
        <v>-5.3105466163591135</v>
      </c>
      <c r="V107" s="8">
        <f t="shared" ca="1" si="14"/>
        <v>-5.1648791962151375</v>
      </c>
    </row>
    <row r="108" spans="1:22">
      <c r="A108" s="4" t="s">
        <v>146</v>
      </c>
      <c r="C108" s="8">
        <f t="shared" ca="1" si="13"/>
        <v>-8.4152515301108188</v>
      </c>
      <c r="D108" s="8">
        <f t="shared" ca="1" si="13"/>
        <v>-9.6663454059582321</v>
      </c>
      <c r="E108" s="8">
        <f t="shared" ca="1" si="13"/>
        <v>-9.5975574821603864</v>
      </c>
      <c r="F108" s="8">
        <f t="shared" ca="1" si="13"/>
        <v>-8.2985607989763857</v>
      </c>
      <c r="G108" s="8">
        <f t="shared" ca="1" si="13"/>
        <v>-7.8380008443161859</v>
      </c>
      <c r="H108" s="8">
        <f t="shared" ca="1" si="13"/>
        <v>-7.2848804184545113</v>
      </c>
      <c r="I108" s="8">
        <f t="shared" ca="1" si="13"/>
        <v>-6.6155003414464417</v>
      </c>
      <c r="J108" s="8">
        <f t="shared" ca="1" si="13"/>
        <v>-5.9514800597782092</v>
      </c>
      <c r="K108" s="8">
        <f t="shared" ca="1" si="13"/>
        <v>-5.6663865190340648</v>
      </c>
      <c r="L108" s="8">
        <f t="shared" ca="1" si="13"/>
        <v>-4.9583134910940139</v>
      </c>
      <c r="M108" s="8">
        <f t="shared" ca="1" si="13"/>
        <v>-3.8762535096137505</v>
      </c>
      <c r="N108" s="8">
        <f t="shared" ca="1" si="13"/>
        <v>-3.6258335339060412</v>
      </c>
      <c r="O108" s="8">
        <f t="shared" ca="1" si="13"/>
        <v>-1.1284071727021794</v>
      </c>
      <c r="P108" s="8">
        <f t="shared" ca="1" si="13"/>
        <v>0.82459724102348431</v>
      </c>
      <c r="Q108" s="8">
        <f t="shared" ca="1" si="13"/>
        <v>-4.396470916495451</v>
      </c>
      <c r="R108" s="8">
        <f t="shared" ca="1" si="13"/>
        <v>-8.6438293911461876</v>
      </c>
      <c r="S108" s="8">
        <f t="shared" ca="1" si="14"/>
        <v>-7.1057694106461273</v>
      </c>
      <c r="T108" s="8">
        <f t="shared" ca="1" si="14"/>
        <v>-6.4949663001789251</v>
      </c>
      <c r="U108" s="8">
        <f t="shared" ca="1" si="14"/>
        <v>-8.7202629947872055</v>
      </c>
      <c r="V108" s="8">
        <f t="shared" ca="1" si="14"/>
        <v>-7.4552258757272742</v>
      </c>
    </row>
    <row r="110" spans="1:22">
      <c r="A110" s="1" t="s">
        <v>101</v>
      </c>
      <c r="C110" s="8">
        <f ca="1">AVERAGE(C94:C108)</f>
        <v>-4.0831021770471558</v>
      </c>
      <c r="D110" s="8">
        <f t="shared" ref="D110:V110" ca="1" si="15">AVERAGE(D94:D108)</f>
        <v>-5.3343271272937818</v>
      </c>
      <c r="E110" s="8">
        <f t="shared" ca="1" si="15"/>
        <v>-5.689663621307667</v>
      </c>
      <c r="F110" s="8">
        <f t="shared" ca="1" si="15"/>
        <v>-4.8374248100316963</v>
      </c>
      <c r="G110" s="8">
        <f t="shared" ca="1" si="15"/>
        <v>-5.1580031517228511</v>
      </c>
      <c r="H110" s="8">
        <f t="shared" ca="1" si="15"/>
        <v>-6.8722771795535476</v>
      </c>
      <c r="I110" s="8">
        <f t="shared" ca="1" si="15"/>
        <v>-7.8769285344299265</v>
      </c>
      <c r="J110" s="8">
        <f t="shared" ca="1" si="15"/>
        <v>-7.2458742159340783</v>
      </c>
      <c r="K110" s="8">
        <f t="shared" ca="1" si="15"/>
        <v>-6.0129274382590179</v>
      </c>
      <c r="L110" s="8">
        <f t="shared" ca="1" si="15"/>
        <v>-4.6565441321078813</v>
      </c>
      <c r="M110" s="8">
        <f t="shared" ca="1" si="15"/>
        <v>-4.8449562646945159</v>
      </c>
      <c r="N110" s="8">
        <f t="shared" ca="1" si="15"/>
        <v>-5.9064037090804336</v>
      </c>
      <c r="O110" s="8">
        <f t="shared" ca="1" si="15"/>
        <v>-6.1973184276783542</v>
      </c>
      <c r="P110" s="8">
        <f t="shared" ca="1" si="15"/>
        <v>-5.8640238211842579</v>
      </c>
      <c r="Q110" s="8">
        <f t="shared" ca="1" si="15"/>
        <v>-5.452579509309686</v>
      </c>
      <c r="R110" s="8">
        <f t="shared" ca="1" si="15"/>
        <v>-5.315092281002685</v>
      </c>
      <c r="S110" s="8">
        <f t="shared" ca="1" si="15"/>
        <v>-4.9847748196397328</v>
      </c>
      <c r="T110" s="8">
        <f t="shared" ca="1" si="15"/>
        <v>-5.1847519562760542</v>
      </c>
      <c r="U110" s="8">
        <f t="shared" ca="1" si="15"/>
        <v>-4.9853593597741304</v>
      </c>
      <c r="V110" s="8">
        <f t="shared" ca="1" si="15"/>
        <v>-3.9805881650299009</v>
      </c>
    </row>
    <row r="111" spans="1:22">
      <c r="A111" s="1" t="s">
        <v>199</v>
      </c>
      <c r="C111" s="1">
        <f ca="1">STDEV(C94:C108)/SQRT(14)</f>
        <v>0.82980615783427802</v>
      </c>
      <c r="D111" s="1">
        <f t="shared" ref="D111:V111" ca="1" si="16">STDEV(D94:D108)/SQRT(14)</f>
        <v>0.67630238655088448</v>
      </c>
      <c r="E111" s="1">
        <f t="shared" ca="1" si="16"/>
        <v>0.85911133776898885</v>
      </c>
      <c r="F111" s="1">
        <f t="shared" ca="1" si="16"/>
        <v>1.2316857186042443</v>
      </c>
      <c r="G111" s="1">
        <f t="shared" ca="1" si="16"/>
        <v>1.1818574138084244</v>
      </c>
      <c r="H111" s="1">
        <f t="shared" ca="1" si="16"/>
        <v>0.76893238999496105</v>
      </c>
      <c r="I111" s="1">
        <f t="shared" ca="1" si="16"/>
        <v>0.58612268209813734</v>
      </c>
      <c r="J111" s="1">
        <f t="shared" ca="1" si="16"/>
        <v>0.69625358854567132</v>
      </c>
      <c r="K111" s="1">
        <f t="shared" ca="1" si="16"/>
        <v>0.56724025528015343</v>
      </c>
      <c r="L111" s="1">
        <f t="shared" ca="1" si="16"/>
        <v>0.95197786595316192</v>
      </c>
      <c r="M111" s="1">
        <f t="shared" ca="1" si="16"/>
        <v>0.79136127775289378</v>
      </c>
      <c r="N111" s="1">
        <f t="shared" ca="1" si="16"/>
        <v>0.56091056391274519</v>
      </c>
      <c r="O111" s="1">
        <f t="shared" ca="1" si="16"/>
        <v>0.53489553978006954</v>
      </c>
      <c r="P111" s="1">
        <f t="shared" ca="1" si="16"/>
        <v>0.702027529774646</v>
      </c>
      <c r="Q111" s="1">
        <f t="shared" ca="1" si="16"/>
        <v>0.69694598805331154</v>
      </c>
      <c r="R111" s="1">
        <f t="shared" ca="1" si="16"/>
        <v>0.69487582932032821</v>
      </c>
      <c r="S111" s="1">
        <f t="shared" ca="1" si="16"/>
        <v>0.6710239129118114</v>
      </c>
      <c r="T111" s="1">
        <f t="shared" ca="1" si="16"/>
        <v>0.85698900931970046</v>
      </c>
      <c r="U111" s="1">
        <f t="shared" ca="1" si="16"/>
        <v>0.7889218559630421</v>
      </c>
      <c r="V111" s="1">
        <f t="shared" ca="1" si="16"/>
        <v>0.85974579102883242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-0.13233656942223579</v>
      </c>
      <c r="D136" s="8">
        <f t="shared" ca="1" si="17"/>
        <v>-0.13208177635369392</v>
      </c>
      <c r="E136" s="8">
        <f t="shared" ca="1" si="17"/>
        <v>-0.10698065750135223</v>
      </c>
      <c r="F136" s="8">
        <f t="shared" ca="1" si="17"/>
        <v>-5.2308203596131288E-2</v>
      </c>
      <c r="G136" s="8">
        <f t="shared" ca="1" si="17"/>
        <v>-2.3849955862143866E-2</v>
      </c>
      <c r="H136" s="8">
        <f t="shared" ca="1" si="17"/>
        <v>-0.11783325782515017</v>
      </c>
      <c r="I136" s="8">
        <f t="shared" ca="1" si="17"/>
        <v>-0.21155506564073906</v>
      </c>
      <c r="J136" s="8">
        <f t="shared" ca="1" si="17"/>
        <v>-0.21330427764883869</v>
      </c>
      <c r="K136" s="8">
        <f t="shared" ca="1" si="17"/>
        <v>-0.18503091343973793</v>
      </c>
      <c r="L136" s="8">
        <f t="shared" ca="1" si="17"/>
        <v>-0.16321440671586537</v>
      </c>
      <c r="M136" s="8">
        <f t="shared" ca="1" si="17"/>
        <v>-0.16386964442453381</v>
      </c>
      <c r="N136" s="8">
        <f t="shared" ca="1" si="17"/>
        <v>-0.17408427229976575</v>
      </c>
      <c r="O136" s="8">
        <f t="shared" ca="1" si="17"/>
        <v>-0.18273805078430305</v>
      </c>
      <c r="P136" s="8">
        <f t="shared" ca="1" si="17"/>
        <v>-0.17315551870462609</v>
      </c>
      <c r="Q136" s="8">
        <f t="shared" ca="1" si="17"/>
        <v>-0.17025336984644251</v>
      </c>
      <c r="R136" s="8">
        <f t="shared" ca="1" si="17"/>
        <v>-0.152033496112989</v>
      </c>
      <c r="S136" s="8">
        <f t="shared" ref="M136:V150" ca="1" si="18">INDIRECT(CONCATENATE($A136,"!",S$93,"$167"))</f>
        <v>-9.3499266905404554E-2</v>
      </c>
      <c r="T136" s="8">
        <f t="shared" ca="1" si="18"/>
        <v>-2.4236273033907477E-2</v>
      </c>
      <c r="U136" s="8">
        <f t="shared" ca="1" si="18"/>
        <v>-4.0718566053432145E-2</v>
      </c>
      <c r="V136" s="8">
        <f t="shared" ca="1" si="18"/>
        <v>-7.1440164218563224E-2</v>
      </c>
    </row>
    <row r="137" spans="1:22">
      <c r="A137" s="4" t="s">
        <v>104</v>
      </c>
      <c r="C137" s="8">
        <f t="shared" ca="1" si="17"/>
        <v>-0.21002836990629165</v>
      </c>
      <c r="D137" s="8">
        <f t="shared" ca="1" si="17"/>
        <v>-0.1971393607165888</v>
      </c>
      <c r="E137" s="8">
        <f t="shared" ca="1" si="17"/>
        <v>-0.15964701160597275</v>
      </c>
      <c r="F137" s="8">
        <f t="shared" ca="1" si="17"/>
        <v>-0.13224139023402909</v>
      </c>
      <c r="G137" s="8">
        <f t="shared" ca="1" si="17"/>
        <v>-0.1875893035307129</v>
      </c>
      <c r="H137" s="8">
        <f t="shared" ca="1" si="17"/>
        <v>-0.22340451159439587</v>
      </c>
      <c r="I137" s="8">
        <f t="shared" ca="1" si="17"/>
        <v>-0.14867391694533907</v>
      </c>
      <c r="J137" s="8">
        <f t="shared" ca="1" si="17"/>
        <v>-5.5086701600234544E-2</v>
      </c>
      <c r="K137" s="8">
        <f t="shared" ca="1" si="17"/>
        <v>-0.10574852083427286</v>
      </c>
      <c r="L137" s="8">
        <f t="shared" ca="1" si="17"/>
        <v>-0.17695831725675168</v>
      </c>
      <c r="M137" s="8">
        <f t="shared" ca="1" si="18"/>
        <v>-0.20562290846188441</v>
      </c>
      <c r="N137" s="8">
        <f t="shared" ca="1" si="18"/>
        <v>-0.21597499243489077</v>
      </c>
      <c r="O137" s="8">
        <f t="shared" ca="1" si="18"/>
        <v>-0.20479071254411541</v>
      </c>
      <c r="P137" s="8">
        <f t="shared" ca="1" si="18"/>
        <v>-0.19571294016702773</v>
      </c>
      <c r="Q137" s="8">
        <f t="shared" ca="1" si="18"/>
        <v>-0.17974640886112503</v>
      </c>
      <c r="R137" s="8">
        <f t="shared" ca="1" si="18"/>
        <v>-0.17045008707606046</v>
      </c>
      <c r="S137" s="8">
        <f t="shared" ca="1" si="18"/>
        <v>-0.15280013164106451</v>
      </c>
      <c r="T137" s="8">
        <f t="shared" ca="1" si="18"/>
        <v>-8.9445508977678528E-2</v>
      </c>
      <c r="U137" s="8">
        <f t="shared" ca="1" si="18"/>
        <v>-1.795176076187692E-2</v>
      </c>
      <c r="V137" s="8">
        <f t="shared" ca="1" si="18"/>
        <v>-4.5689315312810098E-2</v>
      </c>
    </row>
    <row r="138" spans="1:22">
      <c r="A138" s="4" t="s">
        <v>126</v>
      </c>
      <c r="C138" s="8">
        <f t="shared" ca="1" si="17"/>
        <v>-4.6917548390841834E-2</v>
      </c>
      <c r="D138" s="8">
        <f t="shared" ca="1" si="17"/>
        <v>-0.12788637884820586</v>
      </c>
      <c r="E138" s="8">
        <f t="shared" ca="1" si="17"/>
        <v>-0.18654819691931057</v>
      </c>
      <c r="F138" s="8">
        <f t="shared" ca="1" si="17"/>
        <v>-0.20613050485571821</v>
      </c>
      <c r="G138" s="8">
        <f t="shared" ca="1" si="17"/>
        <v>-0.21693875679494662</v>
      </c>
      <c r="H138" s="8">
        <f t="shared" ca="1" si="17"/>
        <v>-0.23834468066095049</v>
      </c>
      <c r="I138" s="8">
        <f t="shared" ca="1" si="17"/>
        <v>-0.26558230606546662</v>
      </c>
      <c r="J138" s="8">
        <f t="shared" ca="1" si="17"/>
        <v>-0.25696110989827964</v>
      </c>
      <c r="K138" s="8">
        <f t="shared" ca="1" si="17"/>
        <v>-0.20390995224413364</v>
      </c>
      <c r="L138" s="8">
        <f t="shared" ca="1" si="17"/>
        <v>-0.19753756752186435</v>
      </c>
      <c r="M138" s="8">
        <f t="shared" ca="1" si="18"/>
        <v>-0.2043612741937238</v>
      </c>
      <c r="N138" s="8">
        <f t="shared" ca="1" si="18"/>
        <v>-0.20664471791279768</v>
      </c>
      <c r="O138" s="8">
        <f t="shared" ca="1" si="18"/>
        <v>-0.18256779478365343</v>
      </c>
      <c r="P138" s="8">
        <f t="shared" ca="1" si="18"/>
        <v>-0.15581000005356918</v>
      </c>
      <c r="Q138" s="8">
        <f t="shared" ca="1" si="18"/>
        <v>-0.14716298327436547</v>
      </c>
      <c r="R138" s="8">
        <f t="shared" ca="1" si="18"/>
        <v>-0.11536124223464597</v>
      </c>
      <c r="S138" s="8">
        <f t="shared" ca="1" si="18"/>
        <v>-4.1672501185304439E-2</v>
      </c>
      <c r="T138" s="8">
        <f t="shared" ca="1" si="18"/>
        <v>1.1825684903572848E-2</v>
      </c>
      <c r="U138" s="8">
        <f t="shared" ca="1" si="18"/>
        <v>-3.7922477879142311E-2</v>
      </c>
      <c r="V138" s="8">
        <f t="shared" ca="1" si="18"/>
        <v>-0.10786111368918079</v>
      </c>
    </row>
    <row r="139" spans="1:22">
      <c r="A139" s="4" t="s">
        <v>117</v>
      </c>
      <c r="C139" s="8">
        <f t="shared" ca="1" si="17"/>
        <v>-0.12607416501337271</v>
      </c>
      <c r="D139" s="8">
        <f t="shared" ca="1" si="17"/>
        <v>-9.2745896521092802E-2</v>
      </c>
      <c r="E139" s="8">
        <f t="shared" ca="1" si="17"/>
        <v>-4.7947946410471176E-2</v>
      </c>
      <c r="F139" s="8">
        <f t="shared" ca="1" si="17"/>
        <v>-1.9556442462255214E-2</v>
      </c>
      <c r="G139" s="8">
        <f t="shared" ca="1" si="17"/>
        <v>-0.10662393243662692</v>
      </c>
      <c r="H139" s="8">
        <f t="shared" ca="1" si="17"/>
        <v>-0.18170905019702369</v>
      </c>
      <c r="I139" s="8">
        <f t="shared" ca="1" si="17"/>
        <v>-0.17486311187603909</v>
      </c>
      <c r="J139" s="8">
        <f t="shared" ca="1" si="17"/>
        <v>-0.15497095909938696</v>
      </c>
      <c r="K139" s="8">
        <f t="shared" ca="1" si="17"/>
        <v>-0.1583286251473926</v>
      </c>
      <c r="L139" s="8">
        <f t="shared" ca="1" si="17"/>
        <v>-0.16881122477716182</v>
      </c>
      <c r="M139" s="8">
        <f t="shared" ca="1" si="18"/>
        <v>-0.16122043216224816</v>
      </c>
      <c r="N139" s="8">
        <f t="shared" ca="1" si="18"/>
        <v>-0.17255427678622653</v>
      </c>
      <c r="O139" s="8">
        <f t="shared" ca="1" si="18"/>
        <v>-0.20930283496279492</v>
      </c>
      <c r="P139" s="8">
        <f t="shared" ca="1" si="18"/>
        <v>-0.21737266026692981</v>
      </c>
      <c r="Q139" s="8">
        <f t="shared" ca="1" si="18"/>
        <v>-0.19215957246620358</v>
      </c>
      <c r="R139" s="8">
        <f t="shared" ca="1" si="18"/>
        <v>-0.19422601139020154</v>
      </c>
      <c r="S139" s="8">
        <f t="shared" ca="1" si="18"/>
        <v>-0.21577858581866455</v>
      </c>
      <c r="T139" s="8">
        <f t="shared" ca="1" si="18"/>
        <v>-0.22098496717200883</v>
      </c>
      <c r="U139" s="8">
        <f t="shared" ca="1" si="18"/>
        <v>-0.20990925037799632</v>
      </c>
      <c r="V139" s="8">
        <f t="shared" ca="1" si="18"/>
        <v>-0.18006800522720923</v>
      </c>
    </row>
    <row r="140" spans="1:22">
      <c r="A140" s="4" t="s">
        <v>36</v>
      </c>
      <c r="C140" s="8">
        <f t="shared" ca="1" si="17"/>
        <v>-0.21443006795812372</v>
      </c>
      <c r="D140" s="8">
        <f t="shared" ca="1" si="17"/>
        <v>-0.20003704461441577</v>
      </c>
      <c r="E140" s="8">
        <f t="shared" ca="1" si="17"/>
        <v>-0.12985852704265519</v>
      </c>
      <c r="F140" s="8">
        <f t="shared" ca="1" si="17"/>
        <v>-6.3188867690340961E-2</v>
      </c>
      <c r="G140" s="8">
        <f t="shared" ca="1" si="17"/>
        <v>-9.5145220771569158E-2</v>
      </c>
      <c r="H140" s="8">
        <f t="shared" ca="1" si="17"/>
        <v>-0.1498951444520677</v>
      </c>
      <c r="I140" s="8">
        <f t="shared" ca="1" si="17"/>
        <v>-0.20813309302383287</v>
      </c>
      <c r="J140" s="8">
        <f t="shared" ca="1" si="17"/>
        <v>-0.20948705705599602</v>
      </c>
      <c r="K140" s="8">
        <f t="shared" ca="1" si="17"/>
        <v>-0.18968500906454927</v>
      </c>
      <c r="L140" s="8">
        <f t="shared" ca="1" si="17"/>
        <v>-0.16909673168596448</v>
      </c>
      <c r="M140" s="8">
        <f t="shared" ca="1" si="18"/>
        <v>-0.1590879559017932</v>
      </c>
      <c r="N140" s="8">
        <f t="shared" ca="1" si="18"/>
        <v>-0.1619276669147329</v>
      </c>
      <c r="O140" s="8">
        <f t="shared" ca="1" si="18"/>
        <v>-0.15344685486712356</v>
      </c>
      <c r="P140" s="8">
        <f t="shared" ca="1" si="18"/>
        <v>-8.0171909465695246E-2</v>
      </c>
      <c r="Q140" s="8">
        <f t="shared" ca="1" si="18"/>
        <v>-6.3343692802222138E-3</v>
      </c>
      <c r="R140" s="8">
        <f t="shared" ca="1" si="18"/>
        <v>-7.7645356152793221E-2</v>
      </c>
      <c r="S140" s="8">
        <f t="shared" ca="1" si="18"/>
        <v>-0.1548027393085645</v>
      </c>
      <c r="T140" s="8">
        <f t="shared" ca="1" si="18"/>
        <v>-0.17869472740724729</v>
      </c>
      <c r="U140" s="8">
        <f t="shared" ca="1" si="18"/>
        <v>-0.17268017645483535</v>
      </c>
      <c r="V140" s="8">
        <f t="shared" ca="1" si="18"/>
        <v>-0.1764814273644327</v>
      </c>
    </row>
    <row r="141" spans="1:22">
      <c r="A141" s="4" t="s">
        <v>37</v>
      </c>
      <c r="C141" s="8">
        <f t="shared" ca="1" si="17"/>
        <v>-6.7508509091217667E-2</v>
      </c>
      <c r="D141" s="8">
        <f t="shared" ca="1" si="17"/>
        <v>-0.11049472132341535</v>
      </c>
      <c r="E141" s="8">
        <f t="shared" ca="1" si="17"/>
        <v>-0.13884058976408739</v>
      </c>
      <c r="F141" s="8">
        <f t="shared" ca="1" si="17"/>
        <v>-0.15793624035868481</v>
      </c>
      <c r="G141" s="8">
        <f t="shared" ca="1" si="17"/>
        <v>-0.1537299050739955</v>
      </c>
      <c r="H141" s="8">
        <f t="shared" ca="1" si="17"/>
        <v>-0.14830095262301837</v>
      </c>
      <c r="I141" s="8">
        <f t="shared" ca="1" si="17"/>
        <v>-0.13742713325885836</v>
      </c>
      <c r="J141" s="8">
        <f t="shared" ca="1" si="17"/>
        <v>-0.10714815287878503</v>
      </c>
      <c r="K141" s="8">
        <f t="shared" ca="1" si="17"/>
        <v>-4.6141951160133948E-2</v>
      </c>
      <c r="L141" s="8">
        <f t="shared" ca="1" si="17"/>
        <v>-6.5040890588801709E-3</v>
      </c>
      <c r="M141" s="8">
        <f t="shared" ca="1" si="18"/>
        <v>-6.8335321265162258E-2</v>
      </c>
      <c r="N141" s="8">
        <f t="shared" ca="1" si="18"/>
        <v>-0.12402323694341776</v>
      </c>
      <c r="O141" s="8">
        <f t="shared" ca="1" si="18"/>
        <v>-0.14122142618598171</v>
      </c>
      <c r="P141" s="8">
        <f t="shared" ca="1" si="18"/>
        <v>-0.13777134396196319</v>
      </c>
      <c r="Q141" s="8">
        <f t="shared" ca="1" si="18"/>
        <v>-0.10368935852303751</v>
      </c>
      <c r="R141" s="8">
        <f t="shared" ca="1" si="18"/>
        <v>-0.10485270332809649</v>
      </c>
      <c r="S141" s="8">
        <f t="shared" ca="1" si="18"/>
        <v>-0.16808626226668724</v>
      </c>
      <c r="T141" s="8">
        <f t="shared" ca="1" si="18"/>
        <v>-0.16262280113326932</v>
      </c>
      <c r="U141" s="8">
        <f t="shared" ca="1" si="18"/>
        <v>-5.7319370581418505E-2</v>
      </c>
      <c r="V141" s="8">
        <f t="shared" ca="1" si="18"/>
        <v>7.313489693049928E-2</v>
      </c>
    </row>
    <row r="142" spans="1:22">
      <c r="A142" s="4" t="s">
        <v>38</v>
      </c>
      <c r="C142" s="8">
        <f t="shared" ca="1" si="17"/>
        <v>-0.24028149754309217</v>
      </c>
      <c r="D142" s="8">
        <f t="shared" ca="1" si="17"/>
        <v>-0.22849299575992157</v>
      </c>
      <c r="E142" s="8">
        <f t="shared" ca="1" si="17"/>
        <v>-0.19128375309539758</v>
      </c>
      <c r="F142" s="8">
        <f t="shared" ca="1" si="17"/>
        <v>-0.13983556037734932</v>
      </c>
      <c r="G142" s="8">
        <f t="shared" ca="1" si="17"/>
        <v>-0.1088032458017</v>
      </c>
      <c r="H142" s="8">
        <f t="shared" ca="1" si="17"/>
        <v>-0.17294339525561306</v>
      </c>
      <c r="I142" s="8">
        <f t="shared" ca="1" si="17"/>
        <v>-0.20080836699123744</v>
      </c>
      <c r="J142" s="8">
        <f t="shared" ca="1" si="17"/>
        <v>-0.1824381296325224</v>
      </c>
      <c r="K142" s="8">
        <f t="shared" ca="1" si="17"/>
        <v>-0.16438533769794647</v>
      </c>
      <c r="L142" s="8">
        <f t="shared" ca="1" si="17"/>
        <v>-0.13043707481204928</v>
      </c>
      <c r="M142" s="8">
        <f t="shared" ca="1" si="18"/>
        <v>-9.4745677908664075E-2</v>
      </c>
      <c r="N142" s="8">
        <f t="shared" ca="1" si="18"/>
        <v>-0.11854675835931799</v>
      </c>
      <c r="O142" s="8">
        <f t="shared" ca="1" si="18"/>
        <v>-0.14929454765006295</v>
      </c>
      <c r="P142" s="8">
        <f t="shared" ca="1" si="18"/>
        <v>-0.14294354583808394</v>
      </c>
      <c r="Q142" s="8">
        <f t="shared" ca="1" si="18"/>
        <v>-0.11874062463607143</v>
      </c>
      <c r="R142" s="8">
        <f t="shared" ca="1" si="18"/>
        <v>-0.12527160556121689</v>
      </c>
      <c r="S142" s="8">
        <f t="shared" ca="1" si="18"/>
        <v>-0.16567260668535677</v>
      </c>
      <c r="T142" s="8">
        <f t="shared" ca="1" si="18"/>
        <v>-0.19230470777089437</v>
      </c>
      <c r="U142" s="8">
        <f t="shared" ca="1" si="18"/>
        <v>-0.17825466919889346</v>
      </c>
      <c r="V142" s="8">
        <f t="shared" ca="1" si="18"/>
        <v>-0.12600574830047107</v>
      </c>
    </row>
    <row r="143" spans="1:22">
      <c r="A143" s="4" t="s">
        <v>39</v>
      </c>
      <c r="C143" s="8">
        <f t="shared" ca="1" si="17"/>
        <v>4.1668910645601451E-2</v>
      </c>
      <c r="D143" s="8">
        <f t="shared" ca="1" si="17"/>
        <v>-8.0449735146657389E-2</v>
      </c>
      <c r="E143" s="8">
        <f t="shared" ca="1" si="17"/>
        <v>-0.14496118998034246</v>
      </c>
      <c r="F143" s="8">
        <f t="shared" ca="1" si="17"/>
        <v>-0.14263908365539524</v>
      </c>
      <c r="G143" s="8">
        <f t="shared" ca="1" si="17"/>
        <v>-0.15812509870126584</v>
      </c>
      <c r="H143" s="8">
        <f t="shared" ca="1" si="17"/>
        <v>-0.19145006922068999</v>
      </c>
      <c r="I143" s="8">
        <f t="shared" ca="1" si="17"/>
        <v>-0.21577605608158831</v>
      </c>
      <c r="J143" s="8">
        <f t="shared" ca="1" si="17"/>
        <v>-0.22197617703600164</v>
      </c>
      <c r="K143" s="8">
        <f t="shared" ca="1" si="17"/>
        <v>-0.20584001476534425</v>
      </c>
      <c r="L143" s="8">
        <f t="shared" ca="1" si="17"/>
        <v>-0.17948635639938912</v>
      </c>
      <c r="M143" s="8">
        <f t="shared" ca="1" si="18"/>
        <v>-0.15108462868511785</v>
      </c>
      <c r="N143" s="8">
        <f t="shared" ca="1" si="18"/>
        <v>-0.15207277967909713</v>
      </c>
      <c r="O143" s="8">
        <f t="shared" ca="1" si="18"/>
        <v>-0.16276217032028004</v>
      </c>
      <c r="P143" s="8">
        <f t="shared" ca="1" si="18"/>
        <v>-0.17349382267369884</v>
      </c>
      <c r="Q143" s="8">
        <f t="shared" ca="1" si="18"/>
        <v>-0.15001804546023584</v>
      </c>
      <c r="R143" s="8">
        <f t="shared" ca="1" si="18"/>
        <v>-8.0842279622508589E-2</v>
      </c>
      <c r="S143" s="8">
        <f t="shared" ca="1" si="18"/>
        <v>4.3127772406831152E-3</v>
      </c>
      <c r="T143" s="8">
        <f t="shared" ca="1" si="18"/>
        <v>-1.6141961950497313E-2</v>
      </c>
      <c r="U143" s="8">
        <f t="shared" ca="1" si="18"/>
        <v>-8.5968443444743012E-2</v>
      </c>
      <c r="V143" s="8">
        <f t="shared" ca="1" si="18"/>
        <v>-0.11838582835749344</v>
      </c>
    </row>
    <row r="144" spans="1:22">
      <c r="A144" s="4" t="s">
        <v>40</v>
      </c>
      <c r="C144" s="8">
        <f t="shared" ca="1" si="17"/>
        <v>5.7932277259776226E-2</v>
      </c>
      <c r="D144" s="8">
        <f t="shared" ca="1" si="17"/>
        <v>-6.2515569589943767E-2</v>
      </c>
      <c r="E144" s="8">
        <f t="shared" ca="1" si="17"/>
        <v>-0.17657221248286942</v>
      </c>
      <c r="F144" s="8">
        <f t="shared" ca="1" si="17"/>
        <v>-0.22115437251108272</v>
      </c>
      <c r="G144" s="8">
        <f t="shared" ca="1" si="17"/>
        <v>-0.20793970552293786</v>
      </c>
      <c r="H144" s="8">
        <f t="shared" ca="1" si="17"/>
        <v>-0.21040715518560513</v>
      </c>
      <c r="I144" s="8">
        <f t="shared" ca="1" si="17"/>
        <v>-0.22934426395464999</v>
      </c>
      <c r="J144" s="8">
        <f t="shared" ca="1" si="17"/>
        <v>-0.20424891382296387</v>
      </c>
      <c r="K144" s="8">
        <f t="shared" ca="1" si="17"/>
        <v>-0.17387021296286451</v>
      </c>
      <c r="L144" s="8">
        <f t="shared" ca="1" si="17"/>
        <v>-0.13243716042547013</v>
      </c>
      <c r="M144" s="8">
        <f t="shared" ca="1" si="18"/>
        <v>-8.7600226337652506E-2</v>
      </c>
      <c r="N144" s="8">
        <f t="shared" ca="1" si="18"/>
        <v>-7.0085952809590735E-2</v>
      </c>
      <c r="O144" s="8">
        <f t="shared" ca="1" si="18"/>
        <v>-9.0300526564485797E-2</v>
      </c>
      <c r="P144" s="8">
        <f t="shared" ca="1" si="18"/>
        <v>-0.13812915509589638</v>
      </c>
      <c r="Q144" s="8">
        <f t="shared" ca="1" si="18"/>
        <v>-0.13598289094958965</v>
      </c>
      <c r="R144" s="8">
        <f t="shared" ca="1" si="18"/>
        <v>-8.0875574326284158E-2</v>
      </c>
      <c r="S144" s="8">
        <f t="shared" ca="1" si="18"/>
        <v>-2.1040426962223704E-2</v>
      </c>
      <c r="T144" s="8">
        <f t="shared" ca="1" si="18"/>
        <v>-5.01819146248925E-2</v>
      </c>
      <c r="U144" s="8">
        <f t="shared" ca="1" si="18"/>
        <v>-3.2903377976047816E-2</v>
      </c>
      <c r="V144" s="8">
        <f t="shared" ca="1" si="18"/>
        <v>8.94503957424614E-2</v>
      </c>
    </row>
    <row r="145" spans="1:22">
      <c r="A145" s="4" t="s">
        <v>41</v>
      </c>
      <c r="C145" s="8">
        <f t="shared" ca="1" si="17"/>
        <v>-0.11370304045031424</v>
      </c>
      <c r="D145" s="8">
        <f t="shared" ca="1" si="17"/>
        <v>-9.8066094257209788E-2</v>
      </c>
      <c r="E145" s="8">
        <f t="shared" ca="1" si="17"/>
        <v>-0.13240213839916082</v>
      </c>
      <c r="F145" s="8">
        <f t="shared" ca="1" si="17"/>
        <v>-0.15646964093597682</v>
      </c>
      <c r="G145" s="8">
        <f t="shared" ca="1" si="17"/>
        <v>-0.14790118634183208</v>
      </c>
      <c r="H145" s="8">
        <f t="shared" ca="1" si="17"/>
        <v>-0.14733578177897025</v>
      </c>
      <c r="I145" s="8">
        <f t="shared" ca="1" si="17"/>
        <v>-0.14824582231874964</v>
      </c>
      <c r="J145" s="8">
        <f t="shared" ca="1" si="17"/>
        <v>-0.13494460203572964</v>
      </c>
      <c r="K145" s="8">
        <f t="shared" ca="1" si="17"/>
        <v>-4.6843694517809717E-2</v>
      </c>
      <c r="L145" s="8">
        <f t="shared" ca="1" si="17"/>
        <v>7.1866483165958686E-2</v>
      </c>
      <c r="M145" s="8">
        <f t="shared" ca="1" si="18"/>
        <v>5.991435267582311E-2</v>
      </c>
      <c r="N145" s="8">
        <f t="shared" ca="1" si="18"/>
        <v>-8.92358924257311E-2</v>
      </c>
      <c r="O145" s="8">
        <f t="shared" ca="1" si="18"/>
        <v>-0.17012944183716178</v>
      </c>
      <c r="P145" s="8">
        <f t="shared" ca="1" si="18"/>
        <v>-0.1381893989009183</v>
      </c>
      <c r="Q145" s="8">
        <f t="shared" ca="1" si="18"/>
        <v>-7.4963842493840707E-2</v>
      </c>
      <c r="R145" s="8">
        <f t="shared" ca="1" si="18"/>
        <v>-7.3665319826452913E-2</v>
      </c>
      <c r="S145" s="8">
        <f t="shared" ca="1" si="18"/>
        <v>-8.1579236712345682E-2</v>
      </c>
      <c r="T145" s="8">
        <f t="shared" ca="1" si="18"/>
        <v>-0.11329217121044552</v>
      </c>
      <c r="U145" s="8">
        <f t="shared" ca="1" si="18"/>
        <v>-0.15800843821340099</v>
      </c>
      <c r="V145" s="8">
        <f t="shared" ca="1" si="18"/>
        <v>-0.17680223998592895</v>
      </c>
    </row>
    <row r="146" spans="1:22">
      <c r="A146" s="4" t="s">
        <v>42</v>
      </c>
      <c r="C146" s="8">
        <f t="shared" ca="1" si="17"/>
        <v>-0.15914693678499914</v>
      </c>
      <c r="D146" s="8">
        <f t="shared" ca="1" si="17"/>
        <v>-0.18842843692809158</v>
      </c>
      <c r="E146" s="8">
        <f t="shared" ca="1" si="17"/>
        <v>-0.18641836302102605</v>
      </c>
      <c r="F146" s="8">
        <f t="shared" ca="1" si="17"/>
        <v>-0.16030783118722117</v>
      </c>
      <c r="G146" s="8">
        <f t="shared" ca="1" si="17"/>
        <v>-0.15133352692629526</v>
      </c>
      <c r="H146" s="8">
        <f t="shared" ca="1" si="17"/>
        <v>-0.16153716238004256</v>
      </c>
      <c r="I146" s="8">
        <f t="shared" ca="1" si="17"/>
        <v>-0.15695073806222759</v>
      </c>
      <c r="J146" s="8">
        <f t="shared" ca="1" si="17"/>
        <v>-0.14727291695404157</v>
      </c>
      <c r="K146" s="8">
        <f t="shared" ca="1" si="17"/>
        <v>-0.14042750638770488</v>
      </c>
      <c r="L146" s="8">
        <f t="shared" ca="1" si="17"/>
        <v>-0.12746750794048523</v>
      </c>
      <c r="M146" s="8">
        <f t="shared" ca="1" si="18"/>
        <v>-0.13769028065239028</v>
      </c>
      <c r="N146" s="8">
        <f t="shared" ca="1" si="18"/>
        <v>-0.15564680334295569</v>
      </c>
      <c r="O146" s="8">
        <f t="shared" ca="1" si="18"/>
        <v>-0.15373100328617822</v>
      </c>
      <c r="P146" s="8">
        <f t="shared" ca="1" si="18"/>
        <v>-0.12118336422858854</v>
      </c>
      <c r="Q146" s="8">
        <f t="shared" ca="1" si="18"/>
        <v>-4.694823265367272E-2</v>
      </c>
      <c r="R146" s="8">
        <f t="shared" ca="1" si="18"/>
        <v>1.2255817796102669E-2</v>
      </c>
      <c r="S146" s="8">
        <f t="shared" ca="1" si="18"/>
        <v>-6.8844289582192991E-2</v>
      </c>
      <c r="T146" s="8">
        <f t="shared" ca="1" si="18"/>
        <v>-0.1584773283435901</v>
      </c>
      <c r="U146" s="8">
        <f t="shared" ca="1" si="18"/>
        <v>-0.18957213917410001</v>
      </c>
      <c r="V146" s="8">
        <f t="shared" ca="1" si="18"/>
        <v>-0.17617041155771943</v>
      </c>
    </row>
    <row r="147" spans="1:22">
      <c r="A147" s="4" t="s">
        <v>43</v>
      </c>
      <c r="C147" s="8">
        <f t="shared" ca="1" si="17"/>
        <v>-0.20265945785802914</v>
      </c>
      <c r="D147" s="8">
        <f t="shared" ca="1" si="17"/>
        <v>-0.18815445322077415</v>
      </c>
      <c r="E147" s="8">
        <f t="shared" ca="1" si="17"/>
        <v>-0.10587361086459583</v>
      </c>
      <c r="F147" s="8">
        <f t="shared" ca="1" si="17"/>
        <v>-1.9678594551794566E-2</v>
      </c>
      <c r="G147" s="8">
        <f t="shared" ca="1" si="17"/>
        <v>-0.10151134110843191</v>
      </c>
      <c r="H147" s="8">
        <f t="shared" ca="1" si="17"/>
        <v>-0.20812416417320978</v>
      </c>
      <c r="I147" s="8">
        <f t="shared" ca="1" si="17"/>
        <v>-0.25406991511912441</v>
      </c>
      <c r="J147" s="8">
        <f t="shared" ca="1" si="17"/>
        <v>-0.21087074461520489</v>
      </c>
      <c r="K147" s="8">
        <f t="shared" ca="1" si="17"/>
        <v>-0.10685472330107854</v>
      </c>
      <c r="L147" s="8">
        <f t="shared" ca="1" si="17"/>
        <v>-3.5777731012035227E-2</v>
      </c>
      <c r="M147" s="8">
        <f t="shared" ca="1" si="18"/>
        <v>-8.654109013591027E-2</v>
      </c>
      <c r="N147" s="8">
        <f t="shared" ca="1" si="18"/>
        <v>-0.13254580488338596</v>
      </c>
      <c r="O147" s="8">
        <f t="shared" ca="1" si="18"/>
        <v>-0.11022451500193142</v>
      </c>
      <c r="P147" s="8">
        <f t="shared" ca="1" si="18"/>
        <v>-8.1899594951844096E-2</v>
      </c>
      <c r="Q147" s="8">
        <f t="shared" ca="1" si="18"/>
        <v>-8.7562939020015176E-2</v>
      </c>
      <c r="R147" s="8">
        <f t="shared" ca="1" si="18"/>
        <v>-0.10499807977715807</v>
      </c>
      <c r="S147" s="8">
        <f t="shared" ca="1" si="18"/>
        <v>-0.11845174655565494</v>
      </c>
      <c r="T147" s="8">
        <f t="shared" ca="1" si="18"/>
        <v>-0.12549901387094414</v>
      </c>
      <c r="U147" s="8">
        <f t="shared" ca="1" si="18"/>
        <v>-0.1266417839302531</v>
      </c>
      <c r="V147" s="8">
        <f t="shared" ca="1" si="18"/>
        <v>-0.13560445688024217</v>
      </c>
    </row>
    <row r="148" spans="1:22">
      <c r="A148" s="4" t="s">
        <v>44</v>
      </c>
      <c r="C148" s="8">
        <f t="shared" ca="1" si="17"/>
        <v>-0.14906054903781285</v>
      </c>
      <c r="D148" s="8">
        <f t="shared" ca="1" si="17"/>
        <v>-0.14043560240429595</v>
      </c>
      <c r="E148" s="8">
        <f t="shared" ca="1" si="17"/>
        <v>-0.11128891214466789</v>
      </c>
      <c r="F148" s="8">
        <f t="shared" ca="1" si="17"/>
        <v>-0.10965669237180581</v>
      </c>
      <c r="G148" s="8">
        <f t="shared" ca="1" si="17"/>
        <v>-0.15162879253951786</v>
      </c>
      <c r="H148" s="8">
        <f t="shared" ca="1" si="17"/>
        <v>-0.18646694951769938</v>
      </c>
      <c r="I148" s="8">
        <f t="shared" ca="1" si="17"/>
        <v>-0.16846165013658482</v>
      </c>
      <c r="J148" s="8">
        <f t="shared" ca="1" si="17"/>
        <v>-8.2274191680777459E-2</v>
      </c>
      <c r="K148" s="8">
        <f t="shared" ca="1" si="17"/>
        <v>-6.6275253767654418E-2</v>
      </c>
      <c r="L148" s="8">
        <f t="shared" ca="1" si="17"/>
        <v>-7.6600268859551152E-2</v>
      </c>
      <c r="M148" s="8">
        <f t="shared" ca="1" si="18"/>
        <v>-6.4697338309119001E-2</v>
      </c>
      <c r="N148" s="8">
        <f t="shared" ca="1" si="18"/>
        <v>-7.9089629422802454E-2</v>
      </c>
      <c r="O148" s="8">
        <f t="shared" ca="1" si="18"/>
        <v>-0.12583717304260864</v>
      </c>
      <c r="P148" s="8">
        <f t="shared" ca="1" si="18"/>
        <v>-0.1615703205539516</v>
      </c>
      <c r="Q148" s="8">
        <f t="shared" ca="1" si="18"/>
        <v>-0.18839303810574723</v>
      </c>
      <c r="R148" s="8">
        <f t="shared" ca="1" si="18"/>
        <v>-0.19478618948380827</v>
      </c>
      <c r="S148" s="8">
        <f t="shared" ca="1" si="18"/>
        <v>-0.20036976319001462</v>
      </c>
      <c r="T148" s="8">
        <f t="shared" ca="1" si="18"/>
        <v>-0.18028009661752184</v>
      </c>
      <c r="U148" s="8">
        <f t="shared" ca="1" si="18"/>
        <v>-0.14316683780154804</v>
      </c>
      <c r="V148" s="8">
        <f t="shared" ca="1" si="18"/>
        <v>-0.12716221069022282</v>
      </c>
    </row>
    <row r="149" spans="1:22">
      <c r="A149" s="4" t="s">
        <v>147</v>
      </c>
      <c r="C149" s="8">
        <f t="shared" ca="1" si="17"/>
        <v>-9.032750778303246E-2</v>
      </c>
      <c r="D149" s="8">
        <f t="shared" ca="1" si="17"/>
        <v>-4.7005415254714406E-3</v>
      </c>
      <c r="E149" s="8">
        <f t="shared" ca="1" si="17"/>
        <v>0.10757131536815676</v>
      </c>
      <c r="F149" s="8">
        <f t="shared" ca="1" si="17"/>
        <v>0.21927317103788016</v>
      </c>
      <c r="G149" s="8">
        <f t="shared" ca="1" si="17"/>
        <v>0.19154522605445312</v>
      </c>
      <c r="H149" s="8">
        <f t="shared" ca="1" si="17"/>
        <v>3.1015690851299665E-2</v>
      </c>
      <c r="I149" s="8">
        <f t="shared" ca="1" si="17"/>
        <v>-8.3777219612377524E-2</v>
      </c>
      <c r="J149" s="8">
        <f t="shared" ca="1" si="17"/>
        <v>-0.1261053357480518</v>
      </c>
      <c r="K149" s="8">
        <f t="shared" ca="1" si="17"/>
        <v>-0.13940071700948403</v>
      </c>
      <c r="L149" s="8">
        <f t="shared" ca="1" si="17"/>
        <v>-0.13371097295288228</v>
      </c>
      <c r="M149" s="8">
        <f t="shared" ca="1" si="18"/>
        <v>-9.9594594290386806E-2</v>
      </c>
      <c r="N149" s="8">
        <f t="shared" ca="1" si="18"/>
        <v>-0.13297618464819988</v>
      </c>
      <c r="O149" s="8">
        <f t="shared" ca="1" si="18"/>
        <v>-0.19313143226160379</v>
      </c>
      <c r="P149" s="8">
        <f t="shared" ca="1" si="18"/>
        <v>-0.19779010274347392</v>
      </c>
      <c r="Q149" s="8">
        <f t="shared" ca="1" si="18"/>
        <v>-0.16727051997056155</v>
      </c>
      <c r="R149" s="8">
        <f t="shared" ca="1" si="18"/>
        <v>-0.14908798885009117</v>
      </c>
      <c r="S149" s="8">
        <f t="shared" ca="1" si="18"/>
        <v>-0.15702223859617589</v>
      </c>
      <c r="T149" s="8">
        <f t="shared" ca="1" si="18"/>
        <v>-0.16098111918918992</v>
      </c>
      <c r="U149" s="8">
        <f t="shared" ca="1" si="18"/>
        <v>-0.17663509000716457</v>
      </c>
      <c r="V149" s="8">
        <f t="shared" ca="1" si="18"/>
        <v>-0.17588976660354738</v>
      </c>
    </row>
    <row r="150" spans="1:22">
      <c r="A150" s="4" t="s">
        <v>146</v>
      </c>
      <c r="C150" s="8">
        <f t="shared" ca="1" si="17"/>
        <v>-0.18134830347690398</v>
      </c>
      <c r="D150" s="8">
        <f t="shared" ca="1" si="17"/>
        <v>-0.19072533194610006</v>
      </c>
      <c r="E150" s="8">
        <f t="shared" ca="1" si="17"/>
        <v>-0.20747486686970495</v>
      </c>
      <c r="F150" s="8">
        <f t="shared" ca="1" si="17"/>
        <v>-0.22125774316066929</v>
      </c>
      <c r="G150" s="8">
        <f t="shared" ca="1" si="17"/>
        <v>-0.22551836258738214</v>
      </c>
      <c r="H150" s="8">
        <f t="shared" ca="1" si="17"/>
        <v>-0.20294177482284409</v>
      </c>
      <c r="I150" s="8">
        <f t="shared" ca="1" si="17"/>
        <v>-0.17838561157656246</v>
      </c>
      <c r="J150" s="8">
        <f t="shared" ca="1" si="17"/>
        <v>-0.16134128667934938</v>
      </c>
      <c r="K150" s="8">
        <f t="shared" ca="1" si="17"/>
        <v>-0.14781878282762953</v>
      </c>
      <c r="L150" s="8">
        <f t="shared" ca="1" si="17"/>
        <v>-0.13912742368223166</v>
      </c>
      <c r="M150" s="8">
        <f t="shared" ca="1" si="18"/>
        <v>-0.1292945956306161</v>
      </c>
      <c r="N150" s="8">
        <f t="shared" ca="1" si="18"/>
        <v>-0.10024644818714377</v>
      </c>
      <c r="O150" s="8">
        <f t="shared" ca="1" si="18"/>
        <v>-1.9820743032103516E-2</v>
      </c>
      <c r="P150" s="8">
        <f t="shared" ca="1" si="18"/>
        <v>1.6160986295399235E-2</v>
      </c>
      <c r="Q150" s="8">
        <f t="shared" ca="1" si="18"/>
        <v>-8.5619602896853803E-2</v>
      </c>
      <c r="R150" s="8">
        <f t="shared" ca="1" si="18"/>
        <v>-0.19472970331959044</v>
      </c>
      <c r="S150" s="8">
        <f t="shared" ca="1" si="18"/>
        <v>-0.20269527397069173</v>
      </c>
      <c r="T150" s="8">
        <f t="shared" ca="1" si="18"/>
        <v>-0.18621514205775158</v>
      </c>
      <c r="U150" s="8">
        <f t="shared" ca="1" si="18"/>
        <v>-0.19366229016134975</v>
      </c>
      <c r="V150" s="8">
        <f t="shared" ca="1" si="18"/>
        <v>-0.19942061806231678</v>
      </c>
    </row>
    <row r="152" spans="1:22">
      <c r="A152" s="1" t="s">
        <v>101</v>
      </c>
      <c r="C152" s="8">
        <f ca="1">AVERAGE(C136:C150)</f>
        <v>-0.12228142232072599</v>
      </c>
      <c r="D152" s="8">
        <f t="shared" ref="D152:V152" ca="1" si="19">AVERAGE(D136:D150)</f>
        <v>-0.13615692927705855</v>
      </c>
      <c r="E152" s="8">
        <f t="shared" ca="1" si="19"/>
        <v>-0.12790177738223052</v>
      </c>
      <c r="F152" s="8">
        <f t="shared" ca="1" si="19"/>
        <v>-0.10553919979403829</v>
      </c>
      <c r="G152" s="8">
        <f t="shared" ca="1" si="19"/>
        <v>-0.12300620719632697</v>
      </c>
      <c r="H152" s="8">
        <f t="shared" ca="1" si="19"/>
        <v>-0.16731189058906537</v>
      </c>
      <c r="I152" s="8">
        <f t="shared" ca="1" si="19"/>
        <v>-0.1854702847108918</v>
      </c>
      <c r="J152" s="8">
        <f t="shared" ca="1" si="19"/>
        <v>-0.16456203709241091</v>
      </c>
      <c r="K152" s="8">
        <f t="shared" ca="1" si="19"/>
        <v>-0.13870408100851575</v>
      </c>
      <c r="L152" s="8">
        <f t="shared" ca="1" si="19"/>
        <v>-0.11768668999564155</v>
      </c>
      <c r="M152" s="8">
        <f t="shared" ca="1" si="19"/>
        <v>-0.11692210771222533</v>
      </c>
      <c r="N152" s="8">
        <f t="shared" ca="1" si="19"/>
        <v>-0.13904369447000375</v>
      </c>
      <c r="O152" s="8">
        <f t="shared" ca="1" si="19"/>
        <v>-0.14995328180829257</v>
      </c>
      <c r="P152" s="8">
        <f t="shared" ca="1" si="19"/>
        <v>-0.13993551275405783</v>
      </c>
      <c r="Q152" s="8">
        <f t="shared" ca="1" si="19"/>
        <v>-0.12365638656253232</v>
      </c>
      <c r="R152" s="8">
        <f t="shared" ca="1" si="19"/>
        <v>-0.12043798795105297</v>
      </c>
      <c r="S152" s="8">
        <f t="shared" ca="1" si="19"/>
        <v>-0.1225334861426442</v>
      </c>
      <c r="T152" s="8">
        <f t="shared" ca="1" si="19"/>
        <v>-0.12316880323041772</v>
      </c>
      <c r="U152" s="8">
        <f t="shared" ca="1" si="19"/>
        <v>-0.12142097813441349</v>
      </c>
      <c r="V152" s="8">
        <f t="shared" ca="1" si="19"/>
        <v>-0.11029306757181183</v>
      </c>
    </row>
    <row r="153" spans="1:22">
      <c r="A153" s="1" t="s">
        <v>199</v>
      </c>
      <c r="C153" s="1">
        <f ca="1">STDEV(C136:C150)/SQRT(14)</f>
        <v>2.3839090386622415E-2</v>
      </c>
      <c r="D153" s="1">
        <f t="shared" ref="D153:V153" ca="1" si="20">STDEV(D136:D150)/SQRT(14)</f>
        <v>1.669713044524497E-2</v>
      </c>
      <c r="E153" s="1">
        <f t="shared" ca="1" si="20"/>
        <v>2.0709752255408904E-2</v>
      </c>
      <c r="F153" s="1">
        <f t="shared" ca="1" si="20"/>
        <v>2.9743209579010308E-2</v>
      </c>
      <c r="G153" s="1">
        <f t="shared" ca="1" si="20"/>
        <v>2.7257128456361832E-2</v>
      </c>
      <c r="H153" s="1">
        <f t="shared" ca="1" si="20"/>
        <v>1.7061121728785395E-2</v>
      </c>
      <c r="I153" s="1">
        <f t="shared" ca="1" si="20"/>
        <v>1.2787730608636284E-2</v>
      </c>
      <c r="J153" s="1">
        <f t="shared" ca="1" si="20"/>
        <v>1.5165248526527156E-2</v>
      </c>
      <c r="K153" s="1">
        <f t="shared" ca="1" si="20"/>
        <v>1.4325760568646827E-2</v>
      </c>
      <c r="L153" s="1">
        <f t="shared" ca="1" si="20"/>
        <v>2.0066142441499936E-2</v>
      </c>
      <c r="M153" s="1">
        <f t="shared" ca="1" si="20"/>
        <v>1.7806118028778968E-2</v>
      </c>
      <c r="N153" s="1">
        <f t="shared" ca="1" si="20"/>
        <v>1.1708339076933758E-2</v>
      </c>
      <c r="O153" s="1">
        <f t="shared" ca="1" si="20"/>
        <v>1.3143556750365581E-2</v>
      </c>
      <c r="P153" s="1">
        <f t="shared" ca="1" si="20"/>
        <v>1.5498887365646478E-2</v>
      </c>
      <c r="Q153" s="1">
        <f t="shared" ca="1" si="20"/>
        <v>1.4759027630141407E-2</v>
      </c>
      <c r="R153" s="1">
        <f t="shared" ca="1" si="20"/>
        <v>1.533667520672522E-2</v>
      </c>
      <c r="S153" s="1">
        <f t="shared" ca="1" si="20"/>
        <v>1.8435031525251725E-2</v>
      </c>
      <c r="T153" s="1">
        <f t="shared" ca="1" si="20"/>
        <v>1.9552878542721482E-2</v>
      </c>
      <c r="U153" s="1">
        <f t="shared" ca="1" si="20"/>
        <v>1.8326758811264721E-2</v>
      </c>
      <c r="V153" s="1">
        <f t="shared" ca="1" si="20"/>
        <v>2.3768588287233813E-2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1.2679825955592646E-3</v>
      </c>
      <c r="D2" s="9">
        <f ca="1">(0.05-'Total-Smoothed'!D2)^2</f>
        <v>6.2158069199796646E-5</v>
      </c>
      <c r="E2" s="9">
        <f ca="1">(0.05-'Total-Smoothed'!E2)^2</f>
        <v>3.700977384249344E-3</v>
      </c>
      <c r="F2" s="9">
        <f ca="1">(0.05-'Total-Smoothed'!F2)^2</f>
        <v>4.1799700131079892E-2</v>
      </c>
      <c r="G2" s="9">
        <f ca="1">(0.05-'Total-Smoothed'!G2)^2</f>
        <v>0.11269980407412254</v>
      </c>
      <c r="H2" s="9">
        <f ca="1">(0.05-'Total-Smoothed'!H2)^2</f>
        <v>3.528007735917886E-2</v>
      </c>
      <c r="I2" s="9">
        <f ca="1">(0.05-'Total-Smoothed'!I2)^2</f>
        <v>9.2120195041785864E-4</v>
      </c>
      <c r="J2" s="9">
        <f ca="1">(0.05-'Total-Smoothed'!J2)^2</f>
        <v>2.5094403928492467E-4</v>
      </c>
      <c r="K2" s="9">
        <f ca="1">(0.05-'Total-Smoothed'!K2)^2</f>
        <v>1.280640465769094E-4</v>
      </c>
      <c r="L2" s="9">
        <f ca="1">(0.05-'Total-Smoothed'!L2)^2</f>
        <v>5.9125578978267829E-5</v>
      </c>
      <c r="M2" s="9">
        <f ca="1">(0.05-'Total-Smoothed'!M2)^2</f>
        <v>6.1306892703196208E-5</v>
      </c>
      <c r="N2" s="9">
        <f ca="1">(0.05-'Total-Smoothed'!N2)^2</f>
        <v>2.3690846482696526E-8</v>
      </c>
      <c r="O2" s="9">
        <f ca="1">(0.05-'Total-Smoothed'!O2)^2</f>
        <v>6.2489257706427003E-5</v>
      </c>
      <c r="P2" s="9">
        <f ca="1">(0.05-'Total-Smoothed'!P2)^2</f>
        <v>7.7523562728103298E-4</v>
      </c>
      <c r="Q2" s="9">
        <f ca="1">(0.05-'Total-Smoothed'!Q2)^2</f>
        <v>2.7792216395384336E-3</v>
      </c>
      <c r="R2" s="9">
        <f ca="1">(0.05-'Total-Smoothed'!R2)^2</f>
        <v>1.1120218570466472E-4</v>
      </c>
      <c r="S2" s="9">
        <f ca="1">(0.05-'Total-Smoothed'!S2)^2</f>
        <v>2.0028084333848246E-2</v>
      </c>
      <c r="T2" s="9">
        <f ca="1">(0.05-'Total-Smoothed'!T2)^2</f>
        <v>9.1058081779462299E-2</v>
      </c>
      <c r="U2" s="9">
        <f ca="1">(0.05-'Total-Smoothed'!U2)^2</f>
        <v>7.1219688345916299E-2</v>
      </c>
      <c r="V2" s="9">
        <f ca="1">(0.05-'Total-Smoothed'!V2)^2</f>
        <v>3.9980834532859763E-2</v>
      </c>
      <c r="Z2" s="4">
        <f ca="1">AVERAGE(C2:L2)</f>
        <v>1.9617003522864766E-2</v>
      </c>
      <c r="AA2" s="4">
        <f ca="1">AVERAGE(M2:V2)</f>
        <v>2.2607616828586686E-2</v>
      </c>
      <c r="AC2" s="4">
        <f ca="1">AVERAGE(C2:E2)</f>
        <v>1.6770393496694685E-3</v>
      </c>
      <c r="AD2" s="4">
        <f ca="1">AVERAGE(R2:T2)</f>
        <v>3.7065789433005071E-2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1.2962980444665713E-4</v>
      </c>
      <c r="D3" s="9">
        <f ca="1">(0.05-'Total-Smoothed'!D3)^2</f>
        <v>4.4178448772441344E-5</v>
      </c>
      <c r="E3" s="9">
        <f ca="1">(0.05-'Total-Smoothed'!E3)^2</f>
        <v>1.0267993499641237E-7</v>
      </c>
      <c r="F3" s="9">
        <f ca="1">(0.05-'Total-Smoothed'!F3)^2</f>
        <v>4.9545091642803126E-4</v>
      </c>
      <c r="G3" s="9">
        <f ca="1">(0.05-'Total-Smoothed'!G3)^2</f>
        <v>1.5916537021170248E-3</v>
      </c>
      <c r="H3" s="9">
        <f ca="1">(0.05-'Total-Smoothed'!H3)^2</f>
        <v>3.8858762294686966E-3</v>
      </c>
      <c r="I3" s="9">
        <f ca="1">(0.05-'Total-Smoothed'!I3)^2</f>
        <v>3.519179362733927E-2</v>
      </c>
      <c r="J3" s="9">
        <f ca="1">(0.05-'Total-Smoothed'!J3)^2</f>
        <v>0.10266095404711477</v>
      </c>
      <c r="K3" s="9">
        <f ca="1">(0.05-'Total-Smoothed'!K3)^2</f>
        <v>3.7984097337759232E-2</v>
      </c>
      <c r="L3" s="9">
        <f ca="1">(0.05-'Total-Smoothed'!L3)^2</f>
        <v>2.3625001694609366E-3</v>
      </c>
      <c r="M3" s="9">
        <f ca="1">(0.05-'Total-Smoothed'!M3)^2</f>
        <v>4.7867053890985595E-5</v>
      </c>
      <c r="N3" s="9">
        <f ca="1">(0.05-'Total-Smoothed'!N3)^2</f>
        <v>3.259108166088405E-4</v>
      </c>
      <c r="O3" s="9">
        <f ca="1">(0.05-'Total-Smoothed'!O3)^2</f>
        <v>1.2623507385736503E-3</v>
      </c>
      <c r="P3" s="9">
        <f ca="1">(0.05-'Total-Smoothed'!P3)^2</f>
        <v>1.2902158228082097E-3</v>
      </c>
      <c r="Q3" s="9">
        <f ca="1">(0.05-'Total-Smoothed'!Q3)^2</f>
        <v>1.0801661709287436E-3</v>
      </c>
      <c r="R3" s="9">
        <f ca="1">(0.05-'Total-Smoothed'!R3)^2</f>
        <v>2.7570605464169055E-4</v>
      </c>
      <c r="S3" s="9">
        <f ca="1">(0.05-'Total-Smoothed'!S3)^2</f>
        <v>2.750174227555943E-3</v>
      </c>
      <c r="T3" s="9">
        <f ca="1">(0.05-'Total-Smoothed'!T3)^2</f>
        <v>3.6103627781059605E-2</v>
      </c>
      <c r="U3" s="9">
        <f ca="1">(0.05-'Total-Smoothed'!U3)^2</f>
        <v>0.11919231368679102</v>
      </c>
      <c r="V3" s="9">
        <f ca="1">(0.05-'Total-Smoothed'!V3)^2</f>
        <v>7.4386196917975156E-2</v>
      </c>
      <c r="Z3" s="4">
        <f t="shared" ref="Z3:Z27" ca="1" si="0">AVERAGE(C3:L3)</f>
        <v>1.8434623696284205E-2</v>
      </c>
      <c r="AA3" s="4">
        <f t="shared" ref="AA3:AA27" ca="1" si="1">AVERAGE(M3:V3)</f>
        <v>2.3671452927083385E-2</v>
      </c>
      <c r="AC3" s="4">
        <f t="shared" ref="AC3:AC27" ca="1" si="2">AVERAGE(C3:E3)</f>
        <v>5.7970311051364965E-5</v>
      </c>
      <c r="AD3" s="4">
        <f t="shared" ref="AD3:AD27" ca="1" si="3">AVERAGE(R3:T3)</f>
        <v>1.3043169354419079E-2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4.4167663012982271E-2</v>
      </c>
      <c r="D4" s="9">
        <f ca="1">(0.05-'Total-Smoothed'!D4)^2</f>
        <v>5.3319509223958561E-3</v>
      </c>
      <c r="E4" s="9">
        <f ca="1">(0.05-'Total-Smoothed'!E4)^2</f>
        <v>6.385006941298295E-5</v>
      </c>
      <c r="F4" s="9">
        <f ca="1">(0.05-'Total-Smoothed'!F4)^2</f>
        <v>7.5316829658268899E-4</v>
      </c>
      <c r="G4" s="9">
        <f ca="1">(0.05-'Total-Smoothed'!G4)^2</f>
        <v>3.2024924709694142E-4</v>
      </c>
      <c r="H4" s="9">
        <f ca="1">(0.05-'Total-Smoothed'!H4)^2</f>
        <v>5.027257031748818E-4</v>
      </c>
      <c r="I4" s="9">
        <f ca="1">(0.05-'Total-Smoothed'!I4)^2</f>
        <v>9.0770541105823224E-4</v>
      </c>
      <c r="J4" s="9">
        <f ca="1">(0.05-'Total-Smoothed'!J4)^2</f>
        <v>1.5772112057915302E-4</v>
      </c>
      <c r="K4" s="9">
        <f ca="1">(0.05-'Total-Smoothed'!K4)^2</f>
        <v>1.2877718956331617E-5</v>
      </c>
      <c r="L4" s="9">
        <f ca="1">(0.05-'Total-Smoothed'!L4)^2</f>
        <v>3.703412486442598E-4</v>
      </c>
      <c r="M4" s="9">
        <f ca="1">(0.05-'Total-Smoothed'!M4)^2</f>
        <v>1.3076207854220655E-3</v>
      </c>
      <c r="N4" s="9">
        <f ca="1">(0.05-'Total-Smoothed'!N4)^2</f>
        <v>7.1167520368666242E-4</v>
      </c>
      <c r="O4" s="9">
        <f ca="1">(0.05-'Total-Smoothed'!O4)^2</f>
        <v>5.3263321424975002E-4</v>
      </c>
      <c r="P4" s="9">
        <f ca="1">(0.05-'Total-Smoothed'!P4)^2</f>
        <v>7.8803058194017389E-4</v>
      </c>
      <c r="Q4" s="9">
        <f ca="1">(0.05-'Total-Smoothed'!Q4)^2</f>
        <v>8.9972352838558003E-4</v>
      </c>
      <c r="R4" s="9">
        <f ca="1">(0.05-'Total-Smoothed'!R4)^2</f>
        <v>8.3178578671471641E-4</v>
      </c>
      <c r="S4" s="9">
        <f ca="1">(0.05-'Total-Smoothed'!S4)^2</f>
        <v>3.8092115357410326E-2</v>
      </c>
      <c r="T4" s="9">
        <f ca="1">(0.05-'Total-Smoothed'!T4)^2</f>
        <v>0.1247499859830515</v>
      </c>
      <c r="U4" s="9">
        <f ca="1">(0.05-'Total-Smoothed'!U4)^2</f>
        <v>4.9945002902913177E-2</v>
      </c>
      <c r="V4" s="9">
        <f ca="1">(0.05-'Total-Smoothed'!V4)^2</f>
        <v>3.0478919375303598E-3</v>
      </c>
      <c r="Z4" s="4">
        <f t="shared" ca="1" si="0"/>
        <v>5.2588252750883592E-3</v>
      </c>
      <c r="AA4" s="4">
        <f t="shared" ca="1" si="1"/>
        <v>2.209064652813043E-2</v>
      </c>
      <c r="AC4" s="4">
        <f t="shared" ca="1" si="2"/>
        <v>1.6521154668263701E-2</v>
      </c>
      <c r="AD4" s="4">
        <f t="shared" ca="1" si="3"/>
        <v>5.4557962375725515E-2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3.2614895114318191E-4</v>
      </c>
      <c r="D5" s="9">
        <f ca="1">(0.05-'Total-Smoothed'!D5)^2</f>
        <v>1.1638509953715839E-2</v>
      </c>
      <c r="E5" s="9">
        <f ca="1">(0.05-'Total-Smoothed'!E5)^2</f>
        <v>6.649174306295802E-2</v>
      </c>
      <c r="F5" s="9">
        <f ca="1">(0.05-'Total-Smoothed'!F5)^2</f>
        <v>0.14161504876471825</v>
      </c>
      <c r="G5" s="9">
        <f ca="1">(0.05-'Total-Smoothed'!G5)^2</f>
        <v>4.0418574125518879E-2</v>
      </c>
      <c r="H5" s="9">
        <f ca="1">(0.05-'Total-Smoothed'!H5)^2</f>
        <v>7.1064423620149117E-4</v>
      </c>
      <c r="I5" s="9">
        <f ca="1">(0.05-'Total-Smoothed'!I5)^2</f>
        <v>5.4409408651622784E-4</v>
      </c>
      <c r="J5" s="9">
        <f ca="1">(0.05-'Total-Smoothed'!J5)^2</f>
        <v>8.4760986500005643E-4</v>
      </c>
      <c r="K5" s="9">
        <f ca="1">(0.05-'Total-Smoothed'!K5)^2</f>
        <v>1.6282912782306445E-3</v>
      </c>
      <c r="L5" s="9">
        <f ca="1">(0.05-'Total-Smoothed'!L5)^2</f>
        <v>2.2002754956421261E-3</v>
      </c>
      <c r="M5" s="9">
        <f ca="1">(0.05-'Total-Smoothed'!M5)^2</f>
        <v>1.1089635460801166E-3</v>
      </c>
      <c r="N5" s="9">
        <f ca="1">(0.05-'Total-Smoothed'!N5)^2</f>
        <v>6.3843544619577035E-4</v>
      </c>
      <c r="O5" s="9">
        <f ca="1">(0.05-'Total-Smoothed'!O5)^2</f>
        <v>4.6655595368118671E-4</v>
      </c>
      <c r="P5" s="9">
        <f ca="1">(0.05-'Total-Smoothed'!P5)^2</f>
        <v>2.3362517063549543E-4</v>
      </c>
      <c r="Q5" s="9">
        <f ca="1">(0.05-'Total-Smoothed'!Q5)^2</f>
        <v>3.5465658669574212E-5</v>
      </c>
      <c r="R5" s="9">
        <f ca="1">(0.05-'Total-Smoothed'!R5)^2</f>
        <v>3.0763663885296323E-5</v>
      </c>
      <c r="S5" s="9">
        <f ca="1">(0.05-'Total-Smoothed'!S5)^2</f>
        <v>1.0322074997167818E-6</v>
      </c>
      <c r="T5" s="9">
        <f ca="1">(0.05-'Total-Smoothed'!T5)^2</f>
        <v>1.4225123311797141E-4</v>
      </c>
      <c r="U5" s="9">
        <f ca="1">(0.05-'Total-Smoothed'!U5)^2</f>
        <v>6.7468181114208633E-4</v>
      </c>
      <c r="V5" s="9">
        <f ca="1">(0.05-'Total-Smoothed'!V5)^2</f>
        <v>4.1988355773043244E-4</v>
      </c>
      <c r="Z5" s="4">
        <f t="shared" ca="1" si="0"/>
        <v>2.664209398196447E-2</v>
      </c>
      <c r="AA5" s="4">
        <f t="shared" ca="1" si="1"/>
        <v>3.7516582486376464E-4</v>
      </c>
      <c r="AC5" s="4">
        <f t="shared" ca="1" si="2"/>
        <v>2.6152133989272349E-2</v>
      </c>
      <c r="AD5" s="4">
        <f t="shared" ca="1" si="3"/>
        <v>5.8015701500994838E-5</v>
      </c>
    </row>
    <row r="6" spans="1:42">
      <c r="A6" s="4" t="s">
        <v>36</v>
      </c>
      <c r="B6" s="4" t="s">
        <v>118</v>
      </c>
      <c r="C6" s="9">
        <f ca="1">(0.05-'Total-Smoothed'!C6)^2</f>
        <v>1.1795623604965001E-5</v>
      </c>
      <c r="D6" s="9">
        <f ca="1">(0.05-'Total-Smoothed'!D6)^2</f>
        <v>4.1924135910987453E-3</v>
      </c>
      <c r="E6" s="9">
        <f ca="1">(0.05-'Total-Smoothed'!E6)^2</f>
        <v>4.3893359754830281E-2</v>
      </c>
      <c r="F6" s="9">
        <f ca="1">(0.05-'Total-Smoothed'!F6)^2</f>
        <v>0.1013416678586581</v>
      </c>
      <c r="G6" s="9">
        <f ca="1">(0.05-'Total-Smoothed'!G6)^2</f>
        <v>3.4703837308655727E-2</v>
      </c>
      <c r="H6" s="9">
        <f ca="1">(0.05-'Total-Smoothed'!H6)^2</f>
        <v>2.1630733195464763E-3</v>
      </c>
      <c r="I6" s="9">
        <f ca="1">(0.05-'Total-Smoothed'!I6)^2</f>
        <v>2.6327052975775922E-4</v>
      </c>
      <c r="J6" s="9">
        <f ca="1">(0.05-'Total-Smoothed'!J6)^2</f>
        <v>1.1245911799321619E-3</v>
      </c>
      <c r="K6" s="9">
        <f ca="1">(0.05-'Total-Smoothed'!K6)^2</f>
        <v>1.7097645379320079E-3</v>
      </c>
      <c r="L6" s="9">
        <f ca="1">(0.05-'Total-Smoothed'!L6)^2</f>
        <v>1.9702493513935877E-3</v>
      </c>
      <c r="M6" s="9">
        <f ca="1">(0.05-'Total-Smoothed'!M6)^2</f>
        <v>1.4474123484410667E-3</v>
      </c>
      <c r="N6" s="9">
        <f ca="1">(0.05-'Total-Smoothed'!N6)^2</f>
        <v>8.0855662437233865E-4</v>
      </c>
      <c r="O6" s="9">
        <f ca="1">(0.05-'Total-Smoothed'!O6)^2</f>
        <v>1.0884877410208577E-3</v>
      </c>
      <c r="P6" s="9">
        <f ca="1">(0.05-'Total-Smoothed'!P6)^2</f>
        <v>3.876192260805153E-2</v>
      </c>
      <c r="Q6" s="9">
        <f ca="1">(0.05-'Total-Smoothed'!Q6)^2</f>
        <v>0.1174216602733409</v>
      </c>
      <c r="R6" s="9">
        <f ca="1">(0.05-'Total-Smoothed'!R6)^2</f>
        <v>4.9381194937863325E-2</v>
      </c>
      <c r="S6" s="9">
        <f ca="1">(0.05-'Total-Smoothed'!S6)^2</f>
        <v>5.1135410915564422E-3</v>
      </c>
      <c r="T6" s="9">
        <f ca="1">(0.05-'Total-Smoothed'!T6)^2</f>
        <v>7.238342909445455E-5</v>
      </c>
      <c r="U6" s="9">
        <f ca="1">(0.05-'Total-Smoothed'!U6)^2</f>
        <v>2.0686119740614925E-6</v>
      </c>
      <c r="V6" s="9">
        <f ca="1">(0.05-'Total-Smoothed'!V6)^2</f>
        <v>1.0901399065608419E-5</v>
      </c>
      <c r="W6" s="4"/>
      <c r="X6" s="4"/>
      <c r="Y6" s="4"/>
      <c r="Z6" s="4">
        <f t="shared" ca="1" si="0"/>
        <v>1.9137402305540983E-2</v>
      </c>
      <c r="AA6" s="4">
        <f t="shared" ca="1" si="1"/>
        <v>2.1410812906478064E-2</v>
      </c>
      <c r="AB6" s="4"/>
      <c r="AC6" s="4">
        <f t="shared" ca="1" si="2"/>
        <v>1.6032522989844662E-2</v>
      </c>
      <c r="AD6" s="4">
        <f t="shared" ca="1" si="3"/>
        <v>1.8189039819504742E-2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5.5675689395296442E-5</v>
      </c>
      <c r="D7" s="9">
        <f ca="1">(0.05-'Total-Smoothed'!D7)^2</f>
        <v>2.6196474115882664E-4</v>
      </c>
      <c r="E7" s="9">
        <f ca="1">(0.05-'Total-Smoothed'!E7)^2</f>
        <v>6.8473605436547799E-5</v>
      </c>
      <c r="F7" s="9">
        <f ca="1">(0.05-'Total-Smoothed'!F7)^2</f>
        <v>2.5845300762371369E-4</v>
      </c>
      <c r="G7" s="9">
        <f ca="1">(0.05-'Total-Smoothed'!G7)^2</f>
        <v>5.5230178181589137E-4</v>
      </c>
      <c r="H7" s="9">
        <f ca="1">(0.05-'Total-Smoothed'!H7)^2</f>
        <v>5.2142303758868417E-5</v>
      </c>
      <c r="I7" s="9">
        <f ca="1">(0.05-'Total-Smoothed'!I7)^2</f>
        <v>5.8244031304885392E-4</v>
      </c>
      <c r="J7" s="9">
        <f ca="1">(0.05-'Total-Smoothed'!J7)^2</f>
        <v>1.4989853841413337E-2</v>
      </c>
      <c r="K7" s="9">
        <f ca="1">(0.05-'Total-Smoothed'!K7)^2</f>
        <v>8.9605626974784067E-2</v>
      </c>
      <c r="L7" s="9">
        <f ca="1">(0.05-'Total-Smoothed'!L7)^2</f>
        <v>0.16167953309877828</v>
      </c>
      <c r="M7" s="9">
        <f ca="1">(0.05-'Total-Smoothed'!M7)^2</f>
        <v>4.8118926553009977E-2</v>
      </c>
      <c r="N7" s="9">
        <f ca="1">(0.05-'Total-Smoothed'!N7)^2</f>
        <v>2.1886651874443476E-3</v>
      </c>
      <c r="O7" s="9">
        <f ca="1">(0.05-'Total-Smoothed'!O7)^2</f>
        <v>8.0044191487253037E-5</v>
      </c>
      <c r="P7" s="9">
        <f ca="1">(0.05-'Total-Smoothed'!P7)^2</f>
        <v>1.8829112557299253E-4</v>
      </c>
      <c r="Q7" s="9">
        <f ca="1">(0.05-'Total-Smoothed'!Q7)^2</f>
        <v>1.0322546737350755E-4</v>
      </c>
      <c r="R7" s="9">
        <f ca="1">(0.05-'Total-Smoothed'!R7)^2</f>
        <v>3.0162221738858059E-4</v>
      </c>
      <c r="S7" s="9">
        <f ca="1">(0.05-'Total-Smoothed'!S7)^2</f>
        <v>8.7383483726008134E-4</v>
      </c>
      <c r="T7" s="9">
        <f ca="1">(0.05-'Total-Smoothed'!T7)^2</f>
        <v>7.198636284613414E-4</v>
      </c>
      <c r="U7" s="9">
        <f ca="1">(0.05-'Total-Smoothed'!U7)^2</f>
        <v>3.97241019734524E-2</v>
      </c>
      <c r="V7" s="9">
        <f ca="1">(0.05-'Total-Smoothed'!V7)^2</f>
        <v>0.20393862554512882</v>
      </c>
      <c r="W7" s="4"/>
      <c r="X7" s="4"/>
      <c r="Y7" s="4"/>
      <c r="Z7" s="4">
        <f t="shared" ca="1" si="0"/>
        <v>2.6810646535721367E-2</v>
      </c>
      <c r="AA7" s="4">
        <f t="shared" ca="1" si="1"/>
        <v>2.9623720072657928E-2</v>
      </c>
      <c r="AB7" s="4"/>
      <c r="AC7" s="4">
        <f t="shared" ca="1" si="2"/>
        <v>1.2870467866355696E-4</v>
      </c>
      <c r="AD7" s="4">
        <f t="shared" ca="1" si="3"/>
        <v>6.3177356103666772E-4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1.7355444485387418E-6</v>
      </c>
      <c r="D8" s="9">
        <f ca="1">(0.05-'Total-Smoothed'!D8)^2</f>
        <v>9.6958060064965685E-5</v>
      </c>
      <c r="E8" s="9">
        <f ca="1">(0.05-'Total-Smoothed'!E8)^2</f>
        <v>1.6274908038030154E-3</v>
      </c>
      <c r="F8" s="9">
        <f ca="1">(0.05-'Total-Smoothed'!F8)^2</f>
        <v>4.1799303935075437E-2</v>
      </c>
      <c r="G8" s="9">
        <f ca="1">(0.05-'Total-Smoothed'!G8)^2</f>
        <v>0.1219555052936314</v>
      </c>
      <c r="H8" s="9">
        <f ca="1">(0.05-'Total-Smoothed'!H8)^2</f>
        <v>3.6173904559761751E-2</v>
      </c>
      <c r="I8" s="9">
        <f ca="1">(0.05-'Total-Smoothed'!I8)^2</f>
        <v>3.0806486852405572E-4</v>
      </c>
      <c r="J8" s="9">
        <f ca="1">(0.05-'Total-Smoothed'!J8)^2</f>
        <v>8.3512355555790578E-4</v>
      </c>
      <c r="K8" s="9">
        <f ca="1">(0.05-'Total-Smoothed'!K8)^2</f>
        <v>8.1206524337778946E-5</v>
      </c>
      <c r="L8" s="9">
        <f ca="1">(0.05-'Total-Smoothed'!L8)^2</f>
        <v>3.5083815693159214E-6</v>
      </c>
      <c r="M8" s="9">
        <f ca="1">(0.05-'Total-Smoothed'!M8)^2</f>
        <v>1.7825588449223089E-4</v>
      </c>
      <c r="N8" s="9">
        <f ca="1">(0.05-'Total-Smoothed'!N8)^2</f>
        <v>4.1679842520226187E-4</v>
      </c>
      <c r="O8" s="9">
        <f ca="1">(0.05-'Total-Smoothed'!O8)^2</f>
        <v>3.5311772924043574E-4</v>
      </c>
      <c r="P8" s="9">
        <f ca="1">(0.05-'Total-Smoothed'!P8)^2</f>
        <v>3.2176071417134364E-5</v>
      </c>
      <c r="Q8" s="9">
        <f ca="1">(0.05-'Total-Smoothed'!Q8)^2</f>
        <v>1.1454915609561455E-3</v>
      </c>
      <c r="R8" s="9">
        <f ca="1">(0.05-'Total-Smoothed'!R8)^2</f>
        <v>4.4089357464564168E-3</v>
      </c>
      <c r="S8" s="9">
        <f ca="1">(0.05-'Total-Smoothed'!S8)^2</f>
        <v>1.1534913281500993E-3</v>
      </c>
      <c r="T8" s="9">
        <f ca="1">(0.05-'Total-Smoothed'!T8)^2</f>
        <v>9.3069902312814106E-5</v>
      </c>
      <c r="U8" s="9">
        <f ca="1">(0.05-'Total-Smoothed'!U8)^2</f>
        <v>1.1100137226785322E-3</v>
      </c>
      <c r="V8" s="9">
        <f ca="1">(0.05-'Total-Smoothed'!V8)^2</f>
        <v>1.3685112144809256E-3</v>
      </c>
      <c r="Z8" s="4">
        <f t="shared" ca="1" si="0"/>
        <v>2.0288280152677411E-2</v>
      </c>
      <c r="AA8" s="4">
        <f t="shared" ca="1" si="1"/>
        <v>1.0259861585386995E-3</v>
      </c>
      <c r="AB8" s="4"/>
      <c r="AC8" s="4">
        <f t="shared" ca="1" si="2"/>
        <v>5.7539480277217329E-4</v>
      </c>
      <c r="AD8" s="4">
        <f t="shared" ca="1" si="3"/>
        <v>1.8851656589731101E-3</v>
      </c>
    </row>
    <row r="9" spans="1:42">
      <c r="A9" s="4" t="s">
        <v>39</v>
      </c>
      <c r="B9" s="4" t="s">
        <v>119</v>
      </c>
      <c r="C9" s="9">
        <f ca="1">(0.05-'Total-Smoothed'!C9)^2</f>
        <v>0.16321604271227017</v>
      </c>
      <c r="D9" s="9">
        <f ca="1">(0.05-'Total-Smoothed'!D9)^2</f>
        <v>3.1986385832802736E-2</v>
      </c>
      <c r="E9" s="9">
        <f ca="1">(0.05-'Total-Smoothed'!E9)^2</f>
        <v>5.7215181456739027E-3</v>
      </c>
      <c r="F9" s="9">
        <f ca="1">(0.05-'Total-Smoothed'!F9)^2</f>
        <v>6.9475460817171753E-3</v>
      </c>
      <c r="G9" s="9">
        <f ca="1">(0.05-'Total-Smoothed'!G9)^2</f>
        <v>3.0483714388616109E-3</v>
      </c>
      <c r="H9" s="9">
        <f ca="1">(0.05-'Total-Smoothed'!H9)^2</f>
        <v>1.9689709998244388E-6</v>
      </c>
      <c r="I9" s="9">
        <f ca="1">(0.05-'Total-Smoothed'!I9)^2</f>
        <v>7.9869626027896223E-4</v>
      </c>
      <c r="J9" s="9">
        <f ca="1">(0.05-'Total-Smoothed'!J9)^2</f>
        <v>1.117048301055026E-3</v>
      </c>
      <c r="K9" s="9">
        <f ca="1">(0.05-'Total-Smoothed'!K9)^2</f>
        <v>2.3831082233745132E-4</v>
      </c>
      <c r="L9" s="9">
        <f ca="1">(0.05-'Total-Smoothed'!L9)^2</f>
        <v>2.1161178186077827E-5</v>
      </c>
      <c r="M9" s="9">
        <f ca="1">(0.05-'Total-Smoothed'!M9)^2</f>
        <v>6.0390845446343457E-5</v>
      </c>
      <c r="N9" s="9">
        <f ca="1">(0.05-'Total-Smoothed'!N9)^2</f>
        <v>3.0190421775886851E-5</v>
      </c>
      <c r="O9" s="9">
        <f ca="1">(0.05-'Total-Smoothed'!O9)^2</f>
        <v>3.2330030753951737E-5</v>
      </c>
      <c r="P9" s="9">
        <f ca="1">(0.05-'Total-Smoothed'!P9)^2</f>
        <v>1.0105880116410451E-5</v>
      </c>
      <c r="Q9" s="9">
        <f ca="1">(0.05-'Total-Smoothed'!Q9)^2</f>
        <v>1.7969853080183596E-3</v>
      </c>
      <c r="R9" s="9">
        <f ca="1">(0.05-'Total-Smoothed'!R9)^2</f>
        <v>3.3767715035900175E-2</v>
      </c>
      <c r="S9" s="9">
        <f ca="1">(0.05-'Total-Smoothed'!S9)^2</f>
        <v>0.10380395334309717</v>
      </c>
      <c r="T9" s="9">
        <f ca="1">(0.05-'Total-Smoothed'!T9)^2</f>
        <v>3.4507046730064543E-2</v>
      </c>
      <c r="U9" s="9">
        <f ca="1">(0.05-'Total-Smoothed'!U9)^2</f>
        <v>1.811827549347665E-3</v>
      </c>
      <c r="V9" s="9">
        <f ca="1">(0.05-'Total-Smoothed'!V9)^2</f>
        <v>1.572502970401112E-4</v>
      </c>
      <c r="W9" s="4"/>
      <c r="X9" s="4"/>
      <c r="Y9" s="4"/>
      <c r="Z9" s="4">
        <f t="shared" ca="1" si="0"/>
        <v>2.1309704974418291E-2</v>
      </c>
      <c r="AA9" s="4">
        <f t="shared" ca="1" si="1"/>
        <v>1.7597779544156061E-2</v>
      </c>
      <c r="AB9" s="4"/>
      <c r="AC9" s="4">
        <f t="shared" ca="1" si="2"/>
        <v>6.6974648896915609E-2</v>
      </c>
      <c r="AD9" s="4">
        <f t="shared" ca="1" si="3"/>
        <v>5.7359571703020633E-2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0.26164585200442575</v>
      </c>
      <c r="D10" s="9">
        <f ca="1">(0.05-'Total-Smoothed'!D10)^2</f>
        <v>6.5388809343879417E-2</v>
      </c>
      <c r="E10" s="9">
        <f ca="1">(0.05-'Total-Smoothed'!E10)^2</f>
        <v>4.1950925095267143E-3</v>
      </c>
      <c r="F10" s="9">
        <f ca="1">(0.05-'Total-Smoothed'!F10)^2</f>
        <v>2.7290737653531499E-4</v>
      </c>
      <c r="G10" s="9">
        <f ca="1">(0.05-'Total-Smoothed'!G10)^2</f>
        <v>1.1970419970115523E-3</v>
      </c>
      <c r="H10" s="9">
        <f ca="1">(0.05-'Total-Smoothed'!H10)^2</f>
        <v>1.112194499258114E-3</v>
      </c>
      <c r="I10" s="9">
        <f ca="1">(0.05-'Total-Smoothed'!I10)^2</f>
        <v>5.5702023651991875E-4</v>
      </c>
      <c r="J10" s="9">
        <f ca="1">(0.05-'Total-Smoothed'!J10)^2</f>
        <v>1.0016171346725192E-4</v>
      </c>
      <c r="K10" s="9">
        <f ca="1">(0.05-'Total-Smoothed'!K10)^2</f>
        <v>2.9246208407948763E-4</v>
      </c>
      <c r="L10" s="9">
        <f ca="1">(0.05-'Total-Smoothed'!L10)^2</f>
        <v>5.5292170117670694E-3</v>
      </c>
      <c r="M10" s="9">
        <f ca="1">(0.05-'Total-Smoothed'!M10)^2</f>
        <v>2.5339748134172491E-2</v>
      </c>
      <c r="N10" s="9">
        <f ca="1">(0.05-'Total-Smoothed'!N10)^2</f>
        <v>4.1834409955768155E-2</v>
      </c>
      <c r="O10" s="9">
        <f ca="1">(0.05-'Total-Smoothed'!O10)^2</f>
        <v>3.753427106195216E-2</v>
      </c>
      <c r="P10" s="9">
        <f ca="1">(0.05-'Total-Smoothed'!P10)^2</f>
        <v>8.7847157471796205E-3</v>
      </c>
      <c r="Q10" s="9">
        <f ca="1">(0.05-'Total-Smoothed'!Q10)^2</f>
        <v>4.0470949182842475E-3</v>
      </c>
      <c r="R10" s="9">
        <f ca="1">(0.05-'Total-Smoothed'!R10)^2</f>
        <v>3.3975213022374925E-2</v>
      </c>
      <c r="S10" s="9">
        <f ca="1">(0.05-'Total-Smoothed'!S10)^2</f>
        <v>0.11339577302365879</v>
      </c>
      <c r="T10" s="9">
        <f ca="1">(0.05-'Total-Smoothed'!T10)^2</f>
        <v>7.0838648108486946E-2</v>
      </c>
      <c r="U10" s="9">
        <f ca="1">(0.05-'Total-Smoothed'!U10)^2</f>
        <v>7.7745229680262998E-2</v>
      </c>
      <c r="V10" s="9">
        <f ca="1">(0.05-'Total-Smoothed'!V10)^2</f>
        <v>0.2602147556156108</v>
      </c>
      <c r="Z10" s="4">
        <f t="shared" ca="1" si="0"/>
        <v>3.4029075877647058E-2</v>
      </c>
      <c r="AA10" s="4">
        <f t="shared" ca="1" si="1"/>
        <v>6.7370985926775109E-2</v>
      </c>
      <c r="AB10" s="4"/>
      <c r="AC10" s="4">
        <f t="shared" ca="1" si="2"/>
        <v>0.11040991795261063</v>
      </c>
      <c r="AD10" s="4">
        <f t="shared" ca="1" si="3"/>
        <v>7.2736544718173549E-2</v>
      </c>
    </row>
    <row r="11" spans="1:42">
      <c r="A11" s="4" t="s">
        <v>41</v>
      </c>
      <c r="B11" s="4" t="s">
        <v>116</v>
      </c>
      <c r="C11" s="9">
        <f ca="1">(0.05-'Total-Smoothed'!C11)^2</f>
        <v>2.3793462592814818E-4</v>
      </c>
      <c r="D11" s="9">
        <f ca="1">(0.05-'Total-Smoothed'!D11)^2</f>
        <v>3.692868971684478E-4</v>
      </c>
      <c r="E11" s="9">
        <f ca="1">(0.05-'Total-Smoothed'!E11)^2</f>
        <v>9.7199976706528204E-4</v>
      </c>
      <c r="F11" s="9">
        <f ca="1">(0.05-'Total-Smoothed'!F11)^2</f>
        <v>7.3127072704515575E-4</v>
      </c>
      <c r="G11" s="9">
        <f ca="1">(0.05-'Total-Smoothed'!G11)^2</f>
        <v>6.713631145602954E-4</v>
      </c>
      <c r="H11" s="9">
        <f ca="1">(0.05-'Total-Smoothed'!H11)^2</f>
        <v>1.5803949142939671E-3</v>
      </c>
      <c r="I11" s="9">
        <f ca="1">(0.05-'Total-Smoothed'!I11)^2</f>
        <v>1.8614447230932683E-3</v>
      </c>
      <c r="J11" s="9">
        <f ca="1">(0.05-'Total-Smoothed'!J11)^2</f>
        <v>2.5196631573243749E-4</v>
      </c>
      <c r="K11" s="9">
        <f ca="1">(0.05-'Total-Smoothed'!K11)^2</f>
        <v>5.2371996905494683E-2</v>
      </c>
      <c r="L11" s="9">
        <f ca="1">(0.05-'Total-Smoothed'!L11)^2</f>
        <v>0.26852920384400591</v>
      </c>
      <c r="M11" s="9">
        <f ca="1">(0.05-'Total-Smoothed'!M11)^2</f>
        <v>0.25622812335382128</v>
      </c>
      <c r="N11" s="9">
        <f ca="1">(0.05-'Total-Smoothed'!N11)^2</f>
        <v>4.5104072086980952E-2</v>
      </c>
      <c r="O11" s="9">
        <f ca="1">(0.05-'Total-Smoothed'!O11)^2</f>
        <v>1.9627582827527255E-3</v>
      </c>
      <c r="P11" s="9">
        <f ca="1">(0.05-'Total-Smoothed'!P11)^2</f>
        <v>1.0442975101459792E-2</v>
      </c>
      <c r="Q11" s="9">
        <f ca="1">(0.05-'Total-Smoothed'!Q11)^2</f>
        <v>4.4400100829555776E-2</v>
      </c>
      <c r="R11" s="9">
        <f ca="1">(0.05-'Total-Smoothed'!R11)^2</f>
        <v>2.0304522331672847E-2</v>
      </c>
      <c r="S11" s="9">
        <f ca="1">(0.05-'Total-Smoothed'!S11)^2</f>
        <v>1.6374639548463093E-3</v>
      </c>
      <c r="T11" s="9">
        <f ca="1">(0.05-'Total-Smoothed'!T11)^2</f>
        <v>1.0188897659692958E-5</v>
      </c>
      <c r="U11" s="9">
        <f ca="1">(0.05-'Total-Smoothed'!U11)^2</f>
        <v>2.7750423675159498E-4</v>
      </c>
      <c r="V11" s="9">
        <f ca="1">(0.05-'Total-Smoothed'!V11)^2</f>
        <v>5.767642196983961E-4</v>
      </c>
      <c r="W11" s="4"/>
      <c r="X11" s="4"/>
      <c r="Y11" s="4"/>
      <c r="Z11" s="4">
        <f t="shared" ca="1" si="0"/>
        <v>3.2757686183438758E-2</v>
      </c>
      <c r="AA11" s="4">
        <f t="shared" ca="1" si="1"/>
        <v>3.8094447329519936E-2</v>
      </c>
      <c r="AB11" s="4"/>
      <c r="AC11" s="4">
        <f t="shared" ca="1" si="2"/>
        <v>5.2640709672062598E-4</v>
      </c>
      <c r="AD11" s="4">
        <f t="shared" ca="1" si="3"/>
        <v>7.3173917280596164E-3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1.4274458703445473E-4</v>
      </c>
      <c r="D12" s="9">
        <f ca="1">(0.05-'Total-Smoothed'!D12)^2</f>
        <v>4.3105072497036612E-4</v>
      </c>
      <c r="E12" s="9">
        <f ca="1">(0.05-'Total-Smoothed'!E12)^2</f>
        <v>1.3413937831931707E-3</v>
      </c>
      <c r="F12" s="9">
        <f ca="1">(0.05-'Total-Smoothed'!F12)^2</f>
        <v>1.8243254576969007E-3</v>
      </c>
      <c r="G12" s="9">
        <f ca="1">(0.05-'Total-Smoothed'!G12)^2</f>
        <v>8.7166740234271981E-4</v>
      </c>
      <c r="H12" s="9">
        <f ca="1">(0.05-'Total-Smoothed'!H12)^2</f>
        <v>2.6125956237474938E-4</v>
      </c>
      <c r="I12" s="9">
        <f ca="1">(0.05-'Total-Smoothed'!I12)^2</f>
        <v>1.1243427768512471E-4</v>
      </c>
      <c r="J12" s="9">
        <f ca="1">(0.05-'Total-Smoothed'!J12)^2</f>
        <v>1.3669987819147269E-4</v>
      </c>
      <c r="K12" s="9">
        <f ca="1">(0.05-'Total-Smoothed'!K12)^2</f>
        <v>7.1731122852736334E-5</v>
      </c>
      <c r="L12" s="9">
        <f ca="1">(0.05-'Total-Smoothed'!L12)^2</f>
        <v>1.8177798617064411E-4</v>
      </c>
      <c r="M12" s="9">
        <f ca="1">(0.05-'Total-Smoothed'!M12)^2</f>
        <v>7.5024216122194544E-4</v>
      </c>
      <c r="N12" s="9">
        <f ca="1">(0.05-'Total-Smoothed'!N12)^2</f>
        <v>1.2134289460078791E-3</v>
      </c>
      <c r="O12" s="9">
        <f ca="1">(0.05-'Total-Smoothed'!O12)^2</f>
        <v>8.5400105359959174E-4</v>
      </c>
      <c r="P12" s="9">
        <f ca="1">(0.05-'Total-Smoothed'!P12)^2</f>
        <v>7.3723320719541968E-4</v>
      </c>
      <c r="Q12" s="9">
        <f ca="1">(0.05-'Total-Smoothed'!Q12)^2</f>
        <v>4.1194623944742645E-2</v>
      </c>
      <c r="R12" s="9">
        <f ca="1">(0.05-'Total-Smoothed'!R12)^2</f>
        <v>0.13471511622950932</v>
      </c>
      <c r="S12" s="9">
        <f ca="1">(0.05-'Total-Smoothed'!S12)^2</f>
        <v>4.5773148283529068E-2</v>
      </c>
      <c r="T12" s="9">
        <f ca="1">(0.05-'Total-Smoothed'!T12)^2</f>
        <v>1.0360369451751033E-3</v>
      </c>
      <c r="U12" s="9">
        <f ca="1">(0.05-'Total-Smoothed'!U12)^2</f>
        <v>1.2715757740093014E-3</v>
      </c>
      <c r="V12" s="9">
        <f ca="1">(0.05-'Total-Smoothed'!V12)^2</f>
        <v>1.5022469530019855E-3</v>
      </c>
      <c r="Z12" s="4">
        <f t="shared" ca="1" si="0"/>
        <v>5.3750847825123388E-4</v>
      </c>
      <c r="AA12" s="4">
        <f t="shared" ca="1" si="1"/>
        <v>2.2904765349799228E-2</v>
      </c>
      <c r="AB12" s="4"/>
      <c r="AC12" s="4">
        <f t="shared" ca="1" si="2"/>
        <v>6.3839636506599713E-4</v>
      </c>
      <c r="AD12" s="4">
        <f t="shared" ca="1" si="3"/>
        <v>6.0508100486071165E-2</v>
      </c>
    </row>
    <row r="13" spans="1:42">
      <c r="A13" s="4" t="s">
        <v>43</v>
      </c>
      <c r="B13" s="4" t="s">
        <v>121</v>
      </c>
      <c r="C13" s="9">
        <f ca="1">(0.05-'Total-Smoothed'!C13)^2</f>
        <v>4.0615569828571672E-3</v>
      </c>
      <c r="D13" s="9">
        <f ca="1">(0.05-'Total-Smoothed'!D13)^2</f>
        <v>5.2501996827309322E-3</v>
      </c>
      <c r="E13" s="9">
        <f ca="1">(0.05-'Total-Smoothed'!E13)^2</f>
        <v>4.709128990494553E-2</v>
      </c>
      <c r="F13" s="9">
        <f ca="1">(0.05-'Total-Smoothed'!F13)^2</f>
        <v>0.12658696562302493</v>
      </c>
      <c r="G13" s="9">
        <f ca="1">(0.05-'Total-Smoothed'!G13)^2</f>
        <v>4.3138256957354515E-2</v>
      </c>
      <c r="H13" s="9">
        <f ca="1">(0.05-'Total-Smoothed'!H13)^2</f>
        <v>2.0812912936900171E-3</v>
      </c>
      <c r="I13" s="9">
        <f ca="1">(0.05-'Total-Smoothed'!I13)^2</f>
        <v>1.1909470569921844E-4</v>
      </c>
      <c r="J13" s="9">
        <f ca="1">(0.05-'Total-Smoothed'!J13)^2</f>
        <v>1.8676187423518427E-3</v>
      </c>
      <c r="K13" s="9">
        <f ca="1">(0.05-'Total-Smoothed'!K13)^2</f>
        <v>4.0884085482573752E-2</v>
      </c>
      <c r="L13" s="9">
        <f ca="1">(0.05-'Total-Smoothed'!L13)^2</f>
        <v>0.11557639485392419</v>
      </c>
      <c r="M13" s="9">
        <f ca="1">(0.05-'Total-Smoothed'!M13)^2</f>
        <v>4.1187897367708684E-2</v>
      </c>
      <c r="N13" s="9">
        <f ca="1">(0.05-'Total-Smoothed'!N13)^2</f>
        <v>3.7807816046691446E-3</v>
      </c>
      <c r="O13" s="9">
        <f ca="1">(0.05-'Total-Smoothed'!O13)^2</f>
        <v>2.8263818541477991E-3</v>
      </c>
      <c r="P13" s="9">
        <f ca="1">(0.05-'Total-Smoothed'!P13)^2</f>
        <v>6.291706613432823E-3</v>
      </c>
      <c r="Q13" s="9">
        <f ca="1">(0.05-'Total-Smoothed'!Q13)^2</f>
        <v>7.1671967307896482E-3</v>
      </c>
      <c r="R13" s="9">
        <f ca="1">(0.05-'Total-Smoothed'!R13)^2</f>
        <v>5.9728109710106029E-3</v>
      </c>
      <c r="S13" s="9">
        <f ca="1">(0.05-'Total-Smoothed'!S13)^2</f>
        <v>1.0065936262963417E-3</v>
      </c>
      <c r="T13" s="9">
        <f ca="1">(0.05-'Total-Smoothed'!T13)^2</f>
        <v>1.4997438148385838E-4</v>
      </c>
      <c r="U13" s="9">
        <f ca="1">(0.05-'Total-Smoothed'!U13)^2</f>
        <v>4.1424870057683416E-4</v>
      </c>
      <c r="V13" s="9">
        <f ca="1">(0.05-'Total-Smoothed'!V13)^2</f>
        <v>1.9704353331479238E-4</v>
      </c>
      <c r="W13" s="4"/>
      <c r="X13" s="4"/>
      <c r="Y13" s="4"/>
      <c r="Z13" s="4">
        <f t="shared" ca="1" si="0"/>
        <v>3.8665675422915206E-2</v>
      </c>
      <c r="AA13" s="4">
        <f t="shared" ca="1" si="1"/>
        <v>6.8994635383430539E-3</v>
      </c>
      <c r="AB13" s="4"/>
      <c r="AC13" s="4">
        <f t="shared" ca="1" si="2"/>
        <v>1.8801015523511211E-2</v>
      </c>
      <c r="AD13" s="4">
        <f t="shared" ca="1" si="3"/>
        <v>2.3764596595969344E-3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3.4368930074850737E-4</v>
      </c>
      <c r="D14" s="9">
        <f ca="1">(0.05-'Total-Smoothed'!D14)^2</f>
        <v>4.6129803566967209E-4</v>
      </c>
      <c r="E14" s="9">
        <f ca="1">(0.05-'Total-Smoothed'!E14)^2</f>
        <v>1.7250928975448812E-3</v>
      </c>
      <c r="F14" s="9">
        <f ca="1">(0.05-'Total-Smoothed'!F14)^2</f>
        <v>2.7914962123631276E-3</v>
      </c>
      <c r="G14" s="9">
        <f ca="1">(0.05-'Total-Smoothed'!G14)^2</f>
        <v>8.5151825184551666E-4</v>
      </c>
      <c r="H14" s="9">
        <f ca="1">(0.05-'Total-Smoothed'!H14)^2</f>
        <v>1.9086473866473884E-3</v>
      </c>
      <c r="I14" s="9">
        <f ca="1">(0.05-'Total-Smoothed'!I14)^2</f>
        <v>3.6046386470901415E-2</v>
      </c>
      <c r="J14" s="9">
        <f ca="1">(0.05-'Total-Smoothed'!J14)^2</f>
        <v>0.1279748461491744</v>
      </c>
      <c r="K14" s="9">
        <f ca="1">(0.05-'Total-Smoothed'!K14)^2</f>
        <v>7.25135588621445E-2</v>
      </c>
      <c r="L14" s="9">
        <f ca="1">(0.05-'Total-Smoothed'!L14)^2</f>
        <v>2.6244465608312281E-2</v>
      </c>
      <c r="M14" s="9">
        <f ca="1">(0.05-'Total-Smoothed'!M14)^2</f>
        <v>2.3728286178367954E-2</v>
      </c>
      <c r="N14" s="9">
        <f ca="1">(0.05-'Total-Smoothed'!N14)^2</f>
        <v>6.0255238382607261E-3</v>
      </c>
      <c r="O14" s="9">
        <f ca="1">(0.05-'Total-Smoothed'!O14)^2</f>
        <v>1.574459375078794E-5</v>
      </c>
      <c r="P14" s="9">
        <f ca="1">(0.05-'Total-Smoothed'!P14)^2</f>
        <v>3.88940828316933E-4</v>
      </c>
      <c r="Q14" s="9">
        <f ca="1">(0.05-'Total-Smoothed'!Q14)^2</f>
        <v>5.1340517440962919E-4</v>
      </c>
      <c r="R14" s="9">
        <f ca="1">(0.05-'Total-Smoothed'!R14)^2</f>
        <v>3.5588726644947429E-4</v>
      </c>
      <c r="S14" s="9">
        <f ca="1">(0.05-'Total-Smoothed'!S14)^2</f>
        <v>2.3297501280375663E-4</v>
      </c>
      <c r="T14" s="9">
        <f ca="1">(0.05-'Total-Smoothed'!T14)^2</f>
        <v>6.4835092382464985E-5</v>
      </c>
      <c r="U14" s="9">
        <f ca="1">(0.05-'Total-Smoothed'!U14)^2</f>
        <v>3.0457445467028254E-4</v>
      </c>
      <c r="V14" s="9">
        <f ca="1">(0.05-'Total-Smoothed'!V14)^2</f>
        <v>2.6780733218747929E-3</v>
      </c>
      <c r="Z14" s="4">
        <f t="shared" ca="1" si="0"/>
        <v>2.7086099917535168E-2</v>
      </c>
      <c r="AA14" s="4">
        <f t="shared" ca="1" si="1"/>
        <v>3.4308245761286798E-3</v>
      </c>
      <c r="AB14" s="4"/>
      <c r="AC14" s="4">
        <f t="shared" ca="1" si="2"/>
        <v>8.4336007798768676E-4</v>
      </c>
      <c r="AD14" s="4">
        <f t="shared" ca="1" si="3"/>
        <v>2.1789912387856531E-4</v>
      </c>
    </row>
    <row r="15" spans="1:42">
      <c r="A15" s="4" t="s">
        <v>122</v>
      </c>
      <c r="B15" s="4" t="s">
        <v>123</v>
      </c>
      <c r="C15" s="9">
        <f ca="1">(0.05-'Total-Smoothed'!C17)^2</f>
        <v>5.5082089894497699E-2</v>
      </c>
      <c r="D15" s="9">
        <f ca="1">(0.05-'Total-Smoothed'!D17)^2</f>
        <v>6.8591617825593962E-2</v>
      </c>
      <c r="E15" s="9">
        <f ca="1">(0.05-'Total-Smoothed'!E17)^2</f>
        <v>7.8036055003520885E-2</v>
      </c>
      <c r="F15" s="9">
        <f ca="1">(0.05-'Total-Smoothed'!F17)^2</f>
        <v>9.6902732825214069E-2</v>
      </c>
      <c r="G15" s="9">
        <f ca="1">(0.05-'Total-Smoothed'!G17)^2</f>
        <v>0.14778082633369263</v>
      </c>
      <c r="H15" s="9">
        <f ca="1">(0.05-'Total-Smoothed'!H17)^2</f>
        <v>0.1836213453450046</v>
      </c>
      <c r="I15" s="9">
        <f ca="1">(0.05-'Total-Smoothed'!I17)^2</f>
        <v>0.21387275093361574</v>
      </c>
      <c r="J15" s="9">
        <f ca="1">(0.05-'Total-Smoothed'!J17)^2</f>
        <v>0.17626908489299423</v>
      </c>
      <c r="K15" s="9">
        <f ca="1">(0.05-'Total-Smoothed'!K17)^2</f>
        <v>0.13440945020230682</v>
      </c>
      <c r="L15" s="9">
        <f ca="1">(0.05-'Total-Smoothed'!L17)^2</f>
        <v>0.10607058337309933</v>
      </c>
      <c r="M15" s="9">
        <f ca="1">(0.05-'Total-Smoothed'!M17)^2</f>
        <v>0.1068522298603784</v>
      </c>
      <c r="N15" s="9">
        <f ca="1">(0.05-'Total-Smoothed'!N17)^2</f>
        <v>0.12654404938674133</v>
      </c>
      <c r="O15" s="9">
        <f ca="1">(0.05-'Total-Smoothed'!O17)^2</f>
        <v>0.13347855763534916</v>
      </c>
      <c r="P15" s="9">
        <f ca="1">(0.05-'Total-Smoothed'!P17)^2</f>
        <v>0.10616929692012042</v>
      </c>
      <c r="Q15" s="9">
        <f ca="1">(0.05-'Total-Smoothed'!Q17)^2</f>
        <v>8.7044612926965345E-2</v>
      </c>
      <c r="R15" s="9">
        <f ca="1">(0.05-'Total-Smoothed'!R17)^2</f>
        <v>8.9994754877970332E-2</v>
      </c>
      <c r="S15" s="9">
        <f ca="1">(0.05-'Total-Smoothed'!S17)^2</f>
        <v>0.11055481396282898</v>
      </c>
      <c r="T15" s="9">
        <f ca="1">(0.05-'Total-Smoothed'!T17)^2</f>
        <v>0.12338512870244263</v>
      </c>
      <c r="U15" s="9">
        <f ca="1">(0.05-'Total-Smoothed'!U17)^2</f>
        <v>0.12252800746366485</v>
      </c>
      <c r="V15" s="9">
        <f ca="1">(0.05-'Total-Smoothed'!V17)^2</f>
        <v>0.11962772816117785</v>
      </c>
      <c r="W15" s="4"/>
      <c r="X15" s="4"/>
      <c r="Y15" s="4"/>
      <c r="Z15" s="4">
        <f t="shared" ca="1" si="0"/>
        <v>0.12606365366295397</v>
      </c>
      <c r="AA15" s="4">
        <f t="shared" ca="1" si="1"/>
        <v>0.11261791798976395</v>
      </c>
      <c r="AB15" s="4"/>
      <c r="AC15" s="4">
        <f t="shared" ca="1" si="2"/>
        <v>6.7236587574537515E-2</v>
      </c>
      <c r="AD15" s="4">
        <f t="shared" ca="1" si="3"/>
        <v>0.10797823251441398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0.17439695008303663</v>
      </c>
      <c r="D16" s="9">
        <f ca="1">(0.05-'Total-Smoothed'!D18)^2</f>
        <v>0.15683258756980287</v>
      </c>
      <c r="E16" s="9">
        <f ca="1">(0.05-'Total-Smoothed'!E18)^2</f>
        <v>0.10654214993250033</v>
      </c>
      <c r="F16" s="9">
        <f ca="1">(0.05-'Total-Smoothed'!F18)^2</f>
        <v>8.5479515457386343E-2</v>
      </c>
      <c r="G16" s="9">
        <f ca="1">(0.05-'Total-Smoothed'!G18)^2</f>
        <v>0.1789769422073359</v>
      </c>
      <c r="H16" s="9">
        <f ca="1">(0.05-'Total-Smoothed'!H18)^2</f>
        <v>0.26900030673924713</v>
      </c>
      <c r="I16" s="9">
        <f ca="1">(0.05-'Total-Smoothed'!I18)^2</f>
        <v>0.24134537048019328</v>
      </c>
      <c r="J16" s="9">
        <f ca="1">(0.05-'Total-Smoothed'!J18)^2</f>
        <v>0.18742405512434088</v>
      </c>
      <c r="K16" s="9">
        <f ca="1">(0.05-'Total-Smoothed'!K18)^2</f>
        <v>0.16883229473803252</v>
      </c>
      <c r="L16" s="9">
        <f ca="1">(0.05-'Total-Smoothed'!L18)^2</f>
        <v>0.16814291551551977</v>
      </c>
      <c r="M16" s="9">
        <f ca="1">(0.05-'Total-Smoothed'!M18)^2</f>
        <v>0.1822558451087081</v>
      </c>
      <c r="N16" s="9">
        <f ca="1">(0.05-'Total-Smoothed'!N18)^2</f>
        <v>0.21085858805423124</v>
      </c>
      <c r="O16" s="9">
        <f ca="1">(0.05-'Total-Smoothed'!O18)^2</f>
        <v>0.20595758358044486</v>
      </c>
      <c r="P16" s="9">
        <f ca="1">(0.05-'Total-Smoothed'!P18)^2</f>
        <v>0.18981154230686828</v>
      </c>
      <c r="Q16" s="9">
        <f ca="1">(0.05-'Total-Smoothed'!Q18)^2</f>
        <v>0.16000598616901388</v>
      </c>
      <c r="R16" s="9">
        <f ca="1">(0.05-'Total-Smoothed'!R18)^2</f>
        <v>0.13304822931653656</v>
      </c>
      <c r="S16" s="9">
        <f ca="1">(0.05-'Total-Smoothed'!S18)^2</f>
        <v>0.13289269256789665</v>
      </c>
      <c r="T16" s="9">
        <f ca="1">(0.05-'Total-Smoothed'!T18)^2</f>
        <v>0.13891032625068678</v>
      </c>
      <c r="U16" s="9">
        <f ca="1">(0.05-'Total-Smoothed'!U18)^2</f>
        <v>0.14585511419168043</v>
      </c>
      <c r="V16" s="9">
        <f ca="1">(0.05-'Total-Smoothed'!V18)^2</f>
        <v>0.13400079284619154</v>
      </c>
      <c r="Z16" s="4">
        <f t="shared" ca="1" si="0"/>
        <v>0.17369730878473957</v>
      </c>
      <c r="AA16" s="4">
        <f t="shared" ca="1" si="1"/>
        <v>0.16335967003922583</v>
      </c>
      <c r="AB16" s="4"/>
      <c r="AC16" s="4">
        <f t="shared" ca="1" si="2"/>
        <v>0.14592389586177992</v>
      </c>
      <c r="AD16" s="4">
        <f t="shared" ca="1" si="3"/>
        <v>0.13495041604503999</v>
      </c>
    </row>
    <row r="17" spans="1:42">
      <c r="A17" s="4" t="s">
        <v>126</v>
      </c>
      <c r="B17" s="4" t="s">
        <v>127</v>
      </c>
      <c r="C17" s="9">
        <f ca="1">(0.05-'Total-Smoothed'!C19)^2</f>
        <v>9.3631488920684694E-2</v>
      </c>
      <c r="D17" s="9">
        <f ca="1">(0.05-'Total-Smoothed'!D19)^2</f>
        <v>0.11171299529352484</v>
      </c>
      <c r="E17" s="9">
        <f ca="1">(0.05-'Total-Smoothed'!E19)^2</f>
        <v>0.13916181932590763</v>
      </c>
      <c r="F17" s="9">
        <f ca="1">(0.05-'Total-Smoothed'!F19)^2</f>
        <v>0.15491199291843707</v>
      </c>
      <c r="G17" s="9">
        <f ca="1">(0.05-'Total-Smoothed'!G19)^2</f>
        <v>0.18080647033660796</v>
      </c>
      <c r="H17" s="9">
        <f ca="1">(0.05-'Total-Smoothed'!H19)^2</f>
        <v>0.21567678059239304</v>
      </c>
      <c r="I17" s="9">
        <f ca="1">(0.05-'Total-Smoothed'!I19)^2</f>
        <v>0.26249005926868879</v>
      </c>
      <c r="J17" s="9">
        <f ca="1">(0.05-'Total-Smoothed'!J19)^2</f>
        <v>0.26244926964485471</v>
      </c>
      <c r="K17" s="9">
        <f ca="1">(0.05-'Total-Smoothed'!K19)^2</f>
        <v>0.17647180850186969</v>
      </c>
      <c r="L17" s="9">
        <f ca="1">(0.05-'Total-Smoothed'!L19)^2</f>
        <v>0.14763786977403814</v>
      </c>
      <c r="M17" s="9">
        <f ca="1">(0.05-'Total-Smoothed'!M19)^2</f>
        <v>0.14535745913603729</v>
      </c>
      <c r="N17" s="9">
        <f ca="1">(0.05-'Total-Smoothed'!N19)^2</f>
        <v>0.15634557805005614</v>
      </c>
      <c r="O17" s="9">
        <f ca="1">(0.05-'Total-Smoothed'!O19)^2</f>
        <v>0.12237793931300306</v>
      </c>
      <c r="P17" s="9">
        <f ca="1">(0.05-'Total-Smoothed'!P19)^2</f>
        <v>8.4203463472713444E-2</v>
      </c>
      <c r="Q17" s="9">
        <f ca="1">(0.05-'Total-Smoothed'!Q19)^2</f>
        <v>7.3220479306634292E-2</v>
      </c>
      <c r="R17" s="9">
        <f ca="1">(0.05-'Total-Smoothed'!R19)^2</f>
        <v>6.9945528815848049E-2</v>
      </c>
      <c r="S17" s="9">
        <f ca="1">(0.05-'Total-Smoothed'!S19)^2</f>
        <v>7.856266072986412E-2</v>
      </c>
      <c r="T17" s="9">
        <f ca="1">(0.05-'Total-Smoothed'!T19)^2</f>
        <v>0.10827064490636074</v>
      </c>
      <c r="U17" s="9">
        <f ca="1">(0.05-'Total-Smoothed'!U19)^2</f>
        <v>9.0566367172856141E-2</v>
      </c>
      <c r="V17" s="9">
        <f ca="1">(0.05-'Total-Smoothed'!V19)^2</f>
        <v>7.5911148228732628E-2</v>
      </c>
      <c r="W17" s="4"/>
      <c r="X17" s="4"/>
      <c r="Y17" s="4"/>
      <c r="Z17" s="4">
        <f t="shared" ca="1" si="0"/>
        <v>0.17449505545770067</v>
      </c>
      <c r="AA17" s="4">
        <f t="shared" ca="1" si="1"/>
        <v>0.10047612691321059</v>
      </c>
      <c r="AB17" s="4"/>
      <c r="AC17" s="4">
        <f t="shared" ca="1" si="2"/>
        <v>0.11483543451337237</v>
      </c>
      <c r="AD17" s="4">
        <f t="shared" ca="1" si="3"/>
        <v>8.559294481735763E-2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7.59403584807221E-2</v>
      </c>
      <c r="D18" s="9">
        <f ca="1">(0.05-'Total-Smoothed'!D20)^2</f>
        <v>8.8399392260059037E-2</v>
      </c>
      <c r="E18" s="9">
        <f ca="1">(0.05-'Total-Smoothed'!E20)^2</f>
        <v>0.12659090755570568</v>
      </c>
      <c r="F18" s="9">
        <f ca="1">(0.05-'Total-Smoothed'!F20)^2</f>
        <v>0.17327473839408722</v>
      </c>
      <c r="G18" s="9">
        <f ca="1">(0.05-'Total-Smoothed'!G20)^2</f>
        <v>0.17541753478064107</v>
      </c>
      <c r="H18" s="9">
        <f ca="1">(0.05-'Total-Smoothed'!H20)^2</f>
        <v>0.15825145287927886</v>
      </c>
      <c r="I18" s="9">
        <f ca="1">(0.05-'Total-Smoothed'!I20)^2</f>
        <v>0.1114500688570864</v>
      </c>
      <c r="J18" s="9">
        <f ca="1">(0.05-'Total-Smoothed'!J20)^2</f>
        <v>8.2611800976764849E-2</v>
      </c>
      <c r="K18" s="9">
        <f ca="1">(0.05-'Total-Smoothed'!K20)^2</f>
        <v>8.0113083539751828E-2</v>
      </c>
      <c r="L18" s="9">
        <f ca="1">(0.05-'Total-Smoothed'!L20)^2</f>
        <v>8.8743701969438538E-2</v>
      </c>
      <c r="M18" s="9">
        <f ca="1">(0.05-'Total-Smoothed'!M20)^2</f>
        <v>8.7616120749752668E-2</v>
      </c>
      <c r="N18" s="9">
        <f ca="1">(0.05-'Total-Smoothed'!N20)^2</f>
        <v>0.10704937548651318</v>
      </c>
      <c r="O18" s="9">
        <f ca="1">(0.05-'Total-Smoothed'!O20)^2</f>
        <v>0.16476476866833006</v>
      </c>
      <c r="P18" s="9">
        <f ca="1">(0.05-'Total-Smoothed'!P20)^2</f>
        <v>0.18379262337737437</v>
      </c>
      <c r="Q18" s="9">
        <f ca="1">(0.05-'Total-Smoothed'!Q20)^2</f>
        <v>0.14941382325294805</v>
      </c>
      <c r="R18" s="9">
        <f ca="1">(0.05-'Total-Smoothed'!R20)^2</f>
        <v>0.16181589091546042</v>
      </c>
      <c r="S18" s="9">
        <f ca="1">(0.05-'Total-Smoothed'!S20)^2</f>
        <v>0.19335654801237778</v>
      </c>
      <c r="T18" s="9">
        <f ca="1">(0.05-'Total-Smoothed'!T20)^2</f>
        <v>0.19311334750149681</v>
      </c>
      <c r="U18" s="9">
        <f ca="1">(0.05-'Total-Smoothed'!U20)^2</f>
        <v>0.1622286442785951</v>
      </c>
      <c r="V18" s="9">
        <f ca="1">(0.05-'Total-Smoothed'!V20)^2</f>
        <v>0.12062244282528305</v>
      </c>
      <c r="Z18" s="4">
        <f t="shared" ca="1" si="0"/>
        <v>0.11607930396935358</v>
      </c>
      <c r="AA18" s="4">
        <f t="shared" ca="1" si="1"/>
        <v>0.15237735850681317</v>
      </c>
      <c r="AB18" s="4"/>
      <c r="AC18" s="4">
        <f t="shared" ca="1" si="2"/>
        <v>9.6976886098828929E-2</v>
      </c>
      <c r="AD18" s="4">
        <f t="shared" ca="1" si="3"/>
        <v>0.18276192880977835</v>
      </c>
    </row>
    <row r="19" spans="1:42">
      <c r="A19" s="4" t="s">
        <v>36</v>
      </c>
      <c r="B19" s="4" t="s">
        <v>130</v>
      </c>
      <c r="C19" s="9">
        <f ca="1">(0.05-'Total-Smoothed'!C21)^2</f>
        <v>0.19485099435020523</v>
      </c>
      <c r="D19" s="9">
        <f ca="1">(0.05-'Total-Smoothed'!D21)^2</f>
        <v>0.22404616801918928</v>
      </c>
      <c r="E19" s="9">
        <f ca="1">(0.05-'Total-Smoothed'!E21)^2</f>
        <v>0.22538791435716843</v>
      </c>
      <c r="F19" s="9">
        <f ca="1">(0.05-'Total-Smoothed'!F21)^2</f>
        <v>0.2001745309274735</v>
      </c>
      <c r="G19" s="9">
        <f ca="1">(0.05-'Total-Smoothed'!G21)^2</f>
        <v>0.14487830929903842</v>
      </c>
      <c r="H19" s="9">
        <f ca="1">(0.05-'Total-Smoothed'!H21)^2</f>
        <v>0.12438153027257719</v>
      </c>
      <c r="I19" s="9">
        <f ca="1">(0.05-'Total-Smoothed'!I21)^2</f>
        <v>0.16719700196708298</v>
      </c>
      <c r="J19" s="9">
        <f ca="1">(0.05-'Total-Smoothed'!J21)^2</f>
        <v>0.1555147083479326</v>
      </c>
      <c r="K19" s="9">
        <f ca="1">(0.05-'Total-Smoothed'!K21)^2</f>
        <v>0.11977996423348189</v>
      </c>
      <c r="L19" s="9">
        <f ca="1">(0.05-'Total-Smoothed'!L21)^2</f>
        <v>9.0601949983677141E-2</v>
      </c>
      <c r="M19" s="9">
        <f ca="1">(0.05-'Total-Smoothed'!M21)^2</f>
        <v>8.2312034169276738E-2</v>
      </c>
      <c r="N19" s="9">
        <f ca="1">(0.05-'Total-Smoothed'!N21)^2</f>
        <v>9.1391785174268575E-2</v>
      </c>
      <c r="O19" s="9">
        <f ca="1">(0.05-'Total-Smoothed'!O21)^2</f>
        <v>0.12000376842234318</v>
      </c>
      <c r="P19" s="9">
        <f ca="1">(0.05-'Total-Smoothed'!P21)^2</f>
        <v>0.13005822894401992</v>
      </c>
      <c r="Q19" s="9">
        <f ca="1">(0.05-'Total-Smoothed'!Q21)^2</f>
        <v>0.12645614423137128</v>
      </c>
      <c r="R19" s="9">
        <f ca="1">(0.05-'Total-Smoothed'!R21)^2</f>
        <v>0.14501897487463608</v>
      </c>
      <c r="S19" s="9">
        <f ca="1">(0.05-'Total-Smoothed'!S21)^2</f>
        <v>0.15031273012930324</v>
      </c>
      <c r="T19" s="9">
        <f ca="1">(0.05-'Total-Smoothed'!T21)^2</f>
        <v>0.13950324419742879</v>
      </c>
      <c r="U19" s="9">
        <f ca="1">(0.05-'Total-Smoothed'!U21)^2</f>
        <v>0.12339073831819285</v>
      </c>
      <c r="V19" s="9">
        <f ca="1">(0.05-'Total-Smoothed'!V21)^2</f>
        <v>0.13233183547164842</v>
      </c>
      <c r="W19" s="4"/>
      <c r="X19" s="4"/>
      <c r="Y19" s="4"/>
      <c r="Z19" s="4">
        <f t="shared" ca="1" si="0"/>
        <v>0.16468130717578267</v>
      </c>
      <c r="AA19" s="4">
        <f t="shared" ca="1" si="1"/>
        <v>0.12407794839324893</v>
      </c>
      <c r="AB19" s="4"/>
      <c r="AC19" s="4">
        <f t="shared" ca="1" si="2"/>
        <v>0.21476169224218764</v>
      </c>
      <c r="AD19" s="4">
        <f t="shared" ca="1" si="3"/>
        <v>0.1449449830671227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1.7011490913240987E-2</v>
      </c>
      <c r="D20" s="9">
        <f ca="1">(0.05-'Total-Smoothed'!D22)^2</f>
        <v>4.3892772756276184E-2</v>
      </c>
      <c r="E20" s="9">
        <f ca="1">(0.05-'Total-Smoothed'!E22)^2</f>
        <v>7.5798025322647386E-2</v>
      </c>
      <c r="F20" s="9">
        <f ca="1">(0.05-'Total-Smoothed'!F22)^2</f>
        <v>9.3952486192950463E-2</v>
      </c>
      <c r="G20" s="9">
        <f ca="1">(0.05-'Total-Smoothed'!G22)^2</f>
        <v>8.4390486189044947E-2</v>
      </c>
      <c r="H20" s="9">
        <f ca="1">(0.05-'Total-Smoothed'!H22)^2</f>
        <v>8.7433534895825865E-2</v>
      </c>
      <c r="I20" s="9">
        <f ca="1">(0.05-'Total-Smoothed'!I22)^2</f>
        <v>9.2925005097702087E-2</v>
      </c>
      <c r="J20" s="9">
        <f ca="1">(0.05-'Total-Smoothed'!J22)^2</f>
        <v>0.11647808612260439</v>
      </c>
      <c r="K20" s="9">
        <f ca="1">(0.05-'Total-Smoothed'!K22)^2</f>
        <v>0.15491259973368379</v>
      </c>
      <c r="L20" s="9">
        <f ca="1">(0.05-'Total-Smoothed'!L22)^2</f>
        <v>0.1725396168828012</v>
      </c>
      <c r="M20" s="9">
        <f ca="1">(0.05-'Total-Smoothed'!M22)^2</f>
        <v>0.12883705864165212</v>
      </c>
      <c r="N20" s="9">
        <f ca="1">(0.05-'Total-Smoothed'!N22)^2</f>
        <v>9.0064349793415224E-2</v>
      </c>
      <c r="O20" s="9">
        <f ca="1">(0.05-'Total-Smoothed'!O22)^2</f>
        <v>7.812334287401819E-2</v>
      </c>
      <c r="P20" s="9">
        <f ca="1">(0.05-'Total-Smoothed'!P22)^2</f>
        <v>7.1654390297456252E-2</v>
      </c>
      <c r="Q20" s="9">
        <f ca="1">(0.05-'Total-Smoothed'!Q22)^2</f>
        <v>4.0655074961366507E-2</v>
      </c>
      <c r="R20" s="9">
        <f ca="1">(0.05-'Total-Smoothed'!R22)^2</f>
        <v>3.8730220121910373E-2</v>
      </c>
      <c r="S20" s="9">
        <f ca="1">(0.05-'Total-Smoothed'!S22)^2</f>
        <v>9.8448119998558861E-2</v>
      </c>
      <c r="T20" s="9">
        <f ca="1">(0.05-'Total-Smoothed'!T22)^2</f>
        <v>0.1288781251007878</v>
      </c>
      <c r="U20" s="9">
        <f ca="1">(0.05-'Total-Smoothed'!U22)^2</f>
        <v>0.1001006861582333</v>
      </c>
      <c r="V20" s="9">
        <f ca="1">(0.05-'Total-Smoothed'!V22)^2</f>
        <v>9.133313661574545E-2</v>
      </c>
      <c r="Z20" s="4">
        <f t="shared" ca="1" si="0"/>
        <v>9.3933410410677723E-2</v>
      </c>
      <c r="AA20" s="4">
        <f t="shared" ca="1" si="1"/>
        <v>8.6682450456314411E-2</v>
      </c>
      <c r="AB20" s="4"/>
      <c r="AC20" s="4">
        <f t="shared" ca="1" si="2"/>
        <v>4.5567429664054852E-2</v>
      </c>
      <c r="AD20" s="4">
        <f t="shared" ca="1" si="3"/>
        <v>8.8685488407085677E-2</v>
      </c>
    </row>
    <row r="21" spans="1:42">
      <c r="A21" s="4" t="s">
        <v>38</v>
      </c>
      <c r="B21" s="4" t="s">
        <v>132</v>
      </c>
      <c r="C21" s="9">
        <f ca="1">(0.05-'Total-Smoothed'!C23)^2</f>
        <v>0.2395812127819455</v>
      </c>
      <c r="D21" s="9">
        <f ca="1">(0.05-'Total-Smoothed'!D23)^2</f>
        <v>0.20872322450836414</v>
      </c>
      <c r="E21" s="9">
        <f ca="1">(0.05-'Total-Smoothed'!E23)^2</f>
        <v>0.18580359549558634</v>
      </c>
      <c r="F21" s="9">
        <f ca="1">(0.05-'Total-Smoothed'!F23)^2</f>
        <v>0.24016894877789363</v>
      </c>
      <c r="G21" s="9">
        <f ca="1">(0.05-'Total-Smoothed'!G23)^2</f>
        <v>0.32656390413816877</v>
      </c>
      <c r="H21" s="9">
        <f ca="1">(0.05-'Total-Smoothed'!H23)^2</f>
        <v>0.29532754462192273</v>
      </c>
      <c r="I21" s="9">
        <f ca="1">(0.05-'Total-Smoothed'!I23)^2</f>
        <v>0.18293887885772317</v>
      </c>
      <c r="J21" s="9">
        <f ca="1">(0.05-'Total-Smoothed'!J23)^2</f>
        <v>0.1181579297685092</v>
      </c>
      <c r="K21" s="9">
        <f ca="1">(0.05-'Total-Smoothed'!K23)^2</f>
        <v>0.10676839209458421</v>
      </c>
      <c r="L21" s="9">
        <f ca="1">(0.05-'Total-Smoothed'!L23)^2</f>
        <v>6.9987546958509811E-2</v>
      </c>
      <c r="M21" s="9">
        <f ca="1">(0.05-'Total-Smoothed'!M23)^2</f>
        <v>3.2461890666052727E-2</v>
      </c>
      <c r="N21" s="9">
        <f ca="1">(0.05-'Total-Smoothed'!N23)^2</f>
        <v>4.9160830620547248E-2</v>
      </c>
      <c r="O21" s="9">
        <f ca="1">(0.05-'Total-Smoothed'!O23)^2</f>
        <v>8.188218176751029E-2</v>
      </c>
      <c r="P21" s="9">
        <f ca="1">(0.05-'Total-Smoothed'!P23)^2</f>
        <v>8.196620135664888E-2</v>
      </c>
      <c r="Q21" s="9">
        <f ca="1">(0.05-'Total-Smoothed'!Q23)^2</f>
        <v>7.6385436290430639E-2</v>
      </c>
      <c r="R21" s="9">
        <f ca="1">(0.05-'Total-Smoothed'!R23)^2</f>
        <v>0.10386036034155943</v>
      </c>
      <c r="S21" s="9">
        <f ca="1">(0.05-'Total-Smoothed'!S23)^2</f>
        <v>0.13865062855425472</v>
      </c>
      <c r="T21" s="9">
        <f ca="1">(0.05-'Total-Smoothed'!T23)^2</f>
        <v>0.14680033642914364</v>
      </c>
      <c r="U21" s="9">
        <f ca="1">(0.05-'Total-Smoothed'!U23)^2</f>
        <v>0.10941393645354984</v>
      </c>
      <c r="V21" s="9">
        <f ca="1">(0.05-'Total-Smoothed'!V23)^2</f>
        <v>4.8567366057420784E-2</v>
      </c>
      <c r="W21" s="4"/>
      <c r="X21" s="4"/>
      <c r="Y21" s="4"/>
      <c r="Z21" s="4">
        <f t="shared" ca="1" si="0"/>
        <v>0.19740211780032074</v>
      </c>
      <c r="AA21" s="4">
        <f t="shared" ca="1" si="1"/>
        <v>8.6914916853711804E-2</v>
      </c>
      <c r="AB21" s="4"/>
      <c r="AC21" s="4">
        <f t="shared" ca="1" si="2"/>
        <v>0.21136934426196533</v>
      </c>
      <c r="AD21" s="4">
        <f t="shared" ca="1" si="3"/>
        <v>0.12977044177498595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0.10169024944840696</v>
      </c>
      <c r="D22" s="9">
        <f ca="1">(0.05-'Total-Smoothed'!D24)^2</f>
        <v>0.11776581683094882</v>
      </c>
      <c r="E22" s="9">
        <f ca="1">(0.05-'Total-Smoothed'!E24)^2</f>
        <v>0.13818442611559315</v>
      </c>
      <c r="F22" s="9">
        <f ca="1">(0.05-'Total-Smoothed'!F24)^2</f>
        <v>0.14039998255923655</v>
      </c>
      <c r="G22" s="9">
        <f ca="1">(0.05-'Total-Smoothed'!G24)^2</f>
        <v>0.1430284202459853</v>
      </c>
      <c r="H22" s="9">
        <f ca="1">(0.05-'Total-Smoothed'!H24)^2</f>
        <v>0.15401712036714216</v>
      </c>
      <c r="I22" s="9">
        <f ca="1">(0.05-'Total-Smoothed'!I24)^2</f>
        <v>0.17013385794849728</v>
      </c>
      <c r="J22" s="9">
        <f ca="1">(0.05-'Total-Smoothed'!J24)^2</f>
        <v>0.17637973668210929</v>
      </c>
      <c r="K22" s="9">
        <f ca="1">(0.05-'Total-Smoothed'!K24)^2</f>
        <v>0.16402650656433468</v>
      </c>
      <c r="L22" s="9">
        <f ca="1">(0.05-'Total-Smoothed'!L24)^2</f>
        <v>0.13779727848522016</v>
      </c>
      <c r="M22" s="9">
        <f ca="1">(0.05-'Total-Smoothed'!M24)^2</f>
        <v>0.10008968913676115</v>
      </c>
      <c r="N22" s="9">
        <f ca="1">(0.05-'Total-Smoothed'!N24)^2</f>
        <v>9.9926368276260266E-2</v>
      </c>
      <c r="O22" s="9">
        <f ca="1">(0.05-'Total-Smoothed'!O24)^2</f>
        <v>0.10677499934439262</v>
      </c>
      <c r="P22" s="9">
        <f ca="1">(0.05-'Total-Smoothed'!P24)^2</f>
        <v>0.12333538995886743</v>
      </c>
      <c r="Q22" s="9">
        <f ca="1">(0.05-'Total-Smoothed'!Q24)^2</f>
        <v>0.12166890515496995</v>
      </c>
      <c r="R22" s="9">
        <f ca="1">(0.05-'Total-Smoothed'!R24)^2</f>
        <v>0.12172046052689343</v>
      </c>
      <c r="S22" s="9">
        <f ca="1">(0.05-'Total-Smoothed'!S24)^2</f>
        <v>9.8205226983779453E-2</v>
      </c>
      <c r="T22" s="9">
        <f ca="1">(0.05-'Total-Smoothed'!T24)^2</f>
        <v>4.7843486722056114E-2</v>
      </c>
      <c r="U22" s="9">
        <f ca="1">(0.05-'Total-Smoothed'!U24)^2</f>
        <v>4.7594084992437884E-2</v>
      </c>
      <c r="V22" s="9">
        <f ca="1">(0.05-'Total-Smoothed'!V24)^2</f>
        <v>6.4693566200119568E-2</v>
      </c>
      <c r="W22" s="4"/>
      <c r="X22" s="4"/>
      <c r="Y22" s="4"/>
      <c r="Z22" s="4">
        <f t="shared" ca="1" si="0"/>
        <v>0.14434233952474745</v>
      </c>
      <c r="AA22" s="4">
        <f t="shared" ca="1" si="1"/>
        <v>9.3185217729653783E-2</v>
      </c>
      <c r="AB22" s="4"/>
      <c r="AC22" s="4">
        <f t="shared" ca="1" si="2"/>
        <v>0.11921349746498296</v>
      </c>
      <c r="AD22" s="4">
        <f t="shared" ca="1" si="3"/>
        <v>8.9256391410909672E-2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0.15459329472090547</v>
      </c>
      <c r="D23" s="9">
        <f ca="1">(0.05-'Total-Smoothed'!D25)^2</f>
        <v>0.14699842235140037</v>
      </c>
      <c r="E23" s="9">
        <f ca="1">(0.05-'Total-Smoothed'!E25)^2</f>
        <v>0.18098870235214434</v>
      </c>
      <c r="F23" s="9">
        <f ca="1">(0.05-'Total-Smoothed'!F25)^2</f>
        <v>0.18939874484209079</v>
      </c>
      <c r="G23" s="9">
        <f ca="1">(0.05-'Total-Smoothed'!G25)^2</f>
        <v>0.15220111606369277</v>
      </c>
      <c r="H23" s="9">
        <f ca="1">(0.05-'Total-Smoothed'!H25)^2</f>
        <v>0.15714741001632121</v>
      </c>
      <c r="I23" s="9">
        <f ca="1">(0.05-'Total-Smoothed'!I25)^2</f>
        <v>0.19788848163042708</v>
      </c>
      <c r="J23" s="9">
        <f ca="1">(0.05-'Total-Smoothed'!J25)^2</f>
        <v>0.16579652017073901</v>
      </c>
      <c r="K23" s="9">
        <f ca="1">(0.05-'Total-Smoothed'!K25)^2</f>
        <v>0.13856312477800364</v>
      </c>
      <c r="L23" s="9">
        <f ca="1">(0.05-'Total-Smoothed'!L25)^2</f>
        <v>0.11893438555664466</v>
      </c>
      <c r="M23" s="9">
        <f ca="1">(0.05-'Total-Smoothed'!M25)^2</f>
        <v>0.11432023660810897</v>
      </c>
      <c r="N23" s="9">
        <f ca="1">(0.05-'Total-Smoothed'!N25)^2</f>
        <v>0.12088757436697299</v>
      </c>
      <c r="O23" s="9">
        <f ca="1">(0.05-'Total-Smoothed'!O25)^2</f>
        <v>0.14302106793497768</v>
      </c>
      <c r="P23" s="9">
        <f ca="1">(0.05-'Total-Smoothed'!P25)^2</f>
        <v>0.14127296547431836</v>
      </c>
      <c r="Q23" s="9">
        <f ca="1">(0.05-'Total-Smoothed'!Q25)^2</f>
        <v>0.11653284170125618</v>
      </c>
      <c r="R23" s="9">
        <f ca="1">(0.05-'Total-Smoothed'!R25)^2</f>
        <v>0.12216166229079471</v>
      </c>
      <c r="S23" s="9">
        <f ca="1">(0.05-'Total-Smoothed'!S25)^2</f>
        <v>0.14418657959715955</v>
      </c>
      <c r="T23" s="9">
        <f ca="1">(0.05-'Total-Smoothed'!T25)^2</f>
        <v>0.13590616847641981</v>
      </c>
      <c r="U23" s="9">
        <f ca="1">(0.05-'Total-Smoothed'!U25)^2</f>
        <v>0.11974037034879725</v>
      </c>
      <c r="V23" s="9">
        <f ca="1">(0.05-'Total-Smoothed'!V25)^2</f>
        <v>0.10719423164359534</v>
      </c>
      <c r="W23" s="4"/>
      <c r="X23" s="4"/>
      <c r="Y23" s="4"/>
      <c r="Z23" s="4">
        <f t="shared" ca="1" si="0"/>
        <v>0.16025102024823695</v>
      </c>
      <c r="AA23" s="4">
        <f t="shared" ca="1" si="1"/>
        <v>0.12652236984424009</v>
      </c>
      <c r="AB23" s="4"/>
      <c r="AC23" s="4">
        <f t="shared" ca="1" si="2"/>
        <v>0.16086013980815006</v>
      </c>
      <c r="AD23" s="4">
        <f t="shared" ca="1" si="3"/>
        <v>0.13408480345479135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4.7010642877796813E-2</v>
      </c>
      <c r="D24" s="9">
        <f ca="1">(0.05-'Total-Smoothed'!D26)^2</f>
        <v>3.279299952595318E-2</v>
      </c>
      <c r="E24" s="9">
        <f ca="1">(0.05-'Total-Smoothed'!E26)^2</f>
        <v>5.7246065165323469E-2</v>
      </c>
      <c r="F24" s="9">
        <f ca="1">(0.05-'Total-Smoothed'!F26)^2</f>
        <v>8.5588747880659122E-2</v>
      </c>
      <c r="G24" s="9">
        <f ca="1">(0.05-'Total-Smoothed'!G26)^2</f>
        <v>7.6278355564277492E-2</v>
      </c>
      <c r="H24" s="9">
        <f ca="1">(0.05-'Total-Smoothed'!H26)^2</f>
        <v>6.8218643850380248E-2</v>
      </c>
      <c r="I24" s="9">
        <f ca="1">(0.05-'Total-Smoothed'!I26)^2</f>
        <v>6.7420985997505234E-2</v>
      </c>
      <c r="J24" s="9">
        <f ca="1">(0.05-'Total-Smoothed'!J26)^2</f>
        <v>8.497515012243112E-2</v>
      </c>
      <c r="K24" s="9">
        <f ca="1">(0.05-'Total-Smoothed'!K26)^2</f>
        <v>0.10531973801337775</v>
      </c>
      <c r="L24" s="9">
        <f ca="1">(0.05-'Total-Smoothed'!L26)^2</f>
        <v>0.13794310081928218</v>
      </c>
      <c r="M24" s="9">
        <f ca="1">(0.05-'Total-Smoothed'!M26)^2</f>
        <v>0.14731131154528557</v>
      </c>
      <c r="N24" s="9">
        <f ca="1">(0.05-'Total-Smoothed'!N26)^2</f>
        <v>0.15574566249974062</v>
      </c>
      <c r="O24" s="9">
        <f ca="1">(0.05-'Total-Smoothed'!O26)^2</f>
        <v>0.15350838586775178</v>
      </c>
      <c r="P24" s="9">
        <f ca="1">(0.05-'Total-Smoothed'!P26)^2</f>
        <v>0.14780185907413593</v>
      </c>
      <c r="Q24" s="9">
        <f ca="1">(0.05-'Total-Smoothed'!Q26)^2</f>
        <v>0.13237296021207845</v>
      </c>
      <c r="R24" s="9">
        <f ca="1">(0.05-'Total-Smoothed'!R26)^2</f>
        <v>8.582513504522167E-2</v>
      </c>
      <c r="S24" s="9">
        <f ca="1">(0.05-'Total-Smoothed'!S26)^2</f>
        <v>4.2888554432569684E-2</v>
      </c>
      <c r="T24" s="9">
        <f ca="1">(0.05-'Total-Smoothed'!T26)^2</f>
        <v>5.2081301444108871E-2</v>
      </c>
      <c r="U24" s="9">
        <f ca="1">(0.05-'Total-Smoothed'!U26)^2</f>
        <v>9.3686301734105248E-2</v>
      </c>
      <c r="V24" s="9">
        <f ca="1">(0.05-'Total-Smoothed'!V26)^2</f>
        <v>0.11364454341080772</v>
      </c>
      <c r="W24" s="4"/>
      <c r="X24" s="4"/>
      <c r="Y24" s="4"/>
      <c r="Z24" s="4">
        <f t="shared" ca="1" si="0"/>
        <v>7.627944298169867E-2</v>
      </c>
      <c r="AA24" s="4">
        <f t="shared" ca="1" si="1"/>
        <v>0.11248660152658056</v>
      </c>
      <c r="AB24" s="4"/>
      <c r="AC24" s="4">
        <f t="shared" ca="1" si="2"/>
        <v>4.5683235856357814E-2</v>
      </c>
      <c r="AD24" s="4">
        <f t="shared" ca="1" si="3"/>
        <v>6.0264996973966735E-2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9.8043199443639359E-2</v>
      </c>
      <c r="D25" s="9">
        <f ca="1">(0.05-'Total-Smoothed'!D27)^2</f>
        <v>0.132578527344998</v>
      </c>
      <c r="E25" s="9">
        <f ca="1">(0.05-'Total-Smoothed'!E27)^2</f>
        <v>0.11843535375255944</v>
      </c>
      <c r="F25" s="9">
        <f ca="1">(0.05-'Total-Smoothed'!F27)^2</f>
        <v>8.1068410550379208E-2</v>
      </c>
      <c r="G25" s="9">
        <f ca="1">(0.05-'Total-Smoothed'!G27)^2</f>
        <v>7.8166522154145282E-2</v>
      </c>
      <c r="H25" s="9">
        <f ca="1">(0.05-'Total-Smoothed'!H27)^2</f>
        <v>9.8460851060576282E-2</v>
      </c>
      <c r="I25" s="9">
        <f ca="1">(0.05-'Total-Smoothed'!I27)^2</f>
        <v>9.608557180863668E-2</v>
      </c>
      <c r="J25" s="9">
        <f ca="1">(0.05-'Total-Smoothed'!J27)^2</f>
        <v>8.3590891480981797E-2</v>
      </c>
      <c r="K25" s="9">
        <f ca="1">(0.05-'Total-Smoothed'!K27)^2</f>
        <v>7.748497354768534E-2</v>
      </c>
      <c r="L25" s="9">
        <f ca="1">(0.05-'Total-Smoothed'!L27)^2</f>
        <v>6.0948084503563142E-2</v>
      </c>
      <c r="M25" s="9">
        <f ca="1">(0.05-'Total-Smoothed'!M27)^2</f>
        <v>6.4439402849256477E-2</v>
      </c>
      <c r="N25" s="9">
        <f ca="1">(0.05-'Total-Smoothed'!N27)^2</f>
        <v>8.0135740241438214E-2</v>
      </c>
      <c r="O25" s="9">
        <f ca="1">(0.05-'Total-Smoothed'!O27)^2</f>
        <v>8.1099907535157251E-2</v>
      </c>
      <c r="P25" s="9">
        <f ca="1">(0.05-'Total-Smoothed'!P27)^2</f>
        <v>7.5446633646083991E-2</v>
      </c>
      <c r="Q25" s="9">
        <f ca="1">(0.05-'Total-Smoothed'!Q27)^2</f>
        <v>8.9316612432366743E-2</v>
      </c>
      <c r="R25" s="9">
        <f ca="1">(0.05-'Total-Smoothed'!R27)^2</f>
        <v>0.11696565474946238</v>
      </c>
      <c r="S25" s="9">
        <f ca="1">(0.05-'Total-Smoothed'!S27)^2</f>
        <v>0.12571614412842014</v>
      </c>
      <c r="T25" s="9">
        <f ca="1">(0.05-'Total-Smoothed'!T27)^2</f>
        <v>0.12665477422880719</v>
      </c>
      <c r="U25" s="9">
        <f ca="1">(0.05-'Total-Smoothed'!U27)^2</f>
        <v>0.12358882047135619</v>
      </c>
      <c r="V25" s="9">
        <f ca="1">(0.05-'Total-Smoothed'!V27)^2</f>
        <v>0.10309147105609065</v>
      </c>
      <c r="W25" s="4"/>
      <c r="X25" s="4"/>
      <c r="Y25" s="4"/>
      <c r="Z25" s="4">
        <f t="shared" ca="1" si="0"/>
        <v>9.2486238564716453E-2</v>
      </c>
      <c r="AA25" s="4">
        <f t="shared" ca="1" si="1"/>
        <v>9.8645516133843925E-2</v>
      </c>
      <c r="AB25" s="4"/>
      <c r="AC25" s="4">
        <f t="shared" ca="1" si="2"/>
        <v>0.11635236018039892</v>
      </c>
      <c r="AD25" s="4">
        <f t="shared" ca="1" si="3"/>
        <v>0.12311219103556324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0.22817156016851881</v>
      </c>
      <c r="D26" s="9">
        <f ca="1">(0.05-'Total-Smoothed'!D28)^2</f>
        <v>0.20864225008219095</v>
      </c>
      <c r="E26" s="9">
        <f ca="1">(0.05-'Total-Smoothed'!E28)^2</f>
        <v>0.187712284850303</v>
      </c>
      <c r="F26" s="9">
        <f ca="1">(0.05-'Total-Smoothed'!F28)^2</f>
        <v>0.15680427591673801</v>
      </c>
      <c r="G26" s="9">
        <f ca="1">(0.05-'Total-Smoothed'!G28)^2</f>
        <v>0.17225805789333773</v>
      </c>
      <c r="H26" s="9">
        <f ca="1">(0.05-'Total-Smoothed'!H28)^2</f>
        <v>0.22158282332486282</v>
      </c>
      <c r="I26" s="9">
        <f ca="1">(0.05-'Total-Smoothed'!I28)^2</f>
        <v>0.25810287759472661</v>
      </c>
      <c r="J26" s="9">
        <f ca="1">(0.05-'Total-Smoothed'!J28)^2</f>
        <v>0.22461027724194349</v>
      </c>
      <c r="K26" s="9">
        <f ca="1">(0.05-'Total-Smoothed'!K28)^2</f>
        <v>0.17678206252589157</v>
      </c>
      <c r="L26" s="9">
        <f ca="1">(0.05-'Total-Smoothed'!L28)^2</f>
        <v>0.17060468790838573</v>
      </c>
      <c r="M26" s="9">
        <f ca="1">(0.05-'Total-Smoothed'!M28)^2</f>
        <v>0.14418180765069083</v>
      </c>
      <c r="N26" s="9">
        <f ca="1">(0.05-'Total-Smoothed'!N28)^2</f>
        <v>0.11037007355097685</v>
      </c>
      <c r="O26" s="9">
        <f ca="1">(0.05-'Total-Smoothed'!O28)^2</f>
        <v>7.7452649846889474E-2</v>
      </c>
      <c r="P26" s="9">
        <f ca="1">(0.05-'Total-Smoothed'!P28)^2</f>
        <v>6.0813807904560403E-2</v>
      </c>
      <c r="Q26" s="9">
        <f ca="1">(0.05-'Total-Smoothed'!Q28)^2</f>
        <v>6.9438183361421393E-2</v>
      </c>
      <c r="R26" s="9">
        <f ca="1">(0.05-'Total-Smoothed'!R28)^2</f>
        <v>8.511696912325116E-2</v>
      </c>
      <c r="S26" s="9">
        <f ca="1">(0.05-'Total-Smoothed'!S28)^2</f>
        <v>7.4895735597150195E-2</v>
      </c>
      <c r="T26" s="9">
        <f ca="1">(0.05-'Total-Smoothed'!T28)^2</f>
        <v>7.2137802369739726E-2</v>
      </c>
      <c r="U26" s="9">
        <f ca="1">(0.05-'Total-Smoothed'!U28)^2</f>
        <v>7.785533035489467E-2</v>
      </c>
      <c r="V26" s="9">
        <f ca="1">(0.05-'Total-Smoothed'!V28)^2</f>
        <v>8.4690624081677324E-2</v>
      </c>
      <c r="W26" s="4"/>
      <c r="X26" s="4"/>
      <c r="Y26" s="4"/>
      <c r="Z26" s="4">
        <f t="shared" ca="1" si="0"/>
        <v>0.20052711575068988</v>
      </c>
      <c r="AA26" s="4">
        <f t="shared" ca="1" si="1"/>
        <v>8.5695298384125221E-2</v>
      </c>
      <c r="AB26" s="4"/>
      <c r="AC26" s="4">
        <f t="shared" ca="1" si="2"/>
        <v>0.20817536503367093</v>
      </c>
      <c r="AD26" s="4">
        <f t="shared" ca="1" si="3"/>
        <v>7.738350236338036E-2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0.10433091176225023</v>
      </c>
      <c r="D27" s="9">
        <f ca="1">(0.05-'Total-Smoothed'!D29)^2</f>
        <v>9.5064328918538943E-2</v>
      </c>
      <c r="E27" s="9">
        <f ca="1">(0.05-'Total-Smoothed'!E29)^2</f>
        <v>7.2279118236082837E-2</v>
      </c>
      <c r="F27" s="9">
        <f ca="1">(0.05-'Total-Smoothed'!F29)^2</f>
        <v>7.6626122830551577E-2</v>
      </c>
      <c r="G27" s="9">
        <f ca="1">(0.05-'Total-Smoothed'!G29)^2</f>
        <v>0.11484687928962545</v>
      </c>
      <c r="H27" s="9">
        <f ca="1">(0.05-'Total-Smoothed'!H29)^2</f>
        <v>0.18024841868774269</v>
      </c>
      <c r="I27" s="9">
        <f ca="1">(0.05-'Total-Smoothed'!I29)^2</f>
        <v>0.28510339325136591</v>
      </c>
      <c r="J27" s="9">
        <f ca="1">(0.05-'Total-Smoothed'!J29)^2</f>
        <v>0.27645000702216049</v>
      </c>
      <c r="K27" s="9">
        <f ca="1">(0.05-'Total-Smoothed'!K29)^2</f>
        <v>0.16374497986138745</v>
      </c>
      <c r="L27" s="9">
        <f ca="1">(0.05-'Total-Smoothed'!L29)^2</f>
        <v>0.10141776563350412</v>
      </c>
      <c r="M27" s="9">
        <f ca="1">(0.05-'Total-Smoothed'!M29)^2</f>
        <v>8.1903365213605223E-2</v>
      </c>
      <c r="N27" s="9">
        <f ca="1">(0.05-'Total-Smoothed'!N29)^2</f>
        <v>5.7201821437489551E-2</v>
      </c>
      <c r="O27" s="9">
        <f ca="1">(0.05-'Total-Smoothed'!O29)^2</f>
        <v>6.8119468038283032E-2</v>
      </c>
      <c r="P27" s="9">
        <f ca="1">(0.05-'Total-Smoothed'!P29)^2</f>
        <v>9.6282609143699752E-2</v>
      </c>
      <c r="Q27" s="9">
        <f ca="1">(0.05-'Total-Smoothed'!Q29)^2</f>
        <v>0.13114853404181068</v>
      </c>
      <c r="R27" s="9">
        <f ca="1">(0.05-'Total-Smoothed'!R29)^2</f>
        <v>0.14363810323706558</v>
      </c>
      <c r="S27" s="9">
        <f ca="1">(0.05-'Total-Smoothed'!S29)^2</f>
        <v>0.15523787565372116</v>
      </c>
      <c r="T27" s="9">
        <f ca="1">(0.05-'Total-Smoothed'!T29)^2</f>
        <v>0.12972938934418324</v>
      </c>
      <c r="U27" s="9">
        <f ca="1">(0.05-'Total-Smoothed'!U29)^2</f>
        <v>9.6024339609729795E-2</v>
      </c>
      <c r="V27" s="9">
        <f ca="1">(0.05-'Total-Smoothed'!V29)^2</f>
        <v>9.7023331238037538E-2</v>
      </c>
      <c r="W27" s="4"/>
      <c r="X27" s="4"/>
      <c r="Y27" s="4"/>
      <c r="Z27" s="4">
        <f t="shared" ca="1" si="0"/>
        <v>0.14701119254932096</v>
      </c>
      <c r="AA27" s="4">
        <f t="shared" ca="1" si="1"/>
        <v>0.10563088369576257</v>
      </c>
      <c r="AB27" s="4"/>
      <c r="AC27" s="4">
        <f t="shared" ca="1" si="2"/>
        <v>9.0558119638957338E-2</v>
      </c>
      <c r="AD27" s="4">
        <f t="shared" ca="1" si="3"/>
        <v>0.14286845607832332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3.6585265494988028E-2</v>
      </c>
      <c r="D35" s="4">
        <f t="shared" ref="D35:V35" ca="1" si="4">SUMIF($B2:$B31,$B35,D2:D31)/COUNTIF($B2:$B31,$B35)</f>
        <v>9.655012638740617E-3</v>
      </c>
      <c r="E35" s="4">
        <f t="shared" ca="1" si="4"/>
        <v>1.3607106489890358E-2</v>
      </c>
      <c r="F35" s="4">
        <f t="shared" ca="1" si="4"/>
        <v>3.5939792645272972E-2</v>
      </c>
      <c r="G35" s="4">
        <f t="shared" ca="1" si="4"/>
        <v>2.7847703438071896E-2</v>
      </c>
      <c r="H35" s="4">
        <f t="shared" ca="1" si="4"/>
        <v>6.593400026027315E-3</v>
      </c>
      <c r="I35" s="4">
        <f t="shared" ca="1" si="4"/>
        <v>6.0164344200646282E-3</v>
      </c>
      <c r="J35" s="4">
        <f t="shared" ca="1" si="4"/>
        <v>1.9408856826834981E-2</v>
      </c>
      <c r="K35" s="4">
        <f t="shared" ca="1" si="4"/>
        <v>2.2886313361389195E-2</v>
      </c>
      <c r="L35" s="4">
        <f t="shared" ca="1" si="4"/>
        <v>4.4979057985140999E-2</v>
      </c>
      <c r="M35" s="4">
        <f t="shared" ca="1" si="4"/>
        <v>3.0735772392675258E-2</v>
      </c>
      <c r="N35" s="4">
        <f t="shared" ca="1" si="4"/>
        <v>7.9291132498322658E-3</v>
      </c>
      <c r="O35" s="4">
        <f t="shared" ca="1" si="4"/>
        <v>3.6208589002243519E-3</v>
      </c>
      <c r="P35" s="4">
        <f t="shared" ca="1" si="4"/>
        <v>5.2865518758005818E-3</v>
      </c>
      <c r="Q35" s="4">
        <f t="shared" ca="1" si="4"/>
        <v>1.7121873938845629E-2</v>
      </c>
      <c r="R35" s="4">
        <f t="shared" ca="1" si="4"/>
        <v>2.187942118842862E-2</v>
      </c>
      <c r="S35" s="4">
        <f t="shared" ca="1" si="4"/>
        <v>2.5681706202116333E-2</v>
      </c>
      <c r="T35" s="4">
        <f t="shared" ca="1" si="4"/>
        <v>2.7657384145524044E-2</v>
      </c>
      <c r="U35" s="4">
        <f t="shared" ca="1" si="4"/>
        <v>2.7976371650037406E-2</v>
      </c>
      <c r="V35" s="4">
        <f t="shared" ca="1" si="4"/>
        <v>4.5267613772716306E-2</v>
      </c>
      <c r="Y35" s="1" t="s">
        <v>0</v>
      </c>
      <c r="Z35" s="4">
        <f ca="1">AVERAGE(Z2:Z14)</f>
        <v>2.2351894332642099E-2</v>
      </c>
      <c r="AA35" s="4">
        <f ca="1">AVERAGE(AA2:AA14)</f>
        <v>2.1315666731620077E-2</v>
      </c>
      <c r="AB35" s="1" t="s">
        <v>0</v>
      </c>
      <c r="AC35" s="4">
        <f ca="1">AVERAGE(AC2:AC14)</f>
        <v>1.9949128207873004E-2</v>
      </c>
      <c r="AD35" s="4">
        <f ca="1">AVERAGE(AD2:AD14)</f>
        <v>2.5072837178689664E-2</v>
      </c>
    </row>
    <row r="36" spans="1:42">
      <c r="B36" s="1" t="s">
        <v>141</v>
      </c>
      <c r="C36" s="4">
        <f ca="1">SUMIF($B2:$B31,$B36,C2:C31)/COUNTIF($B2:$B31,$B36)</f>
        <v>0.12187188029583465</v>
      </c>
      <c r="D36" s="4">
        <f t="shared" ref="D36:V36" ca="1" si="5">SUMIF($B2:$B31,$B36,D2:D31)/COUNTIF($B2:$B31,$B36)</f>
        <v>0.12584931563744928</v>
      </c>
      <c r="E36" s="4">
        <f t="shared" ca="1" si="5"/>
        <v>0.13016664749731099</v>
      </c>
      <c r="F36" s="4">
        <f t="shared" ca="1" si="5"/>
        <v>0.13651932539023828</v>
      </c>
      <c r="G36" s="4">
        <f t="shared" ca="1" si="5"/>
        <v>0.15196875573043028</v>
      </c>
      <c r="H36" s="4">
        <f t="shared" ca="1" si="5"/>
        <v>0.17025905866563654</v>
      </c>
      <c r="I36" s="4">
        <f t="shared" ca="1" si="5"/>
        <v>0.18053494643794241</v>
      </c>
      <c r="J36" s="4">
        <f t="shared" ca="1" si="5"/>
        <v>0.16236211673833581</v>
      </c>
      <c r="K36" s="4">
        <f t="shared" ca="1" si="5"/>
        <v>0.13593915217956856</v>
      </c>
      <c r="L36" s="4">
        <f t="shared" ca="1" si="5"/>
        <v>0.12087457595105261</v>
      </c>
      <c r="M36" s="4">
        <f t="shared" ca="1" si="5"/>
        <v>0.10907218856427434</v>
      </c>
      <c r="N36" s="4">
        <f t="shared" ca="1" si="5"/>
        <v>0.11197552284143474</v>
      </c>
      <c r="O36" s="4">
        <f t="shared" ca="1" si="5"/>
        <v>0.11819727852526543</v>
      </c>
      <c r="P36" s="4">
        <f t="shared" ca="1" si="5"/>
        <v>0.11481607783668209</v>
      </c>
      <c r="Q36" s="4">
        <f t="shared" ca="1" si="5"/>
        <v>0.10566612261866412</v>
      </c>
      <c r="R36" s="4">
        <f t="shared" ca="1" si="5"/>
        <v>0.1090647649412777</v>
      </c>
      <c r="S36" s="4">
        <f t="shared" ca="1" si="5"/>
        <v>0.11876217771906804</v>
      </c>
      <c r="T36" s="4">
        <f t="shared" ca="1" si="5"/>
        <v>0.11870877505182015</v>
      </c>
      <c r="U36" s="4">
        <f t="shared" ca="1" si="5"/>
        <v>0.10865944165754564</v>
      </c>
      <c r="V36" s="4">
        <f t="shared" ca="1" si="5"/>
        <v>9.9440939833579073E-2</v>
      </c>
      <c r="Y36" s="1" t="s">
        <v>32</v>
      </c>
      <c r="Z36" s="4">
        <f ca="1">AVERAGE(Z14:Z27)</f>
        <v>0.13530968619989103</v>
      </c>
      <c r="AA36" s="4">
        <f ca="1">AVERAGE(AA15:AA27)</f>
        <v>0.11143632895896118</v>
      </c>
      <c r="AB36" s="1" t="s">
        <v>32</v>
      </c>
      <c r="AC36" s="4">
        <f ca="1">AVERAGE(AC14:AC27)</f>
        <v>0.11702552487694515</v>
      </c>
      <c r="AD36" s="4">
        <f ca="1">AVERAGE(AD15:AD27)</f>
        <v>0.11551190590405531</v>
      </c>
    </row>
    <row r="37" spans="1:42">
      <c r="B37" s="1" t="s">
        <v>45</v>
      </c>
      <c r="C37" s="7">
        <f ca="1">TTEST(C2:C14,C15:C27,2,1)</f>
        <v>1.2191479786562702E-2</v>
      </c>
      <c r="D37" s="5">
        <f t="shared" ref="D37:U37" ca="1" si="6">TTEST(D2:D14,D15:D27,2,1)</f>
        <v>2.3512178392973819E-5</v>
      </c>
      <c r="E37" s="5">
        <f t="shared" ca="1" si="6"/>
        <v>1.1220113121570699E-6</v>
      </c>
      <c r="F37" s="5">
        <f t="shared" ca="1" si="6"/>
        <v>2.1010968955236089E-5</v>
      </c>
      <c r="G37" s="5">
        <f t="shared" ca="1" si="6"/>
        <v>8.1277364252840368E-7</v>
      </c>
      <c r="H37" s="5">
        <f t="shared" ca="1" si="6"/>
        <v>6.7769161093608644E-7</v>
      </c>
      <c r="I37" s="5">
        <f t="shared" ca="1" si="6"/>
        <v>5.8740102791347887E-7</v>
      </c>
      <c r="J37" s="5">
        <f t="shared" ca="1" si="6"/>
        <v>1.1806860520501037E-6</v>
      </c>
      <c r="K37" s="7">
        <f t="shared" ca="1" si="6"/>
        <v>1.7181138324949553E-7</v>
      </c>
      <c r="L37" s="7">
        <f t="shared" ca="1" si="6"/>
        <v>3.2785831880379969E-3</v>
      </c>
      <c r="M37" s="7">
        <f t="shared" ca="1" si="6"/>
        <v>1.2942486387356484E-3</v>
      </c>
      <c r="N37" s="7">
        <f ca="1">TTEST(N2:N14,N15:N27,2,1)</f>
        <v>1.5114177676430117E-6</v>
      </c>
      <c r="O37" s="7">
        <f t="shared" ca="1" si="6"/>
        <v>3.0597483236113121E-7</v>
      </c>
      <c r="P37" s="7">
        <f t="shared" ca="1" si="6"/>
        <v>6.4452698698257737E-7</v>
      </c>
      <c r="Q37" s="7">
        <f t="shared" ca="1" si="6"/>
        <v>1.040928507592706E-5</v>
      </c>
      <c r="R37" s="5">
        <f t="shared" ca="1" si="6"/>
        <v>1.7717510387894268E-5</v>
      </c>
      <c r="S37" s="5">
        <f t="shared" ca="1" si="6"/>
        <v>7.9267228214863631E-5</v>
      </c>
      <c r="T37" s="5">
        <f t="shared" ca="1" si="6"/>
        <v>1.4907152965799888E-4</v>
      </c>
      <c r="U37" s="5">
        <f t="shared" ca="1" si="6"/>
        <v>1.137683342810675E-5</v>
      </c>
      <c r="V37" s="5">
        <f ca="1">TTEST(V2:V14,V15:V27,2,1)</f>
        <v>4.4205855612305611E-2</v>
      </c>
      <c r="Z37" s="5">
        <f ca="1">TTEST(Z2:Z14,Z15:Z27,2,1)</f>
        <v>1.655011395757186E-7</v>
      </c>
      <c r="AA37" s="5">
        <f ca="1">TTEST(AA2:AA14,AA15:AA27,2,1)</f>
        <v>7.8071310718327162E-8</v>
      </c>
      <c r="AC37" s="5">
        <f ca="1">TTEST(AC2:AC14,AC15:AC27,2,1)</f>
        <v>4.1989262196263549E-5</v>
      </c>
      <c r="AD37" s="5">
        <f ca="1">TTEST(AD2:AD14,AD15:AD27,2,1)</f>
        <v>1.3086462135431974E-5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2.2598356959446234E-2</v>
      </c>
      <c r="D39" s="1">
        <f t="shared" ref="D39:V39" ca="1" si="7">STDEV(D2:D14)/SQRT(13)</f>
        <v>5.2480882517598453E-3</v>
      </c>
      <c r="E39" s="1">
        <f t="shared" ca="1" si="7"/>
        <v>6.3198833375590511E-3</v>
      </c>
      <c r="F39" s="1">
        <f t="shared" ca="1" si="7"/>
        <v>1.4569197623567062E-2</v>
      </c>
      <c r="G39" s="1">
        <f t="shared" ca="1" si="7"/>
        <v>1.1931291063634468E-2</v>
      </c>
      <c r="H39" s="1">
        <f t="shared" ca="1" si="7"/>
        <v>3.5987927103893259E-3</v>
      </c>
      <c r="I39" s="1">
        <f t="shared" ca="1" si="7"/>
        <v>3.6463443732014751E-3</v>
      </c>
      <c r="J39" s="1">
        <f t="shared" ca="1" si="7"/>
        <v>1.1943235527416218E-2</v>
      </c>
      <c r="K39" s="1">
        <f t="shared" ca="1" si="7"/>
        <v>8.8943487566124323E-3</v>
      </c>
      <c r="L39" s="1">
        <f t="shared" ca="1" si="7"/>
        <v>2.3484777818537111E-2</v>
      </c>
      <c r="M39" s="1">
        <f t="shared" ca="1" si="7"/>
        <v>1.9380560977083051E-2</v>
      </c>
      <c r="N39" s="1">
        <f t="shared" ca="1" si="7"/>
        <v>4.4041697191547543E-3</v>
      </c>
      <c r="O39" s="1">
        <f t="shared" ca="1" si="7"/>
        <v>2.8356359029013253E-3</v>
      </c>
      <c r="P39" s="1">
        <f t="shared" ca="1" si="7"/>
        <v>2.9619949265010299E-3</v>
      </c>
      <c r="Q39" s="1">
        <f t="shared" ca="1" si="7"/>
        <v>9.3806318979378772E-3</v>
      </c>
      <c r="R39" s="1">
        <f t="shared" ca="1" si="7"/>
        <v>1.0477817331410915E-2</v>
      </c>
      <c r="S39" s="1">
        <f t="shared" ca="1" si="7"/>
        <v>1.1049591256039557E-2</v>
      </c>
      <c r="T39" s="1">
        <f t="shared" ca="1" si="7"/>
        <v>1.1718932299257074E-2</v>
      </c>
      <c r="U39" s="1">
        <f t="shared" ca="1" si="7"/>
        <v>1.1102091074717465E-2</v>
      </c>
      <c r="V39" s="1">
        <f t="shared" ca="1" si="7"/>
        <v>2.3994735031083358E-2</v>
      </c>
      <c r="Z39" s="1">
        <f t="shared" ref="Z39:AA39" ca="1" si="8">STDEV(Z2:Z14)/SQRT(13)</f>
        <v>2.9721120557511796E-3</v>
      </c>
      <c r="AA39" s="1">
        <f t="shared" ca="1" si="8"/>
        <v>4.9831062639800108E-3</v>
      </c>
      <c r="AC39" s="1">
        <f t="shared" ref="AC39:AD39" ca="1" si="9">STDEV(AC2:AC14)/SQRT(13)</f>
        <v>9.154771518927074E-3</v>
      </c>
      <c r="AD39" s="1">
        <f t="shared" ca="1" si="9"/>
        <v>7.5888529715753559E-3</v>
      </c>
    </row>
    <row r="40" spans="1:42">
      <c r="B40" s="1" t="s">
        <v>100</v>
      </c>
      <c r="C40" s="1">
        <f ca="1">STDEV(C15:C27)/SQRT(13)</f>
        <v>1.9539806570362542E-2</v>
      </c>
      <c r="D40" s="1">
        <f t="shared" ref="D40:V40" ca="1" si="10">STDEV(D15:D27)/SQRT(13)</f>
        <v>1.7188266393151172E-2</v>
      </c>
      <c r="E40" s="1">
        <f t="shared" ca="1" si="10"/>
        <v>1.4599918411688634E-2</v>
      </c>
      <c r="F40" s="1">
        <f t="shared" ca="1" si="10"/>
        <v>1.4967838971495446E-2</v>
      </c>
      <c r="G40" s="1">
        <f t="shared" ca="1" si="10"/>
        <v>1.7951944781652327E-2</v>
      </c>
      <c r="H40" s="1">
        <f t="shared" ca="1" si="10"/>
        <v>1.8858300714393438E-2</v>
      </c>
      <c r="I40" s="1">
        <f t="shared" ca="1" si="10"/>
        <v>1.9846364380913428E-2</v>
      </c>
      <c r="J40" s="1">
        <f t="shared" ca="1" si="10"/>
        <v>1.8009633194109378E-2</v>
      </c>
      <c r="K40" s="1">
        <f t="shared" ca="1" si="10"/>
        <v>9.7754667097915363E-3</v>
      </c>
      <c r="L40" s="1">
        <f t="shared" ca="1" si="10"/>
        <v>1.0561672288572511E-2</v>
      </c>
      <c r="M40" s="1">
        <f t="shared" ca="1" si="10"/>
        <v>1.1222409732199871E-2</v>
      </c>
      <c r="N40" s="1">
        <f t="shared" ca="1" si="10"/>
        <v>1.2139542851618113E-2</v>
      </c>
      <c r="O40" s="1">
        <f t="shared" ca="1" si="10"/>
        <v>1.1487746471254874E-2</v>
      </c>
      <c r="P40" s="1">
        <f t="shared" ca="1" si="10"/>
        <v>1.1668126217983379E-2</v>
      </c>
      <c r="Q40" s="1">
        <f t="shared" ca="1" si="10"/>
        <v>9.8380265465111225E-3</v>
      </c>
      <c r="R40" s="1">
        <f t="shared" ca="1" si="10"/>
        <v>9.5479959844634536E-3</v>
      </c>
      <c r="S40" s="1">
        <f t="shared" ca="1" si="10"/>
        <v>1.1145855953061839E-2</v>
      </c>
      <c r="T40" s="1">
        <f t="shared" ca="1" si="10"/>
        <v>1.1183273732197704E-2</v>
      </c>
      <c r="U40" s="1">
        <f t="shared" ca="1" si="10"/>
        <v>8.1928250970615471E-3</v>
      </c>
      <c r="V40" s="1">
        <f t="shared" ca="1" si="10"/>
        <v>7.1816378703114725E-3</v>
      </c>
      <c r="Z40" s="1">
        <f t="shared" ref="Z40:AA40" ca="1" si="11">STDEV(Z15:Z27)/SQRT(13)</f>
        <v>1.115333768092186E-2</v>
      </c>
      <c r="AA40" s="1">
        <f t="shared" ca="1" si="11"/>
        <v>6.8356585932897443E-3</v>
      </c>
      <c r="AC40" s="1">
        <f t="shared" ref="AC40:AD40" ca="1" si="12">STDEV(AC15:AC27)/SQRT(13)</f>
        <v>1.6460343778990322E-2</v>
      </c>
      <c r="AD40" s="1">
        <f t="shared" ca="1" si="12"/>
        <v>9.4692606986418112E-3</v>
      </c>
    </row>
    <row r="42" spans="1:42">
      <c r="B42" s="1" t="s">
        <v>106</v>
      </c>
      <c r="C42" s="1">
        <f ca="1">(C35+0.6*(D35)+0.15*E35)/(1+0.6+0.15)</f>
        <v>2.5382479458123403E-2</v>
      </c>
      <c r="D42" s="1">
        <f ca="1">(D35+0.6*(C35+E35)+0.15*F35)/(1+2*0.6+0.15)</f>
        <v>1.921761903253557E-2</v>
      </c>
      <c r="E42" s="1">
        <f ca="1">(E35+0.6*(D35+F35)+0.15*(C35+G35))/(1+2*0.6+2*0.15)</f>
        <v>2.0251574000103002E-2</v>
      </c>
      <c r="F42" s="1">
        <f t="shared" ref="F42:T43" ca="1" si="13">(F35+0.6*(E35+G35)+0.15*(D35+H35))/(1+2*0.6+2*0.15)</f>
        <v>2.5299976200706203E-2</v>
      </c>
      <c r="G42" s="1">
        <f t="shared" ca="1" si="13"/>
        <v>2.2524460070938127E-2</v>
      </c>
      <c r="H42" s="1">
        <f t="shared" ca="1" si="13"/>
        <v>1.4085672064690169E-2</v>
      </c>
      <c r="I42" s="1">
        <f t="shared" ca="1" si="13"/>
        <v>1.1691156420680467E-2</v>
      </c>
      <c r="J42" s="1">
        <f t="shared" ca="1" si="13"/>
        <v>1.7794549678953008E-2</v>
      </c>
      <c r="K42" s="1">
        <f t="shared" ca="1" si="13"/>
        <v>2.6812757308194303E-2</v>
      </c>
      <c r="L42" s="1">
        <f t="shared" ca="1" si="13"/>
        <v>3.2501201979631897E-2</v>
      </c>
      <c r="M42" s="1">
        <f t="shared" ca="1" si="13"/>
        <v>2.6582700389160503E-2</v>
      </c>
      <c r="N42" s="1">
        <f t="shared" ca="1" si="13"/>
        <v>1.4433173401885307E-2</v>
      </c>
      <c r="O42" s="1">
        <f t="shared" ca="1" si="13"/>
        <v>7.4915619701328776E-3</v>
      </c>
      <c r="P42" s="1">
        <f t="shared" ca="1" si="13"/>
        <v>8.8813886979926815E-3</v>
      </c>
      <c r="Q42" s="1">
        <f t="shared" ca="1" si="13"/>
        <v>1.5126737017093699E-2</v>
      </c>
      <c r="R42" s="1">
        <f t="shared" ca="1" si="13"/>
        <v>2.1001263870481797E-2</v>
      </c>
      <c r="S42" s="1">
        <f t="shared" ca="1" si="13"/>
        <v>2.4867410496328152E-2</v>
      </c>
      <c r="T42" s="1">
        <f t="shared" ca="1" si="13"/>
        <v>2.796971444039521E-2</v>
      </c>
      <c r="U42" s="1">
        <f ca="1">(U35+0.6*(T35+V35)+0.15*S35)/(1+2*0.6+0.15)</f>
        <v>3.2163245247361298E-2</v>
      </c>
      <c r="V42" s="1">
        <f ca="1">(V35+0.6*(U35)+0.15*T35)/(1+0.6+0.15)</f>
        <v>3.7829739648324201E-2</v>
      </c>
    </row>
    <row r="43" spans="1:42">
      <c r="B43" s="1" t="s">
        <v>143</v>
      </c>
      <c r="C43" s="1">
        <f ca="1">(C36+0.6*(D36)+0.15*E36)/(1+0.6+0.15)</f>
        <v>0.1239465524588005</v>
      </c>
      <c r="D43" s="1">
        <f ca="1">(D36+0.6*(C36+E36)+0.15*F36)/(1+2*0.6+0.15)</f>
        <v>0.12661716217952015</v>
      </c>
      <c r="E43" s="1">
        <f ca="1">(E36+0.6*(D36+F36)+0.15*(C36+G36))/(1+2*0.6+2*0.15)</f>
        <v>0.13146557100714529</v>
      </c>
      <c r="F43" s="1">
        <f t="shared" ca="1" si="13"/>
        <v>0.14008672938893835</v>
      </c>
      <c r="G43" s="1">
        <f t="shared" ca="1" si="13"/>
        <v>0.15305641010169727</v>
      </c>
      <c r="H43" s="1">
        <f t="shared" ca="1" si="13"/>
        <v>0.16583739851437851</v>
      </c>
      <c r="I43" s="1">
        <f t="shared" ca="1" si="13"/>
        <v>0.16931753514673026</v>
      </c>
      <c r="J43" s="1">
        <f t="shared" ca="1" si="13"/>
        <v>0.15836664844053833</v>
      </c>
      <c r="K43" s="1">
        <f t="shared" ca="1" si="13"/>
        <v>0.13972889521741366</v>
      </c>
      <c r="L43" s="1">
        <f t="shared" ca="1" si="13"/>
        <v>0.12361281053372956</v>
      </c>
      <c r="M43" s="1">
        <f t="shared" ca="1" si="13"/>
        <v>0.11476108497819673</v>
      </c>
      <c r="N43" s="1">
        <f t="shared" ca="1" si="13"/>
        <v>0.11347632046532752</v>
      </c>
      <c r="O43" s="1">
        <f t="shared" ca="1" si="13"/>
        <v>0.11459319424383052</v>
      </c>
      <c r="P43" s="1">
        <f t="shared" ca="1" si="13"/>
        <v>0.11291606467617868</v>
      </c>
      <c r="Q43" s="1">
        <f t="shared" ca="1" si="13"/>
        <v>0.110215418688836</v>
      </c>
      <c r="R43" s="1">
        <f t="shared" ca="1" si="13"/>
        <v>0.11150018923087693</v>
      </c>
      <c r="S43" s="1">
        <f t="shared" ca="1" si="13"/>
        <v>0.11503005454254329</v>
      </c>
      <c r="T43" s="1">
        <f t="shared" ca="1" si="13"/>
        <v>0.11457504095760673</v>
      </c>
      <c r="U43" s="1">
        <f ca="1">(U36+0.6*(T36+V36)+0.15*S36)/(1+2*0.6+0.15)</f>
        <v>0.10951642436027462</v>
      </c>
      <c r="V43" s="1">
        <f ca="1">(V36+0.6*(U36)+0.15*T36)/(1+0.6+0.15)</f>
        <v>0.10425309776335968</v>
      </c>
    </row>
    <row r="44" spans="1:42">
      <c r="B44" s="1" t="s">
        <v>46</v>
      </c>
      <c r="C44" s="8">
        <f ca="1">C42-C43</f>
        <v>-9.8564073000677099E-2</v>
      </c>
      <c r="D44" s="8">
        <f t="shared" ref="D44:V44" ca="1" si="14">D42-D43</f>
        <v>-0.10739954314698458</v>
      </c>
      <c r="E44" s="8">
        <f t="shared" ca="1" si="14"/>
        <v>-0.11121399700704229</v>
      </c>
      <c r="F44" s="8">
        <f t="shared" ca="1" si="14"/>
        <v>-0.11478675318823214</v>
      </c>
      <c r="G44" s="8">
        <f t="shared" ca="1" si="14"/>
        <v>-0.13053195003075913</v>
      </c>
      <c r="H44" s="8">
        <f t="shared" ca="1" si="14"/>
        <v>-0.15175172644968835</v>
      </c>
      <c r="I44" s="8">
        <f t="shared" ca="1" si="14"/>
        <v>-0.15762637872604979</v>
      </c>
      <c r="J44" s="8">
        <f t="shared" ca="1" si="14"/>
        <v>-0.14057209876158533</v>
      </c>
      <c r="K44" s="8">
        <f t="shared" ca="1" si="14"/>
        <v>-0.11291613790921937</v>
      </c>
      <c r="L44" s="8">
        <f t="shared" ca="1" si="14"/>
        <v>-9.1111608554097667E-2</v>
      </c>
      <c r="M44" s="8">
        <f t="shared" ca="1" si="14"/>
        <v>-8.8178384589036235E-2</v>
      </c>
      <c r="N44" s="8">
        <f t="shared" ca="1" si="14"/>
        <v>-9.9043147063442208E-2</v>
      </c>
      <c r="O44" s="8">
        <f t="shared" ca="1" si="14"/>
        <v>-0.10710163227369765</v>
      </c>
      <c r="P44" s="8">
        <f t="shared" ca="1" si="14"/>
        <v>-0.104034675978186</v>
      </c>
      <c r="Q44" s="8">
        <f t="shared" ca="1" si="14"/>
        <v>-9.5088681671742295E-2</v>
      </c>
      <c r="R44" s="8">
        <f t="shared" ca="1" si="14"/>
        <v>-9.0498925360395138E-2</v>
      </c>
      <c r="S44" s="8">
        <f t="shared" ca="1" si="14"/>
        <v>-9.0162644046215143E-2</v>
      </c>
      <c r="T44" s="8">
        <f t="shared" ca="1" si="14"/>
        <v>-8.660532651721152E-2</v>
      </c>
      <c r="U44" s="8">
        <f t="shared" ca="1" si="14"/>
        <v>-7.7353179112913312E-2</v>
      </c>
      <c r="V44" s="8">
        <f t="shared" ca="1" si="14"/>
        <v>-6.6423358115035483E-2</v>
      </c>
    </row>
    <row r="45" spans="1:42">
      <c r="C45" s="1" t="str">
        <f ca="1">IF(C44=MAX($C$44:$V$44),"Animal",IF(C44=MIN($C$44:$V$44),"Artifact",""))</f>
        <v/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>Artifact</v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>Animal</v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0.62666481424895681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-9.8564073000677099E-2</v>
      </c>
      <c r="D49" s="4">
        <f t="shared" ref="D49:V49" ca="1" si="16">D44</f>
        <v>-0.10739954314698458</v>
      </c>
      <c r="E49" s="4">
        <f t="shared" ca="1" si="16"/>
        <v>-0.11121399700704229</v>
      </c>
      <c r="F49" s="4">
        <f t="shared" ca="1" si="16"/>
        <v>-0.11478675318823214</v>
      </c>
      <c r="G49" s="4">
        <f t="shared" ca="1" si="16"/>
        <v>-0.13053195003075913</v>
      </c>
      <c r="H49" s="4">
        <f t="shared" ca="1" si="16"/>
        <v>-0.15175172644968835</v>
      </c>
      <c r="I49" s="4">
        <f t="shared" ca="1" si="16"/>
        <v>-0.15762637872604979</v>
      </c>
      <c r="J49" s="4">
        <f t="shared" ca="1" si="16"/>
        <v>-0.14057209876158533</v>
      </c>
      <c r="K49" s="4">
        <f t="shared" ca="1" si="16"/>
        <v>-0.11291613790921937</v>
      </c>
      <c r="L49" s="4">
        <f t="shared" ca="1" si="16"/>
        <v>-9.1111608554097667E-2</v>
      </c>
      <c r="M49" s="4">
        <f t="shared" ca="1" si="16"/>
        <v>-8.8178384589036235E-2</v>
      </c>
      <c r="N49" s="4">
        <f t="shared" ca="1" si="16"/>
        <v>-9.9043147063442208E-2</v>
      </c>
      <c r="O49" s="4">
        <f t="shared" ca="1" si="16"/>
        <v>-0.10710163227369765</v>
      </c>
      <c r="P49" s="4">
        <f t="shared" ca="1" si="16"/>
        <v>-0.104034675978186</v>
      </c>
      <c r="Q49" s="4">
        <f t="shared" ca="1" si="16"/>
        <v>-9.5088681671742295E-2</v>
      </c>
      <c r="R49" s="4">
        <f t="shared" ca="1" si="16"/>
        <v>-9.0498925360395138E-2</v>
      </c>
      <c r="S49" s="4">
        <f t="shared" ca="1" si="16"/>
        <v>-9.0162644046215143E-2</v>
      </c>
      <c r="T49" s="4">
        <f t="shared" ca="1" si="16"/>
        <v>-8.660532651721152E-2</v>
      </c>
      <c r="U49" s="4">
        <f t="shared" ca="1" si="16"/>
        <v>-7.7353179112913312E-2</v>
      </c>
      <c r="V49" s="4">
        <f t="shared" ca="1" si="16"/>
        <v>-6.6423358115035483E-2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5.2999999999999999E-2</v>
      </c>
      <c r="E1">
        <v>1E-3</v>
      </c>
      <c r="F1">
        <v>0.112</v>
      </c>
      <c r="G1">
        <v>1E-3</v>
      </c>
      <c r="H1">
        <v>0.93799999999999994</v>
      </c>
      <c r="I1">
        <v>2.1999999999999999E-2</v>
      </c>
      <c r="J1">
        <v>2E-3</v>
      </c>
      <c r="K1">
        <v>4.0000000000000001E-3</v>
      </c>
      <c r="L1">
        <v>4.0000000000000001E-3</v>
      </c>
      <c r="M1">
        <v>0.81100000000000005</v>
      </c>
      <c r="N1">
        <v>6.0000000000000001E-3</v>
      </c>
      <c r="O1">
        <v>0.17699999999999999</v>
      </c>
      <c r="P1">
        <v>6.0000000000000001E-3</v>
      </c>
      <c r="Q1">
        <v>8.3000000000000004E-2</v>
      </c>
      <c r="R1">
        <v>4.0000000000000001E-3</v>
      </c>
      <c r="S1">
        <v>0.11799999999999999</v>
      </c>
      <c r="T1">
        <v>1E-3</v>
      </c>
      <c r="U1">
        <v>0.26200000000000001</v>
      </c>
      <c r="V1">
        <v>1E-3</v>
      </c>
      <c r="W1">
        <v>0.13200000000000001</v>
      </c>
      <c r="Z1" s="1">
        <f>AVERAGE(D1:M1)</f>
        <v>0.1948</v>
      </c>
      <c r="AA1" s="1">
        <f>AVERAGE(N1:W1)</f>
        <v>7.9000000000000001E-2</v>
      </c>
    </row>
    <row r="2" spans="1:27">
      <c r="A2">
        <v>1</v>
      </c>
      <c r="B2" t="s">
        <v>149</v>
      </c>
      <c r="C2">
        <v>30</v>
      </c>
      <c r="D2">
        <v>1E-3</v>
      </c>
      <c r="E2">
        <v>3.0000000000000001E-3</v>
      </c>
      <c r="F2">
        <v>1.0999999999999999E-2</v>
      </c>
      <c r="G2">
        <v>1E-3</v>
      </c>
      <c r="H2">
        <v>0.98199999999999998</v>
      </c>
      <c r="I2">
        <v>1E-3</v>
      </c>
      <c r="J2">
        <v>2E-3</v>
      </c>
      <c r="K2">
        <v>5.0000000000000001E-3</v>
      </c>
      <c r="L2">
        <v>2E-3</v>
      </c>
      <c r="M2">
        <v>1.7000000000000001E-2</v>
      </c>
      <c r="N2">
        <v>2.9000000000000001E-2</v>
      </c>
      <c r="O2">
        <v>7.3999999999999996E-2</v>
      </c>
      <c r="P2">
        <v>1.0999999999999999E-2</v>
      </c>
      <c r="Q2">
        <v>1.4E-2</v>
      </c>
      <c r="R2">
        <v>3.0000000000000001E-3</v>
      </c>
      <c r="S2">
        <v>1E-3</v>
      </c>
      <c r="T2">
        <v>6.0000000000000001E-3</v>
      </c>
      <c r="U2">
        <v>0.91600000000000004</v>
      </c>
      <c r="V2">
        <v>3.6999999999999998E-2</v>
      </c>
      <c r="W2">
        <v>1.6E-2</v>
      </c>
      <c r="Z2" s="1">
        <f t="shared" ref="Z2:Z48" si="0">AVERAGE(D2:M2)</f>
        <v>0.10249999999999997</v>
      </c>
      <c r="AA2" s="1">
        <f t="shared" ref="AA2:AA48" si="1">AVERAGE(N2:W2)</f>
        <v>0.11069999999999999</v>
      </c>
    </row>
    <row r="3" spans="1:27">
      <c r="A3">
        <v>2</v>
      </c>
      <c r="B3" t="s">
        <v>150</v>
      </c>
      <c r="C3">
        <v>30</v>
      </c>
      <c r="D3">
        <v>1.7999999999999999E-2</v>
      </c>
      <c r="E3">
        <v>1E-3</v>
      </c>
      <c r="F3">
        <v>0.01</v>
      </c>
      <c r="G3">
        <v>1E-3</v>
      </c>
      <c r="H3">
        <v>0.98699999999999999</v>
      </c>
      <c r="I3">
        <v>4.0000000000000001E-3</v>
      </c>
      <c r="J3">
        <v>2E-3</v>
      </c>
      <c r="K3">
        <v>2E-3</v>
      </c>
      <c r="L3">
        <v>4.0000000000000001E-3</v>
      </c>
      <c r="M3">
        <v>1.4999999999999999E-2</v>
      </c>
      <c r="N3">
        <v>3.0000000000000001E-3</v>
      </c>
      <c r="O3">
        <v>3.2000000000000001E-2</v>
      </c>
      <c r="P3">
        <v>2E-3</v>
      </c>
      <c r="Q3">
        <v>7.0000000000000001E-3</v>
      </c>
      <c r="R3">
        <v>3.0000000000000001E-3</v>
      </c>
      <c r="S3">
        <v>2E-3</v>
      </c>
      <c r="T3">
        <v>1E-3</v>
      </c>
      <c r="U3">
        <v>0.80100000000000005</v>
      </c>
      <c r="V3">
        <v>7.0000000000000001E-3</v>
      </c>
      <c r="W3">
        <v>4.3999999999999997E-2</v>
      </c>
      <c r="Z3" s="1">
        <f t="shared" si="0"/>
        <v>0.10439999999999998</v>
      </c>
      <c r="AA3" s="1">
        <f t="shared" si="1"/>
        <v>9.0200000000000016E-2</v>
      </c>
    </row>
    <row r="4" spans="1:27">
      <c r="A4">
        <v>3</v>
      </c>
      <c r="B4" t="s">
        <v>151</v>
      </c>
      <c r="C4">
        <v>30</v>
      </c>
      <c r="D4">
        <v>1E-3</v>
      </c>
      <c r="E4">
        <v>1.6E-2</v>
      </c>
      <c r="F4">
        <v>3.0000000000000001E-3</v>
      </c>
      <c r="G4">
        <v>1E-3</v>
      </c>
      <c r="H4">
        <v>0.96799999999999997</v>
      </c>
      <c r="I4">
        <v>1E-3</v>
      </c>
      <c r="J4">
        <v>3.3000000000000002E-2</v>
      </c>
      <c r="K4">
        <v>3.0000000000000001E-3</v>
      </c>
      <c r="L4">
        <v>3.0000000000000001E-3</v>
      </c>
      <c r="M4">
        <v>3.0000000000000001E-3</v>
      </c>
      <c r="N4">
        <v>6.0000000000000001E-3</v>
      </c>
      <c r="O4">
        <v>8.9999999999999993E-3</v>
      </c>
      <c r="P4">
        <v>2E-3</v>
      </c>
      <c r="Q4">
        <v>4.0000000000000001E-3</v>
      </c>
      <c r="R4">
        <v>2E-3</v>
      </c>
      <c r="S4">
        <v>1E-3</v>
      </c>
      <c r="T4">
        <v>4.1000000000000002E-2</v>
      </c>
      <c r="U4">
        <v>0.94599999999999995</v>
      </c>
      <c r="V4">
        <v>0.33500000000000002</v>
      </c>
      <c r="W4">
        <v>0.20200000000000001</v>
      </c>
      <c r="Z4" s="1">
        <f t="shared" si="0"/>
        <v>0.10319999999999996</v>
      </c>
      <c r="AA4" s="1">
        <f t="shared" si="1"/>
        <v>0.15479999999999999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1E-3</v>
      </c>
      <c r="F5">
        <v>8.0000000000000002E-3</v>
      </c>
      <c r="G5">
        <v>1E-3</v>
      </c>
      <c r="H5">
        <v>0.96399999999999997</v>
      </c>
      <c r="I5">
        <v>2E-3</v>
      </c>
      <c r="J5">
        <v>1.4999999999999999E-2</v>
      </c>
      <c r="K5">
        <v>2E-3</v>
      </c>
      <c r="L5">
        <v>2E-3</v>
      </c>
      <c r="M5">
        <v>0.52700000000000002</v>
      </c>
      <c r="N5">
        <v>2E-3</v>
      </c>
      <c r="O5">
        <v>0.13300000000000001</v>
      </c>
      <c r="P5">
        <v>4.0000000000000001E-3</v>
      </c>
      <c r="Q5">
        <v>2.1000000000000001E-2</v>
      </c>
      <c r="R5">
        <v>4.0000000000000001E-3</v>
      </c>
      <c r="S5">
        <v>1.0999999999999999E-2</v>
      </c>
      <c r="T5">
        <v>1E-3</v>
      </c>
      <c r="U5">
        <v>0.28899999999999998</v>
      </c>
      <c r="V5">
        <v>1E-3</v>
      </c>
      <c r="W5">
        <v>2.9000000000000001E-2</v>
      </c>
      <c r="Z5" s="1">
        <f t="shared" si="0"/>
        <v>0.15289999999999998</v>
      </c>
      <c r="AA5" s="1">
        <f t="shared" si="1"/>
        <v>4.9500000000000002E-2</v>
      </c>
    </row>
    <row r="6" spans="1:27">
      <c r="A6">
        <v>5</v>
      </c>
      <c r="B6" t="s">
        <v>153</v>
      </c>
      <c r="C6">
        <v>30</v>
      </c>
      <c r="D6">
        <v>1E-3</v>
      </c>
      <c r="E6">
        <v>3.0000000000000001E-3</v>
      </c>
      <c r="F6">
        <v>0.01</v>
      </c>
      <c r="G6">
        <v>1E-3</v>
      </c>
      <c r="H6">
        <v>0.96399999999999997</v>
      </c>
      <c r="I6">
        <v>1E-3</v>
      </c>
      <c r="J6">
        <v>2E-3</v>
      </c>
      <c r="K6">
        <v>5.0000000000000001E-3</v>
      </c>
      <c r="L6">
        <v>1E-3</v>
      </c>
      <c r="M6">
        <v>2.1000000000000001E-2</v>
      </c>
      <c r="N6">
        <v>1.9E-2</v>
      </c>
      <c r="O6">
        <v>6.9000000000000006E-2</v>
      </c>
      <c r="P6">
        <v>1.2E-2</v>
      </c>
      <c r="Q6">
        <v>7.0000000000000001E-3</v>
      </c>
      <c r="R6">
        <v>3.0000000000000001E-3</v>
      </c>
      <c r="S6">
        <v>1E-3</v>
      </c>
      <c r="T6">
        <v>4.0000000000000001E-3</v>
      </c>
      <c r="U6">
        <v>0.878</v>
      </c>
      <c r="V6">
        <v>2.7E-2</v>
      </c>
      <c r="W6">
        <v>2.3E-2</v>
      </c>
      <c r="Z6" s="1">
        <f t="shared" si="0"/>
        <v>0.10089999999999999</v>
      </c>
      <c r="AA6" s="1">
        <f t="shared" si="1"/>
        <v>0.10429999999999999</v>
      </c>
    </row>
    <row r="7" spans="1:27">
      <c r="A7">
        <v>6</v>
      </c>
      <c r="B7" t="s">
        <v>154</v>
      </c>
      <c r="C7">
        <v>30</v>
      </c>
      <c r="D7">
        <v>2E-3</v>
      </c>
      <c r="E7">
        <v>1E-3</v>
      </c>
      <c r="F7">
        <v>1E-3</v>
      </c>
      <c r="G7">
        <v>1E-3</v>
      </c>
      <c r="H7">
        <v>0.99099999999999999</v>
      </c>
      <c r="I7">
        <v>2E-3</v>
      </c>
      <c r="J7">
        <v>2E-3</v>
      </c>
      <c r="K7">
        <v>1E-3</v>
      </c>
      <c r="L7">
        <v>7.0000000000000001E-3</v>
      </c>
      <c r="M7">
        <v>5.0000000000000001E-3</v>
      </c>
      <c r="N7">
        <v>2E-3</v>
      </c>
      <c r="O7">
        <v>5.8999999999999997E-2</v>
      </c>
      <c r="P7">
        <v>1E-3</v>
      </c>
      <c r="Q7">
        <v>5.8999999999999997E-2</v>
      </c>
      <c r="R7">
        <v>2E-3</v>
      </c>
      <c r="S7">
        <v>1E-3</v>
      </c>
      <c r="T7">
        <v>1E-3</v>
      </c>
      <c r="U7">
        <v>0.95499999999999996</v>
      </c>
      <c r="V7">
        <v>2.8000000000000001E-2</v>
      </c>
      <c r="W7">
        <v>0.111</v>
      </c>
      <c r="Z7" s="1">
        <f t="shared" si="0"/>
        <v>0.10129999999999997</v>
      </c>
      <c r="AA7" s="1">
        <f t="shared" si="1"/>
        <v>0.12190000000000001</v>
      </c>
    </row>
    <row r="8" spans="1:27">
      <c r="A8">
        <v>7</v>
      </c>
      <c r="B8" t="s">
        <v>155</v>
      </c>
      <c r="C8">
        <v>30</v>
      </c>
      <c r="D8">
        <v>2E-3</v>
      </c>
      <c r="E8">
        <v>1E-3</v>
      </c>
      <c r="F8">
        <v>2E-3</v>
      </c>
      <c r="G8">
        <v>1E-3</v>
      </c>
      <c r="H8">
        <v>0.99099999999999999</v>
      </c>
      <c r="I8">
        <v>5.0000000000000001E-3</v>
      </c>
      <c r="J8">
        <v>2E-3</v>
      </c>
      <c r="K8">
        <v>1E-3</v>
      </c>
      <c r="L8">
        <v>3.0000000000000001E-3</v>
      </c>
      <c r="M8">
        <v>8.9999999999999993E-3</v>
      </c>
      <c r="N8">
        <v>2E-3</v>
      </c>
      <c r="O8">
        <v>2.7E-2</v>
      </c>
      <c r="P8">
        <v>1E-3</v>
      </c>
      <c r="Q8">
        <v>0.1</v>
      </c>
      <c r="R8">
        <v>2E-3</v>
      </c>
      <c r="S8">
        <v>1E-3</v>
      </c>
      <c r="T8">
        <v>1E-3</v>
      </c>
      <c r="U8">
        <v>0.97499999999999998</v>
      </c>
      <c r="V8">
        <v>1.6E-2</v>
      </c>
      <c r="W8">
        <v>0.23200000000000001</v>
      </c>
      <c r="Z8" s="1">
        <f t="shared" si="0"/>
        <v>0.10169999999999997</v>
      </c>
      <c r="AA8" s="1">
        <f t="shared" si="1"/>
        <v>0.13569999999999999</v>
      </c>
    </row>
    <row r="9" spans="1:27">
      <c r="A9">
        <v>8</v>
      </c>
      <c r="B9" t="s">
        <v>156</v>
      </c>
      <c r="C9">
        <v>30</v>
      </c>
      <c r="D9">
        <v>3.0000000000000001E-3</v>
      </c>
      <c r="E9">
        <v>0</v>
      </c>
      <c r="F9">
        <v>8.9999999999999993E-3</v>
      </c>
      <c r="G9">
        <v>1E-3</v>
      </c>
      <c r="H9">
        <v>0.99</v>
      </c>
      <c r="I9">
        <v>1E-3</v>
      </c>
      <c r="J9">
        <v>2E-3</v>
      </c>
      <c r="K9">
        <v>1E-3</v>
      </c>
      <c r="L9">
        <v>1E-3</v>
      </c>
      <c r="M9">
        <v>7.0000000000000007E-2</v>
      </c>
      <c r="N9">
        <v>5.0000000000000001E-3</v>
      </c>
      <c r="O9">
        <v>0.28199999999999997</v>
      </c>
      <c r="P9">
        <v>1E-3</v>
      </c>
      <c r="Q9">
        <v>6.5000000000000002E-2</v>
      </c>
      <c r="R9">
        <v>2E-3</v>
      </c>
      <c r="S9">
        <v>1E-3</v>
      </c>
      <c r="T9">
        <v>1E-3</v>
      </c>
      <c r="U9">
        <v>0.90500000000000003</v>
      </c>
      <c r="V9">
        <v>1E-3</v>
      </c>
      <c r="W9">
        <v>1.0999999999999999E-2</v>
      </c>
      <c r="Z9" s="1">
        <f t="shared" si="0"/>
        <v>0.10779999999999997</v>
      </c>
      <c r="AA9" s="1">
        <f t="shared" si="1"/>
        <v>0.12739999999999999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0</v>
      </c>
      <c r="F10">
        <v>0.318</v>
      </c>
      <c r="G10">
        <v>1E-3</v>
      </c>
      <c r="H10">
        <v>0.98899999999999999</v>
      </c>
      <c r="I10">
        <v>4.0000000000000001E-3</v>
      </c>
      <c r="J10">
        <v>2E-3</v>
      </c>
      <c r="K10">
        <v>1E-3</v>
      </c>
      <c r="L10">
        <v>1E-3</v>
      </c>
      <c r="M10">
        <v>0.215</v>
      </c>
      <c r="N10">
        <v>4.0000000000000001E-3</v>
      </c>
      <c r="O10">
        <v>0.09</v>
      </c>
      <c r="P10">
        <v>1E-3</v>
      </c>
      <c r="Q10">
        <v>0.41299999999999998</v>
      </c>
      <c r="R10">
        <v>3.0000000000000001E-3</v>
      </c>
      <c r="S10">
        <v>1E-3</v>
      </c>
      <c r="T10">
        <v>1E-3</v>
      </c>
      <c r="U10">
        <v>0.93400000000000005</v>
      </c>
      <c r="V10">
        <v>1E-3</v>
      </c>
      <c r="W10">
        <v>4.3999999999999997E-2</v>
      </c>
      <c r="Z10" s="1">
        <f t="shared" si="0"/>
        <v>0.15319999999999998</v>
      </c>
      <c r="AA10" s="1">
        <f t="shared" si="1"/>
        <v>0.1492</v>
      </c>
    </row>
    <row r="11" spans="1:27">
      <c r="A11">
        <v>10</v>
      </c>
      <c r="B11" t="s">
        <v>158</v>
      </c>
      <c r="C11">
        <v>30</v>
      </c>
      <c r="D11">
        <v>1E-3</v>
      </c>
      <c r="E11">
        <v>1E-3</v>
      </c>
      <c r="F11">
        <v>1E-3</v>
      </c>
      <c r="G11">
        <v>1E-3</v>
      </c>
      <c r="H11">
        <v>0.99</v>
      </c>
      <c r="I11">
        <v>8.0000000000000002E-3</v>
      </c>
      <c r="J11">
        <v>5.3999999999999999E-2</v>
      </c>
      <c r="K11">
        <v>1E-3</v>
      </c>
      <c r="L11">
        <v>8.9999999999999993E-3</v>
      </c>
      <c r="M11">
        <v>7.0000000000000001E-3</v>
      </c>
      <c r="N11">
        <v>2E-3</v>
      </c>
      <c r="O11">
        <v>1.4999999999999999E-2</v>
      </c>
      <c r="P11">
        <v>1E-3</v>
      </c>
      <c r="Q11">
        <v>0.25</v>
      </c>
      <c r="R11">
        <v>2E-3</v>
      </c>
      <c r="S11">
        <v>1E-3</v>
      </c>
      <c r="T11">
        <v>3.0000000000000001E-3</v>
      </c>
      <c r="U11">
        <v>0.96</v>
      </c>
      <c r="V11">
        <v>1.2999999999999999E-2</v>
      </c>
      <c r="W11">
        <v>0.66300000000000003</v>
      </c>
      <c r="Z11" s="1">
        <f t="shared" si="0"/>
        <v>0.10729999999999998</v>
      </c>
      <c r="AA11" s="1">
        <f t="shared" si="1"/>
        <v>0.191</v>
      </c>
    </row>
    <row r="12" spans="1:27">
      <c r="A12">
        <v>11</v>
      </c>
      <c r="B12" t="s">
        <v>159</v>
      </c>
      <c r="C12">
        <v>30</v>
      </c>
      <c r="D12">
        <v>0.01</v>
      </c>
      <c r="E12">
        <v>0</v>
      </c>
      <c r="F12">
        <v>0.01</v>
      </c>
      <c r="G12">
        <v>1E-3</v>
      </c>
      <c r="H12">
        <v>0.98699999999999999</v>
      </c>
      <c r="I12">
        <v>3.0000000000000001E-3</v>
      </c>
      <c r="J12">
        <v>2E-3</v>
      </c>
      <c r="K12">
        <v>1E-3</v>
      </c>
      <c r="L12">
        <v>2E-3</v>
      </c>
      <c r="M12">
        <v>0.127</v>
      </c>
      <c r="N12">
        <v>3.0000000000000001E-3</v>
      </c>
      <c r="O12">
        <v>0.25</v>
      </c>
      <c r="P12">
        <v>2E-3</v>
      </c>
      <c r="Q12">
        <v>5.2999999999999999E-2</v>
      </c>
      <c r="R12">
        <v>2E-3</v>
      </c>
      <c r="S12">
        <v>1.2E-2</v>
      </c>
      <c r="T12">
        <v>1E-3</v>
      </c>
      <c r="U12">
        <v>0.39600000000000002</v>
      </c>
      <c r="V12">
        <v>1E-3</v>
      </c>
      <c r="W12">
        <v>8.9999999999999993E-3</v>
      </c>
      <c r="Z12" s="1">
        <f t="shared" si="0"/>
        <v>0.11429999999999998</v>
      </c>
      <c r="AA12" s="1">
        <f t="shared" si="1"/>
        <v>7.2900000000000006E-2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0.121</v>
      </c>
      <c r="F13">
        <v>0.255</v>
      </c>
      <c r="G13">
        <v>6.0000000000000001E-3</v>
      </c>
      <c r="H13">
        <v>0.98299999999999998</v>
      </c>
      <c r="I13">
        <v>1.7000000000000001E-2</v>
      </c>
      <c r="J13">
        <v>8.2000000000000003E-2</v>
      </c>
      <c r="K13">
        <v>0.189</v>
      </c>
      <c r="L13">
        <v>0.16600000000000001</v>
      </c>
      <c r="M13">
        <v>2E-3</v>
      </c>
      <c r="N13">
        <v>1.4999999999999999E-2</v>
      </c>
      <c r="O13">
        <v>1E-3</v>
      </c>
      <c r="P13">
        <v>1.9E-2</v>
      </c>
      <c r="Q13">
        <v>1E-3</v>
      </c>
      <c r="R13">
        <v>2E-3</v>
      </c>
      <c r="S13">
        <v>1.0999999999999999E-2</v>
      </c>
      <c r="T13">
        <v>1E-3</v>
      </c>
      <c r="U13">
        <v>0.73599999999999999</v>
      </c>
      <c r="V13">
        <v>0.44900000000000001</v>
      </c>
      <c r="W13">
        <v>0.44900000000000001</v>
      </c>
      <c r="Z13" s="1">
        <f t="shared" si="0"/>
        <v>0.18229999999999999</v>
      </c>
      <c r="AA13" s="1">
        <f t="shared" si="1"/>
        <v>0.16840000000000002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0.105</v>
      </c>
      <c r="F14">
        <v>0.16600000000000001</v>
      </c>
      <c r="G14">
        <v>4.0000000000000001E-3</v>
      </c>
      <c r="H14">
        <v>0.97799999999999998</v>
      </c>
      <c r="I14">
        <v>6.0000000000000001E-3</v>
      </c>
      <c r="J14">
        <v>5.6000000000000001E-2</v>
      </c>
      <c r="K14">
        <v>0.151</v>
      </c>
      <c r="L14">
        <v>8.8999999999999996E-2</v>
      </c>
      <c r="M14">
        <v>2E-3</v>
      </c>
      <c r="N14">
        <v>1.7000000000000001E-2</v>
      </c>
      <c r="O14">
        <v>1E-3</v>
      </c>
      <c r="P14">
        <v>3.5999999999999997E-2</v>
      </c>
      <c r="Q14">
        <v>1E-3</v>
      </c>
      <c r="R14">
        <v>2E-3</v>
      </c>
      <c r="S14">
        <v>6.0000000000000001E-3</v>
      </c>
      <c r="T14">
        <v>2E-3</v>
      </c>
      <c r="U14">
        <v>0.61599999999999999</v>
      </c>
      <c r="V14">
        <v>0.37</v>
      </c>
      <c r="W14">
        <v>0.40200000000000002</v>
      </c>
      <c r="Z14" s="1">
        <f t="shared" si="0"/>
        <v>0.15579999999999999</v>
      </c>
      <c r="AA14" s="1">
        <f t="shared" si="1"/>
        <v>0.14530000000000004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1.7000000000000001E-2</v>
      </c>
      <c r="F15">
        <v>0.21</v>
      </c>
      <c r="G15">
        <v>2E-3</v>
      </c>
      <c r="H15">
        <v>0.97799999999999998</v>
      </c>
      <c r="I15">
        <v>2E-3</v>
      </c>
      <c r="J15">
        <v>3.0000000000000001E-3</v>
      </c>
      <c r="K15">
        <v>2.5000000000000001E-2</v>
      </c>
      <c r="L15">
        <v>6.0000000000000001E-3</v>
      </c>
      <c r="M15">
        <v>4.0000000000000001E-3</v>
      </c>
      <c r="N15">
        <v>7.0000000000000001E-3</v>
      </c>
      <c r="O15">
        <v>5.0000000000000001E-3</v>
      </c>
      <c r="P15">
        <v>3.0000000000000001E-3</v>
      </c>
      <c r="Q15">
        <v>2E-3</v>
      </c>
      <c r="R15">
        <v>4.0000000000000001E-3</v>
      </c>
      <c r="S15">
        <v>1E-3</v>
      </c>
      <c r="T15">
        <v>2E-3</v>
      </c>
      <c r="U15">
        <v>0.80700000000000005</v>
      </c>
      <c r="V15">
        <v>5.2999999999999999E-2</v>
      </c>
      <c r="W15">
        <v>9.5000000000000001E-2</v>
      </c>
      <c r="Z15" s="1">
        <f t="shared" si="0"/>
        <v>0.12559999999999999</v>
      </c>
      <c r="AA15" s="1">
        <f t="shared" si="1"/>
        <v>9.7900000000000015E-2</v>
      </c>
    </row>
    <row r="16" spans="1:27">
      <c r="A16">
        <v>15</v>
      </c>
      <c r="B16" t="s">
        <v>163</v>
      </c>
      <c r="C16">
        <v>30</v>
      </c>
      <c r="D16">
        <v>4.0000000000000001E-3</v>
      </c>
      <c r="E16">
        <v>7.0000000000000007E-2</v>
      </c>
      <c r="F16">
        <v>0.36499999999999999</v>
      </c>
      <c r="G16">
        <v>4.0000000000000001E-3</v>
      </c>
      <c r="H16">
        <v>0.97899999999999998</v>
      </c>
      <c r="I16">
        <v>3.0000000000000001E-3</v>
      </c>
      <c r="J16">
        <v>4.0000000000000001E-3</v>
      </c>
      <c r="K16">
        <v>0.13300000000000001</v>
      </c>
      <c r="L16">
        <v>0.104</v>
      </c>
      <c r="M16">
        <v>2E-3</v>
      </c>
      <c r="N16">
        <v>1.7000000000000001E-2</v>
      </c>
      <c r="O16">
        <v>2E-3</v>
      </c>
      <c r="P16">
        <v>0.01</v>
      </c>
      <c r="Q16">
        <v>2E-3</v>
      </c>
      <c r="R16">
        <v>3.0000000000000001E-3</v>
      </c>
      <c r="S16">
        <v>2E-3</v>
      </c>
      <c r="T16">
        <v>2E-3</v>
      </c>
      <c r="U16">
        <v>0.72099999999999997</v>
      </c>
      <c r="V16">
        <v>0.38</v>
      </c>
      <c r="W16">
        <v>0.61899999999999999</v>
      </c>
      <c r="Z16" s="1">
        <f t="shared" si="0"/>
        <v>0.1668</v>
      </c>
      <c r="AA16" s="1">
        <f t="shared" si="1"/>
        <v>0.17580000000000001</v>
      </c>
    </row>
    <row r="17" spans="1:27">
      <c r="A17">
        <v>16</v>
      </c>
      <c r="B17" t="s">
        <v>164</v>
      </c>
      <c r="C17">
        <v>30</v>
      </c>
      <c r="D17">
        <v>3.0000000000000001E-3</v>
      </c>
      <c r="E17">
        <v>9.8000000000000004E-2</v>
      </c>
      <c r="F17">
        <v>0.92600000000000005</v>
      </c>
      <c r="G17">
        <v>1.4E-2</v>
      </c>
      <c r="H17">
        <v>0.95599999999999996</v>
      </c>
      <c r="I17">
        <v>0.121</v>
      </c>
      <c r="J17">
        <v>3.3000000000000002E-2</v>
      </c>
      <c r="K17">
        <v>0.49399999999999999</v>
      </c>
      <c r="L17">
        <v>3.9E-2</v>
      </c>
      <c r="M17">
        <v>0.01</v>
      </c>
      <c r="N17">
        <v>1.9E-2</v>
      </c>
      <c r="O17">
        <v>1E-3</v>
      </c>
      <c r="P17">
        <v>2.8000000000000001E-2</v>
      </c>
      <c r="Q17">
        <v>1E-3</v>
      </c>
      <c r="R17">
        <v>3.0000000000000001E-3</v>
      </c>
      <c r="S17">
        <v>8.9999999999999993E-3</v>
      </c>
      <c r="T17">
        <v>1E-3</v>
      </c>
      <c r="U17">
        <v>0.751</v>
      </c>
      <c r="V17">
        <v>0.154</v>
      </c>
      <c r="W17">
        <v>0.80800000000000005</v>
      </c>
      <c r="Z17" s="1">
        <f t="shared" si="0"/>
        <v>0.26940000000000003</v>
      </c>
      <c r="AA17" s="1">
        <f t="shared" si="1"/>
        <v>0.17750000000000002</v>
      </c>
    </row>
    <row r="18" spans="1:27">
      <c r="A18">
        <v>17</v>
      </c>
      <c r="B18" t="s">
        <v>165</v>
      </c>
      <c r="C18">
        <v>30</v>
      </c>
      <c r="D18">
        <v>2E-3</v>
      </c>
      <c r="E18">
        <v>9.2999999999999999E-2</v>
      </c>
      <c r="F18">
        <v>0.30599999999999999</v>
      </c>
      <c r="G18">
        <v>5.0000000000000001E-3</v>
      </c>
      <c r="H18">
        <v>0.97299999999999998</v>
      </c>
      <c r="I18">
        <v>7.0000000000000001E-3</v>
      </c>
      <c r="J18">
        <v>4.1000000000000002E-2</v>
      </c>
      <c r="K18">
        <v>0.14899999999999999</v>
      </c>
      <c r="L18">
        <v>0.24099999999999999</v>
      </c>
      <c r="M18">
        <v>2E-3</v>
      </c>
      <c r="N18">
        <v>1.6E-2</v>
      </c>
      <c r="O18">
        <v>1E-3</v>
      </c>
      <c r="P18">
        <v>2.1000000000000001E-2</v>
      </c>
      <c r="Q18">
        <v>1E-3</v>
      </c>
      <c r="R18">
        <v>2E-3</v>
      </c>
      <c r="S18">
        <v>4.0000000000000001E-3</v>
      </c>
      <c r="T18">
        <v>1E-3</v>
      </c>
      <c r="U18">
        <v>0.628</v>
      </c>
      <c r="V18">
        <v>0.42099999999999999</v>
      </c>
      <c r="W18">
        <v>0.85799999999999998</v>
      </c>
      <c r="Z18" s="1">
        <f t="shared" si="0"/>
        <v>0.18189999999999998</v>
      </c>
      <c r="AA18" s="1">
        <f t="shared" si="1"/>
        <v>0.19529999999999997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3.5000000000000003E-2</v>
      </c>
      <c r="F19">
        <v>3.0000000000000001E-3</v>
      </c>
      <c r="G19">
        <v>2E-3</v>
      </c>
      <c r="H19">
        <v>0.90300000000000002</v>
      </c>
      <c r="I19">
        <v>1E-3</v>
      </c>
      <c r="J19">
        <v>0.10199999999999999</v>
      </c>
      <c r="K19">
        <v>5.0000000000000001E-3</v>
      </c>
      <c r="L19">
        <v>2.7E-2</v>
      </c>
      <c r="M19">
        <v>3.0000000000000001E-3</v>
      </c>
      <c r="N19">
        <v>0.01</v>
      </c>
      <c r="O19">
        <v>1.4999999999999999E-2</v>
      </c>
      <c r="P19">
        <v>4.0000000000000001E-3</v>
      </c>
      <c r="Q19">
        <v>6.0000000000000001E-3</v>
      </c>
      <c r="R19">
        <v>3.0000000000000001E-3</v>
      </c>
      <c r="S19">
        <v>1E-3</v>
      </c>
      <c r="T19">
        <v>1.4999999999999999E-2</v>
      </c>
      <c r="U19">
        <v>0.52900000000000003</v>
      </c>
      <c r="V19">
        <v>0.23400000000000001</v>
      </c>
      <c r="W19">
        <v>5.5E-2</v>
      </c>
      <c r="Z19" s="1">
        <f t="shared" si="0"/>
        <v>0.10859999999999999</v>
      </c>
      <c r="AA19" s="1">
        <f t="shared" si="1"/>
        <v>8.7200000000000014E-2</v>
      </c>
    </row>
    <row r="20" spans="1:27">
      <c r="A20">
        <v>19</v>
      </c>
      <c r="B20" t="s">
        <v>167</v>
      </c>
      <c r="C20">
        <v>30</v>
      </c>
      <c r="D20">
        <v>5.0000000000000001E-3</v>
      </c>
      <c r="E20">
        <v>3.1E-2</v>
      </c>
      <c r="F20">
        <v>3.0000000000000001E-3</v>
      </c>
      <c r="G20">
        <v>2E-3</v>
      </c>
      <c r="H20">
        <v>0.93600000000000005</v>
      </c>
      <c r="I20">
        <v>1E-3</v>
      </c>
      <c r="J20">
        <v>0.245</v>
      </c>
      <c r="K20">
        <v>5.0000000000000001E-3</v>
      </c>
      <c r="L20">
        <v>1.9E-2</v>
      </c>
      <c r="M20">
        <v>2E-3</v>
      </c>
      <c r="N20">
        <v>6.0000000000000001E-3</v>
      </c>
      <c r="O20">
        <v>0.01</v>
      </c>
      <c r="P20">
        <v>4.0000000000000001E-3</v>
      </c>
      <c r="Q20">
        <v>5.0000000000000001E-3</v>
      </c>
      <c r="R20">
        <v>4.0000000000000001E-3</v>
      </c>
      <c r="S20">
        <v>2E-3</v>
      </c>
      <c r="T20">
        <v>8.9999999999999993E-3</v>
      </c>
      <c r="U20">
        <v>0.45300000000000001</v>
      </c>
      <c r="V20">
        <v>0.11700000000000001</v>
      </c>
      <c r="W20">
        <v>2.1999999999999999E-2</v>
      </c>
      <c r="Z20" s="1">
        <f t="shared" si="0"/>
        <v>0.12489999999999998</v>
      </c>
      <c r="AA20" s="1">
        <f t="shared" si="1"/>
        <v>6.3200000000000006E-2</v>
      </c>
    </row>
    <row r="21" spans="1:27">
      <c r="A21">
        <v>20</v>
      </c>
      <c r="B21" t="s">
        <v>168</v>
      </c>
      <c r="C21">
        <v>30</v>
      </c>
      <c r="D21">
        <v>1E-3</v>
      </c>
      <c r="E21">
        <v>2.9000000000000001E-2</v>
      </c>
      <c r="F21">
        <v>2E-3</v>
      </c>
      <c r="G21">
        <v>1E-3</v>
      </c>
      <c r="H21">
        <v>0.97499999999999998</v>
      </c>
      <c r="I21">
        <v>1E-3</v>
      </c>
      <c r="J21">
        <v>1.4E-2</v>
      </c>
      <c r="K21">
        <v>3.0000000000000001E-3</v>
      </c>
      <c r="L21">
        <v>1.0999999999999999E-2</v>
      </c>
      <c r="M21">
        <v>2E-3</v>
      </c>
      <c r="N21">
        <v>1.2999999999999999E-2</v>
      </c>
      <c r="O21">
        <v>1.0999999999999999E-2</v>
      </c>
      <c r="P21">
        <v>2E-3</v>
      </c>
      <c r="Q21">
        <v>5.0000000000000001E-3</v>
      </c>
      <c r="R21">
        <v>2E-3</v>
      </c>
      <c r="S21">
        <v>1E-3</v>
      </c>
      <c r="T21">
        <v>0.154</v>
      </c>
      <c r="U21">
        <v>0.92300000000000004</v>
      </c>
      <c r="V21">
        <v>0.53200000000000003</v>
      </c>
      <c r="W21">
        <v>6.6000000000000003E-2</v>
      </c>
      <c r="Z21" s="1">
        <f t="shared" si="0"/>
        <v>0.10389999999999996</v>
      </c>
      <c r="AA21" s="1">
        <f t="shared" si="1"/>
        <v>0.1709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1.7999999999999999E-2</v>
      </c>
      <c r="F22">
        <v>6.0000000000000001E-3</v>
      </c>
      <c r="G22">
        <v>3.0000000000000001E-3</v>
      </c>
      <c r="H22">
        <v>0.96199999999999997</v>
      </c>
      <c r="I22">
        <v>1E-3</v>
      </c>
      <c r="J22">
        <v>1.4999999999999999E-2</v>
      </c>
      <c r="K22">
        <v>7.0000000000000001E-3</v>
      </c>
      <c r="L22">
        <v>4.1000000000000002E-2</v>
      </c>
      <c r="M22">
        <v>2E-3</v>
      </c>
      <c r="N22">
        <v>7.0000000000000001E-3</v>
      </c>
      <c r="O22">
        <v>8.0000000000000002E-3</v>
      </c>
      <c r="P22">
        <v>4.0000000000000001E-3</v>
      </c>
      <c r="Q22">
        <v>3.0000000000000001E-3</v>
      </c>
      <c r="R22">
        <v>3.0000000000000001E-3</v>
      </c>
      <c r="S22">
        <v>1E-3</v>
      </c>
      <c r="T22">
        <v>3.0000000000000001E-3</v>
      </c>
      <c r="U22">
        <v>0.55900000000000005</v>
      </c>
      <c r="V22">
        <v>0.16</v>
      </c>
      <c r="W22">
        <v>0.12</v>
      </c>
      <c r="Z22" s="1">
        <f t="shared" si="0"/>
        <v>0.10629999999999998</v>
      </c>
      <c r="AA22" s="1">
        <f t="shared" si="1"/>
        <v>8.6800000000000016E-2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2.4E-2</v>
      </c>
      <c r="F23">
        <v>2E-3</v>
      </c>
      <c r="G23">
        <v>3.0000000000000001E-3</v>
      </c>
      <c r="H23">
        <v>0.84299999999999997</v>
      </c>
      <c r="I23">
        <v>1E-3</v>
      </c>
      <c r="J23">
        <v>0.189</v>
      </c>
      <c r="K23">
        <v>5.0000000000000001E-3</v>
      </c>
      <c r="L23">
        <v>4.5999999999999999E-2</v>
      </c>
      <c r="M23">
        <v>1E-3</v>
      </c>
      <c r="N23">
        <v>8.0000000000000002E-3</v>
      </c>
      <c r="O23">
        <v>1.7000000000000001E-2</v>
      </c>
      <c r="P23">
        <v>7.0000000000000001E-3</v>
      </c>
      <c r="Q23">
        <v>4.0000000000000001E-3</v>
      </c>
      <c r="R23">
        <v>3.0000000000000001E-3</v>
      </c>
      <c r="S23">
        <v>2E-3</v>
      </c>
      <c r="T23">
        <v>1.0999999999999999E-2</v>
      </c>
      <c r="U23">
        <v>0.32300000000000001</v>
      </c>
      <c r="V23">
        <v>0.17299999999999999</v>
      </c>
      <c r="W23">
        <v>0.02</v>
      </c>
      <c r="Z23" s="1">
        <f t="shared" si="0"/>
        <v>0.11199999999999999</v>
      </c>
      <c r="AA23" s="1">
        <f t="shared" si="1"/>
        <v>5.6800000000000003E-2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1.9E-2</v>
      </c>
      <c r="F24">
        <v>1.2E-2</v>
      </c>
      <c r="G24">
        <v>4.0000000000000001E-3</v>
      </c>
      <c r="H24">
        <v>0.97699999999999998</v>
      </c>
      <c r="I24">
        <v>1E-3</v>
      </c>
      <c r="J24">
        <v>2.1000000000000001E-2</v>
      </c>
      <c r="K24">
        <v>1.2E-2</v>
      </c>
      <c r="L24">
        <v>1.9E-2</v>
      </c>
      <c r="M24">
        <v>4.0000000000000001E-3</v>
      </c>
      <c r="N24">
        <v>7.0000000000000001E-3</v>
      </c>
      <c r="O24">
        <v>8.9999999999999993E-3</v>
      </c>
      <c r="P24">
        <v>8.0000000000000002E-3</v>
      </c>
      <c r="Q24">
        <v>5.0000000000000001E-3</v>
      </c>
      <c r="R24">
        <v>4.0000000000000001E-3</v>
      </c>
      <c r="S24">
        <v>1E-3</v>
      </c>
      <c r="T24">
        <v>4.0000000000000001E-3</v>
      </c>
      <c r="U24">
        <v>0.72499999999999998</v>
      </c>
      <c r="V24">
        <v>0.11799999999999999</v>
      </c>
      <c r="W24">
        <v>5.1999999999999998E-2</v>
      </c>
      <c r="Z24" s="1">
        <f t="shared" si="0"/>
        <v>0.10739999999999997</v>
      </c>
      <c r="AA24" s="1">
        <f t="shared" si="1"/>
        <v>9.3300000000000008E-2</v>
      </c>
    </row>
    <row r="25" spans="1:27">
      <c r="A25">
        <v>24</v>
      </c>
      <c r="B25" t="s">
        <v>172</v>
      </c>
      <c r="C25">
        <v>30</v>
      </c>
      <c r="D25">
        <v>2E-3</v>
      </c>
      <c r="E25">
        <v>0.97499999999999998</v>
      </c>
      <c r="F25">
        <v>9.4E-2</v>
      </c>
      <c r="G25">
        <v>2.1999999999999999E-2</v>
      </c>
      <c r="H25">
        <v>2E-3</v>
      </c>
      <c r="I25">
        <v>0.379</v>
      </c>
      <c r="J25">
        <v>0.99099999999999999</v>
      </c>
      <c r="K25">
        <v>0.12</v>
      </c>
      <c r="L25">
        <v>0.99</v>
      </c>
      <c r="M25">
        <v>0.86799999999999999</v>
      </c>
      <c r="N25">
        <v>0.98499999999999999</v>
      </c>
      <c r="O25">
        <v>0.63900000000000001</v>
      </c>
      <c r="P25">
        <v>0.748</v>
      </c>
      <c r="Q25">
        <v>2E-3</v>
      </c>
      <c r="R25">
        <v>2.1999999999999999E-2</v>
      </c>
      <c r="S25">
        <v>0.90900000000000003</v>
      </c>
      <c r="T25">
        <v>1.0999999999999999E-2</v>
      </c>
      <c r="U25">
        <v>1E-3</v>
      </c>
      <c r="V25">
        <v>0.76200000000000001</v>
      </c>
      <c r="W25">
        <v>0.99</v>
      </c>
      <c r="Z25" s="1">
        <f t="shared" si="0"/>
        <v>0.44430000000000003</v>
      </c>
      <c r="AA25" s="1">
        <f t="shared" si="1"/>
        <v>0.50690000000000002</v>
      </c>
    </row>
    <row r="26" spans="1:27">
      <c r="A26">
        <v>25</v>
      </c>
      <c r="B26" t="s">
        <v>173</v>
      </c>
      <c r="C26">
        <v>30</v>
      </c>
      <c r="D26">
        <v>3.1E-2</v>
      </c>
      <c r="E26">
        <v>7.6999999999999999E-2</v>
      </c>
      <c r="F26">
        <v>0.95799999999999996</v>
      </c>
      <c r="G26">
        <v>0.625</v>
      </c>
      <c r="H26">
        <v>0.98799999999999999</v>
      </c>
      <c r="I26">
        <v>0.99099999999999999</v>
      </c>
      <c r="J26">
        <v>0.81299999999999994</v>
      </c>
      <c r="K26">
        <v>0.99099999999999999</v>
      </c>
      <c r="L26">
        <v>0.98099999999999998</v>
      </c>
      <c r="M26">
        <v>7.5999999999999998E-2</v>
      </c>
      <c r="N26">
        <v>0.15</v>
      </c>
      <c r="O26">
        <v>1E-3</v>
      </c>
      <c r="P26">
        <v>0.88900000000000001</v>
      </c>
      <c r="Q26">
        <v>1E-3</v>
      </c>
      <c r="R26">
        <v>0.107</v>
      </c>
      <c r="S26">
        <v>0.14399999999999999</v>
      </c>
      <c r="T26">
        <v>1.9E-2</v>
      </c>
      <c r="U26">
        <v>0.99</v>
      </c>
      <c r="V26">
        <v>0.98499999999999999</v>
      </c>
      <c r="W26">
        <v>8.0000000000000002E-3</v>
      </c>
      <c r="Z26" s="1">
        <f t="shared" si="0"/>
        <v>0.65310000000000001</v>
      </c>
      <c r="AA26" s="1">
        <f t="shared" si="1"/>
        <v>0.32939999999999997</v>
      </c>
    </row>
    <row r="27" spans="1:27">
      <c r="A27">
        <v>26</v>
      </c>
      <c r="B27" t="s">
        <v>174</v>
      </c>
      <c r="C27">
        <v>30</v>
      </c>
      <c r="D27">
        <v>1E-3</v>
      </c>
      <c r="E27">
        <v>0.49199999999999999</v>
      </c>
      <c r="F27">
        <v>0.98499999999999999</v>
      </c>
      <c r="G27">
        <v>0.05</v>
      </c>
      <c r="H27">
        <v>4.0000000000000001E-3</v>
      </c>
      <c r="I27">
        <v>2.3E-2</v>
      </c>
      <c r="J27">
        <v>0.90700000000000003</v>
      </c>
      <c r="K27">
        <v>6.0000000000000001E-3</v>
      </c>
      <c r="L27">
        <v>0.98899999999999999</v>
      </c>
      <c r="M27">
        <v>2E-3</v>
      </c>
      <c r="N27">
        <v>0.98499999999999999</v>
      </c>
      <c r="O27">
        <v>0.125</v>
      </c>
      <c r="P27">
        <v>0.98599999999999999</v>
      </c>
      <c r="Q27">
        <v>0.121</v>
      </c>
      <c r="R27">
        <v>0.46500000000000002</v>
      </c>
      <c r="S27">
        <v>0.10199999999999999</v>
      </c>
      <c r="T27">
        <v>1.4999999999999999E-2</v>
      </c>
      <c r="U27">
        <v>1E-3</v>
      </c>
      <c r="V27">
        <v>0.1</v>
      </c>
      <c r="W27">
        <v>0.99099999999999999</v>
      </c>
      <c r="Z27" s="1">
        <f t="shared" si="0"/>
        <v>0.34589999999999993</v>
      </c>
      <c r="AA27" s="1">
        <f t="shared" si="1"/>
        <v>0.3891</v>
      </c>
    </row>
    <row r="28" spans="1:27">
      <c r="A28">
        <v>27</v>
      </c>
      <c r="B28" t="s">
        <v>175</v>
      </c>
      <c r="C28">
        <v>30</v>
      </c>
      <c r="D28">
        <v>0.53800000000000003</v>
      </c>
      <c r="E28">
        <v>0.82</v>
      </c>
      <c r="F28">
        <v>3.0000000000000001E-3</v>
      </c>
      <c r="G28">
        <v>0.86799999999999999</v>
      </c>
      <c r="H28">
        <v>6.0000000000000001E-3</v>
      </c>
      <c r="I28">
        <v>0.877</v>
      </c>
      <c r="J28">
        <v>0.995</v>
      </c>
      <c r="K28">
        <v>0.96</v>
      </c>
      <c r="L28">
        <v>0.99199999999999999</v>
      </c>
      <c r="M28">
        <v>1E-3</v>
      </c>
      <c r="N28">
        <v>0.94899999999999995</v>
      </c>
      <c r="O28">
        <v>0.31</v>
      </c>
      <c r="P28">
        <v>0.98899999999999999</v>
      </c>
      <c r="Q28">
        <v>3.0000000000000001E-3</v>
      </c>
      <c r="R28">
        <v>1.7000000000000001E-2</v>
      </c>
      <c r="S28">
        <v>7.3999999999999996E-2</v>
      </c>
      <c r="T28">
        <v>0.98399999999999999</v>
      </c>
      <c r="U28">
        <v>0.70499999999999996</v>
      </c>
      <c r="V28">
        <v>0.98599999999999999</v>
      </c>
      <c r="W28">
        <v>0.90200000000000002</v>
      </c>
      <c r="Z28" s="1">
        <f t="shared" si="0"/>
        <v>0.60600000000000009</v>
      </c>
      <c r="AA28" s="1">
        <f t="shared" si="1"/>
        <v>0.59189999999999998</v>
      </c>
    </row>
    <row r="29" spans="1:27">
      <c r="A29">
        <v>28</v>
      </c>
      <c r="B29" t="s">
        <v>176</v>
      </c>
      <c r="C29">
        <v>30</v>
      </c>
      <c r="D29">
        <v>1E-3</v>
      </c>
      <c r="E29">
        <v>0.33200000000000002</v>
      </c>
      <c r="F29">
        <v>0.98099999999999998</v>
      </c>
      <c r="G29">
        <v>4.5999999999999999E-2</v>
      </c>
      <c r="H29">
        <v>6.0000000000000001E-3</v>
      </c>
      <c r="I29">
        <v>0.99</v>
      </c>
      <c r="J29">
        <v>0.64300000000000002</v>
      </c>
      <c r="K29">
        <v>0.96199999999999997</v>
      </c>
      <c r="L29">
        <v>0.245</v>
      </c>
      <c r="M29">
        <v>0.89800000000000002</v>
      </c>
      <c r="N29">
        <v>0.95899999999999996</v>
      </c>
      <c r="O29">
        <v>5.0000000000000001E-3</v>
      </c>
      <c r="P29">
        <v>1.0999999999999999E-2</v>
      </c>
      <c r="Q29">
        <v>1E-3</v>
      </c>
      <c r="R29">
        <v>2.3E-2</v>
      </c>
      <c r="S29">
        <v>0.61299999999999999</v>
      </c>
      <c r="T29">
        <v>4.0000000000000001E-3</v>
      </c>
      <c r="U29">
        <v>4.0000000000000001E-3</v>
      </c>
      <c r="V29">
        <v>4.0000000000000001E-3</v>
      </c>
      <c r="W29">
        <v>0.98599999999999999</v>
      </c>
      <c r="Z29" s="1">
        <f t="shared" si="0"/>
        <v>0.51039999999999996</v>
      </c>
      <c r="AA29" s="1">
        <f t="shared" si="1"/>
        <v>0.26100000000000001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3.5999999999999997E-2</v>
      </c>
      <c r="F30">
        <v>0.98799999999999999</v>
      </c>
      <c r="G30">
        <v>0.58299999999999996</v>
      </c>
      <c r="H30">
        <v>1.0999999999999999E-2</v>
      </c>
      <c r="I30">
        <v>0.99099999999999999</v>
      </c>
      <c r="J30">
        <v>5.8999999999999997E-2</v>
      </c>
      <c r="K30">
        <v>0.97899999999999998</v>
      </c>
      <c r="L30">
        <v>0.95299999999999996</v>
      </c>
      <c r="M30">
        <v>6.6000000000000003E-2</v>
      </c>
      <c r="N30">
        <v>0.96699999999999997</v>
      </c>
      <c r="O30">
        <v>2E-3</v>
      </c>
      <c r="P30">
        <v>8.1000000000000003E-2</v>
      </c>
      <c r="Q30">
        <v>1E-3</v>
      </c>
      <c r="R30">
        <v>1.7000000000000001E-2</v>
      </c>
      <c r="S30">
        <v>0.91300000000000003</v>
      </c>
      <c r="T30">
        <v>7.0000000000000001E-3</v>
      </c>
      <c r="U30">
        <v>1.7000000000000001E-2</v>
      </c>
      <c r="V30">
        <v>3.6999999999999998E-2</v>
      </c>
      <c r="W30">
        <v>0.98499999999999999</v>
      </c>
      <c r="Z30" s="1">
        <f t="shared" si="0"/>
        <v>0.4667</v>
      </c>
      <c r="AA30" s="1">
        <f t="shared" si="1"/>
        <v>0.30269999999999997</v>
      </c>
    </row>
    <row r="31" spans="1:27">
      <c r="A31">
        <v>30</v>
      </c>
      <c r="B31" t="s">
        <v>178</v>
      </c>
      <c r="C31">
        <v>30</v>
      </c>
      <c r="D31">
        <v>0.61399999999999999</v>
      </c>
      <c r="E31">
        <v>0.10299999999999999</v>
      </c>
      <c r="F31">
        <v>0.01</v>
      </c>
      <c r="G31">
        <v>0.78200000000000003</v>
      </c>
      <c r="H31">
        <v>0.98799999999999999</v>
      </c>
      <c r="I31">
        <v>0.98499999999999999</v>
      </c>
      <c r="J31">
        <v>0.98699999999999999</v>
      </c>
      <c r="K31">
        <v>0.99</v>
      </c>
      <c r="L31">
        <v>0.91500000000000004</v>
      </c>
      <c r="M31">
        <v>4.0000000000000001E-3</v>
      </c>
      <c r="N31">
        <v>7.0000000000000001E-3</v>
      </c>
      <c r="O31">
        <v>1E-3</v>
      </c>
      <c r="P31">
        <v>0.442</v>
      </c>
      <c r="Q31">
        <v>2E-3</v>
      </c>
      <c r="R31">
        <v>8.0000000000000002E-3</v>
      </c>
      <c r="S31">
        <v>2E-3</v>
      </c>
      <c r="T31">
        <v>0.99299999999999999</v>
      </c>
      <c r="U31">
        <v>0.99199999999999999</v>
      </c>
      <c r="V31">
        <v>0.98699999999999999</v>
      </c>
      <c r="W31">
        <v>2.1000000000000001E-2</v>
      </c>
      <c r="Z31" s="1">
        <f t="shared" si="0"/>
        <v>0.63779999999999992</v>
      </c>
      <c r="AA31" s="1">
        <f t="shared" si="1"/>
        <v>0.34550000000000003</v>
      </c>
    </row>
    <row r="32" spans="1:27">
      <c r="A32">
        <v>31</v>
      </c>
      <c r="B32" t="s">
        <v>179</v>
      </c>
      <c r="C32">
        <v>30</v>
      </c>
      <c r="D32">
        <v>6.4000000000000001E-2</v>
      </c>
      <c r="E32">
        <v>0.96399999999999997</v>
      </c>
      <c r="F32">
        <v>2E-3</v>
      </c>
      <c r="G32">
        <v>3.0000000000000001E-3</v>
      </c>
      <c r="H32">
        <v>2.5000000000000001E-2</v>
      </c>
      <c r="I32">
        <v>1E-3</v>
      </c>
      <c r="J32">
        <v>0.95799999999999996</v>
      </c>
      <c r="K32">
        <v>1E-3</v>
      </c>
      <c r="L32">
        <v>8.3000000000000004E-2</v>
      </c>
      <c r="M32">
        <v>1E-3</v>
      </c>
      <c r="N32">
        <v>0.20300000000000001</v>
      </c>
      <c r="O32">
        <v>0.93500000000000005</v>
      </c>
      <c r="P32">
        <v>1.2999999999999999E-2</v>
      </c>
      <c r="Q32">
        <v>0.99099999999999999</v>
      </c>
      <c r="R32">
        <v>8.6999999999999994E-2</v>
      </c>
      <c r="S32">
        <v>1E-3</v>
      </c>
      <c r="T32">
        <v>0.99299999999999999</v>
      </c>
      <c r="U32">
        <v>5.0000000000000001E-3</v>
      </c>
      <c r="V32">
        <v>6.0000000000000001E-3</v>
      </c>
      <c r="W32">
        <v>0.95399999999999996</v>
      </c>
      <c r="Z32" s="1">
        <f t="shared" si="0"/>
        <v>0.21019999999999994</v>
      </c>
      <c r="AA32" s="1">
        <f t="shared" si="1"/>
        <v>0.41879999999999995</v>
      </c>
    </row>
    <row r="33" spans="1:27">
      <c r="A33">
        <v>32</v>
      </c>
      <c r="B33" t="s">
        <v>180</v>
      </c>
      <c r="C33">
        <v>30</v>
      </c>
      <c r="D33">
        <v>0.52100000000000002</v>
      </c>
      <c r="E33">
        <v>1.2999999999999999E-2</v>
      </c>
      <c r="F33">
        <v>6.0000000000000001E-3</v>
      </c>
      <c r="G33">
        <v>0.20100000000000001</v>
      </c>
      <c r="H33">
        <v>0.99099999999999999</v>
      </c>
      <c r="I33">
        <v>1.2E-2</v>
      </c>
      <c r="J33">
        <v>0.91900000000000004</v>
      </c>
      <c r="K33">
        <v>0.97099999999999997</v>
      </c>
      <c r="L33">
        <v>0.03</v>
      </c>
      <c r="M33">
        <v>1E-3</v>
      </c>
      <c r="N33">
        <v>1E-3</v>
      </c>
      <c r="O33">
        <v>6.0000000000000001E-3</v>
      </c>
      <c r="P33">
        <v>4.2000000000000003E-2</v>
      </c>
      <c r="Q33">
        <v>3.0000000000000001E-3</v>
      </c>
      <c r="R33">
        <v>0.02</v>
      </c>
      <c r="S33">
        <v>1E-3</v>
      </c>
      <c r="T33">
        <v>0.99299999999999999</v>
      </c>
      <c r="U33">
        <v>0.99199999999999999</v>
      </c>
      <c r="V33">
        <v>0.97899999999999998</v>
      </c>
      <c r="W33">
        <v>2E-3</v>
      </c>
      <c r="Z33" s="1">
        <f t="shared" si="0"/>
        <v>0.36649999999999999</v>
      </c>
      <c r="AA33" s="1">
        <f t="shared" si="1"/>
        <v>0.30389999999999995</v>
      </c>
    </row>
    <row r="34" spans="1:27">
      <c r="A34">
        <v>33</v>
      </c>
      <c r="B34" t="s">
        <v>181</v>
      </c>
      <c r="C34">
        <v>30</v>
      </c>
      <c r="D34">
        <v>5.0000000000000001E-3</v>
      </c>
      <c r="E34">
        <v>0.85599999999999998</v>
      </c>
      <c r="F34">
        <v>2E-3</v>
      </c>
      <c r="G34">
        <v>7.1999999999999995E-2</v>
      </c>
      <c r="H34">
        <v>0.621</v>
      </c>
      <c r="I34">
        <v>0.109</v>
      </c>
      <c r="J34">
        <v>0.99399999999999999</v>
      </c>
      <c r="K34">
        <v>0.02</v>
      </c>
      <c r="L34">
        <v>0.99</v>
      </c>
      <c r="M34">
        <v>1E-3</v>
      </c>
      <c r="N34">
        <v>2.1000000000000001E-2</v>
      </c>
      <c r="O34">
        <v>6.3E-2</v>
      </c>
      <c r="P34">
        <v>0.98599999999999999</v>
      </c>
      <c r="Q34">
        <v>0.01</v>
      </c>
      <c r="R34">
        <v>6.0000000000000001E-3</v>
      </c>
      <c r="S34">
        <v>1E-3</v>
      </c>
      <c r="T34">
        <v>0.99299999999999999</v>
      </c>
      <c r="U34">
        <v>0.98899999999999999</v>
      </c>
      <c r="V34">
        <v>0.98599999999999999</v>
      </c>
      <c r="W34">
        <v>0.38300000000000001</v>
      </c>
      <c r="Z34" s="1">
        <f t="shared" si="0"/>
        <v>0.36699999999999994</v>
      </c>
      <c r="AA34" s="1">
        <f t="shared" si="1"/>
        <v>0.44379999999999997</v>
      </c>
    </row>
    <row r="35" spans="1:27">
      <c r="A35">
        <v>34</v>
      </c>
      <c r="B35" t="s">
        <v>182</v>
      </c>
      <c r="C35">
        <v>30</v>
      </c>
      <c r="D35">
        <v>0.46100000000000002</v>
      </c>
      <c r="E35">
        <v>3.3000000000000002E-2</v>
      </c>
      <c r="F35">
        <v>3.5999999999999997E-2</v>
      </c>
      <c r="G35">
        <v>2.1000000000000001E-2</v>
      </c>
      <c r="H35">
        <v>0.92600000000000005</v>
      </c>
      <c r="I35">
        <v>4.0000000000000001E-3</v>
      </c>
      <c r="J35">
        <v>8.8999999999999996E-2</v>
      </c>
      <c r="K35">
        <v>1.7000000000000001E-2</v>
      </c>
      <c r="L35">
        <v>2E-3</v>
      </c>
      <c r="M35">
        <v>2E-3</v>
      </c>
      <c r="N35">
        <v>3.0000000000000001E-3</v>
      </c>
      <c r="O35">
        <v>5.0000000000000001E-3</v>
      </c>
      <c r="P35">
        <v>6.0000000000000001E-3</v>
      </c>
      <c r="Q35">
        <v>0.9</v>
      </c>
      <c r="R35">
        <v>1.7000000000000001E-2</v>
      </c>
      <c r="S35">
        <v>1E-3</v>
      </c>
      <c r="T35">
        <v>0.98899999999999999</v>
      </c>
      <c r="U35">
        <v>0.98399999999999999</v>
      </c>
      <c r="V35">
        <v>0.02</v>
      </c>
      <c r="W35">
        <v>8.5999999999999993E-2</v>
      </c>
      <c r="Z35" s="1">
        <f t="shared" si="0"/>
        <v>0.15909999999999999</v>
      </c>
      <c r="AA35" s="1">
        <f t="shared" si="1"/>
        <v>0.30110000000000003</v>
      </c>
    </row>
    <row r="36" spans="1:27">
      <c r="A36">
        <v>35</v>
      </c>
      <c r="B36" t="s">
        <v>183</v>
      </c>
      <c r="C36">
        <v>30</v>
      </c>
      <c r="D36">
        <v>0.69499999999999995</v>
      </c>
      <c r="E36">
        <v>0.82299999999999995</v>
      </c>
      <c r="F36">
        <v>2E-3</v>
      </c>
      <c r="G36">
        <v>5.8999999999999997E-2</v>
      </c>
      <c r="H36">
        <v>0.91600000000000004</v>
      </c>
      <c r="I36">
        <v>3.0000000000000001E-3</v>
      </c>
      <c r="J36">
        <v>0.995</v>
      </c>
      <c r="K36">
        <v>6.0000000000000001E-3</v>
      </c>
      <c r="L36">
        <v>0.98799999999999999</v>
      </c>
      <c r="M36">
        <v>1E-3</v>
      </c>
      <c r="N36">
        <v>2.9000000000000001E-2</v>
      </c>
      <c r="O36">
        <v>0.88100000000000001</v>
      </c>
      <c r="P36">
        <v>0.98699999999999999</v>
      </c>
      <c r="Q36">
        <v>0.95499999999999996</v>
      </c>
      <c r="R36">
        <v>0.63</v>
      </c>
      <c r="S36">
        <v>1E-3</v>
      </c>
      <c r="T36">
        <v>0.99399999999999999</v>
      </c>
      <c r="U36">
        <v>0.98699999999999999</v>
      </c>
      <c r="V36">
        <v>0.98499999999999999</v>
      </c>
      <c r="W36">
        <v>2E-3</v>
      </c>
      <c r="Z36" s="1">
        <f t="shared" si="0"/>
        <v>0.44880000000000003</v>
      </c>
      <c r="AA36" s="1">
        <f t="shared" si="1"/>
        <v>0.64510000000000001</v>
      </c>
    </row>
    <row r="37" spans="1:27">
      <c r="A37">
        <v>36</v>
      </c>
      <c r="B37" t="s">
        <v>184</v>
      </c>
      <c r="C37">
        <v>30</v>
      </c>
      <c r="D37">
        <v>0.27900000000000003</v>
      </c>
      <c r="E37">
        <v>9.2999999999999999E-2</v>
      </c>
      <c r="F37">
        <v>0.97599999999999998</v>
      </c>
      <c r="G37">
        <v>0.224</v>
      </c>
      <c r="H37">
        <v>0.121</v>
      </c>
      <c r="I37">
        <v>2E-3</v>
      </c>
      <c r="J37">
        <v>9.6000000000000002E-2</v>
      </c>
      <c r="K37">
        <v>3.0000000000000001E-3</v>
      </c>
      <c r="L37">
        <v>0.33200000000000002</v>
      </c>
      <c r="M37">
        <v>5.2999999999999999E-2</v>
      </c>
      <c r="N37">
        <v>0.97799999999999998</v>
      </c>
      <c r="O37">
        <v>0.94599999999999995</v>
      </c>
      <c r="P37">
        <v>0.98599999999999999</v>
      </c>
      <c r="Q37">
        <v>0.98799999999999999</v>
      </c>
      <c r="R37">
        <v>0.99099999999999999</v>
      </c>
      <c r="S37">
        <v>5.2999999999999999E-2</v>
      </c>
      <c r="T37">
        <v>2.8000000000000001E-2</v>
      </c>
      <c r="U37">
        <v>1E-3</v>
      </c>
      <c r="V37">
        <v>1E-3</v>
      </c>
      <c r="W37">
        <v>9.1999999999999998E-2</v>
      </c>
      <c r="Z37" s="1">
        <f t="shared" si="0"/>
        <v>0.21789999999999998</v>
      </c>
      <c r="AA37" s="1">
        <f t="shared" si="1"/>
        <v>0.50639999999999996</v>
      </c>
    </row>
    <row r="38" spans="1:27">
      <c r="A38">
        <v>37</v>
      </c>
      <c r="B38" t="s">
        <v>185</v>
      </c>
      <c r="C38">
        <v>30</v>
      </c>
      <c r="D38">
        <v>0.53800000000000003</v>
      </c>
      <c r="E38">
        <v>2E-3</v>
      </c>
      <c r="F38">
        <v>0.97699999999999998</v>
      </c>
      <c r="G38">
        <v>0.90400000000000003</v>
      </c>
      <c r="H38">
        <v>0.98299999999999998</v>
      </c>
      <c r="I38">
        <v>7.0000000000000001E-3</v>
      </c>
      <c r="J38">
        <v>4.3999999999999997E-2</v>
      </c>
      <c r="K38">
        <v>0.96599999999999997</v>
      </c>
      <c r="L38">
        <v>4.0000000000000001E-3</v>
      </c>
      <c r="M38">
        <v>1.7999999999999999E-2</v>
      </c>
      <c r="N38">
        <v>0.16</v>
      </c>
      <c r="O38">
        <v>3.7999999999999999E-2</v>
      </c>
      <c r="P38">
        <v>0.98399999999999999</v>
      </c>
      <c r="Q38">
        <v>5.3999999999999999E-2</v>
      </c>
      <c r="R38">
        <v>0.99199999999999999</v>
      </c>
      <c r="S38">
        <v>7.0000000000000001E-3</v>
      </c>
      <c r="T38">
        <v>0.60899999999999999</v>
      </c>
      <c r="U38">
        <v>0.94499999999999995</v>
      </c>
      <c r="V38">
        <v>1.2999999999999999E-2</v>
      </c>
      <c r="W38">
        <v>2E-3</v>
      </c>
      <c r="Z38" s="1">
        <f t="shared" si="0"/>
        <v>0.44429999999999997</v>
      </c>
      <c r="AA38" s="1">
        <f t="shared" si="1"/>
        <v>0.38039999999999996</v>
      </c>
    </row>
    <row r="39" spans="1:27">
      <c r="A39">
        <v>38</v>
      </c>
      <c r="B39" t="s">
        <v>186</v>
      </c>
      <c r="C39">
        <v>30</v>
      </c>
      <c r="D39">
        <v>0.66100000000000003</v>
      </c>
      <c r="E39">
        <v>0.40200000000000002</v>
      </c>
      <c r="F39">
        <v>0.223</v>
      </c>
      <c r="G39">
        <v>0.98</v>
      </c>
      <c r="H39">
        <v>0.25700000000000001</v>
      </c>
      <c r="I39">
        <v>4.3999999999999997E-2</v>
      </c>
      <c r="J39">
        <v>0.99199999999999999</v>
      </c>
      <c r="K39">
        <v>0.98499999999999999</v>
      </c>
      <c r="L39">
        <v>0.99</v>
      </c>
      <c r="M39">
        <v>8.0000000000000002E-3</v>
      </c>
      <c r="N39">
        <v>0.97899999999999998</v>
      </c>
      <c r="O39">
        <v>0.93400000000000005</v>
      </c>
      <c r="P39">
        <v>0.99199999999999999</v>
      </c>
      <c r="Q39">
        <v>0.02</v>
      </c>
      <c r="R39">
        <v>0.99199999999999999</v>
      </c>
      <c r="S39">
        <v>0.98199999999999998</v>
      </c>
      <c r="T39">
        <v>0.10199999999999999</v>
      </c>
      <c r="U39">
        <v>6.0000000000000001E-3</v>
      </c>
      <c r="V39">
        <v>0.97599999999999998</v>
      </c>
      <c r="W39">
        <v>2.1000000000000001E-2</v>
      </c>
      <c r="Z39" s="1">
        <f t="shared" si="0"/>
        <v>0.55420000000000003</v>
      </c>
      <c r="AA39" s="1">
        <f t="shared" si="1"/>
        <v>0.60040000000000004</v>
      </c>
    </row>
    <row r="40" spans="1:27">
      <c r="A40">
        <v>39</v>
      </c>
      <c r="B40" t="s">
        <v>187</v>
      </c>
      <c r="C40">
        <v>30</v>
      </c>
      <c r="D40">
        <v>1.9E-2</v>
      </c>
      <c r="E40">
        <v>9.6000000000000002E-2</v>
      </c>
      <c r="F40">
        <v>2E-3</v>
      </c>
      <c r="G40">
        <v>8.9999999999999993E-3</v>
      </c>
      <c r="H40">
        <v>0.94099999999999995</v>
      </c>
      <c r="I40">
        <v>7.0000000000000001E-3</v>
      </c>
      <c r="J40">
        <v>0.99399999999999999</v>
      </c>
      <c r="K40">
        <v>1.2E-2</v>
      </c>
      <c r="L40">
        <v>0.97799999999999998</v>
      </c>
      <c r="M40">
        <v>0.90600000000000003</v>
      </c>
      <c r="N40">
        <v>5.8999999999999997E-2</v>
      </c>
      <c r="O40">
        <v>0.98099999999999998</v>
      </c>
      <c r="P40">
        <v>0.97499999999999998</v>
      </c>
      <c r="Q40">
        <v>0.56399999999999995</v>
      </c>
      <c r="R40">
        <v>0.99</v>
      </c>
      <c r="S40">
        <v>0.98699999999999999</v>
      </c>
      <c r="T40">
        <v>0.01</v>
      </c>
      <c r="U40">
        <v>5.0000000000000001E-3</v>
      </c>
      <c r="V40">
        <v>0.66400000000000003</v>
      </c>
      <c r="W40">
        <v>3.0000000000000001E-3</v>
      </c>
      <c r="Z40" s="1">
        <f t="shared" si="0"/>
        <v>0.39639999999999997</v>
      </c>
      <c r="AA40" s="1">
        <f t="shared" si="1"/>
        <v>0.52379999999999993</v>
      </c>
    </row>
    <row r="41" spans="1:27">
      <c r="A41">
        <v>40</v>
      </c>
      <c r="B41" t="s">
        <v>188</v>
      </c>
      <c r="C41">
        <v>30</v>
      </c>
      <c r="D41">
        <v>2.1999999999999999E-2</v>
      </c>
      <c r="E41">
        <v>2E-3</v>
      </c>
      <c r="F41">
        <v>0.98799999999999999</v>
      </c>
      <c r="G41">
        <v>5.7000000000000002E-2</v>
      </c>
      <c r="H41">
        <v>0.78700000000000003</v>
      </c>
      <c r="I41">
        <v>3.0000000000000001E-3</v>
      </c>
      <c r="J41">
        <v>7.0000000000000001E-3</v>
      </c>
      <c r="K41">
        <v>5.1999999999999998E-2</v>
      </c>
      <c r="L41">
        <v>2E-3</v>
      </c>
      <c r="M41">
        <v>0.49399999999999999</v>
      </c>
      <c r="N41">
        <v>0.86899999999999999</v>
      </c>
      <c r="O41">
        <v>3.1E-2</v>
      </c>
      <c r="P41">
        <v>0.96899999999999997</v>
      </c>
      <c r="Q41">
        <v>5.2999999999999999E-2</v>
      </c>
      <c r="R41">
        <v>0.99099999999999999</v>
      </c>
      <c r="S41">
        <v>8.0000000000000002E-3</v>
      </c>
      <c r="T41">
        <v>8.0000000000000002E-3</v>
      </c>
      <c r="U41">
        <v>5.0000000000000001E-3</v>
      </c>
      <c r="V41">
        <v>1E-3</v>
      </c>
      <c r="W41">
        <v>4.0000000000000001E-3</v>
      </c>
      <c r="Z41" s="1">
        <f t="shared" si="0"/>
        <v>0.24139999999999998</v>
      </c>
      <c r="AA41" s="1">
        <f t="shared" si="1"/>
        <v>0.29389999999999994</v>
      </c>
    </row>
    <row r="42" spans="1:27">
      <c r="A42">
        <v>41</v>
      </c>
      <c r="B42" t="s">
        <v>189</v>
      </c>
      <c r="C42">
        <v>30</v>
      </c>
      <c r="D42">
        <v>0.97699999999999998</v>
      </c>
      <c r="E42">
        <v>2E-3</v>
      </c>
      <c r="F42">
        <v>7.2999999999999995E-2</v>
      </c>
      <c r="G42">
        <v>0.78300000000000003</v>
      </c>
      <c r="H42">
        <v>0.98899999999999999</v>
      </c>
      <c r="I42">
        <v>7.0000000000000001E-3</v>
      </c>
      <c r="J42">
        <v>0.16700000000000001</v>
      </c>
      <c r="K42">
        <v>0.97799999999999998</v>
      </c>
      <c r="L42">
        <v>8.0000000000000002E-3</v>
      </c>
      <c r="M42">
        <v>2.5999999999999999E-2</v>
      </c>
      <c r="N42">
        <v>5.0000000000000001E-3</v>
      </c>
      <c r="O42">
        <v>5.0000000000000001E-3</v>
      </c>
      <c r="P42">
        <v>0.98199999999999998</v>
      </c>
      <c r="Q42">
        <v>4.0000000000000001E-3</v>
      </c>
      <c r="R42">
        <v>0.97599999999999998</v>
      </c>
      <c r="S42">
        <v>2E-3</v>
      </c>
      <c r="T42">
        <v>0.98299999999999998</v>
      </c>
      <c r="U42">
        <v>0.99</v>
      </c>
      <c r="V42">
        <v>0.20100000000000001</v>
      </c>
      <c r="W42">
        <v>1E-3</v>
      </c>
      <c r="Z42" s="1">
        <f t="shared" si="0"/>
        <v>0.40099999999999997</v>
      </c>
      <c r="AA42" s="1">
        <f t="shared" si="1"/>
        <v>0.41489999999999999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2E-3</v>
      </c>
      <c r="F43">
        <v>3.0000000000000001E-3</v>
      </c>
      <c r="G43">
        <v>1E-3</v>
      </c>
      <c r="H43">
        <v>0.59</v>
      </c>
      <c r="I43">
        <v>0.97699999999999998</v>
      </c>
      <c r="J43">
        <v>0.109</v>
      </c>
      <c r="K43">
        <v>1E-3</v>
      </c>
      <c r="L43">
        <v>3.0000000000000001E-3</v>
      </c>
      <c r="M43">
        <v>0.98399999999999999</v>
      </c>
      <c r="N43">
        <v>5.0000000000000001E-3</v>
      </c>
      <c r="O43">
        <v>7.6999999999999999E-2</v>
      </c>
      <c r="P43">
        <v>1E-3</v>
      </c>
      <c r="Q43">
        <v>0.76800000000000002</v>
      </c>
      <c r="R43">
        <v>4.0000000000000001E-3</v>
      </c>
      <c r="S43">
        <v>1.4999999999999999E-2</v>
      </c>
      <c r="T43">
        <v>0.17699999999999999</v>
      </c>
      <c r="U43">
        <v>0.42299999999999999</v>
      </c>
      <c r="V43">
        <v>1E-3</v>
      </c>
      <c r="W43">
        <v>0.93500000000000005</v>
      </c>
      <c r="Z43" s="1">
        <f t="shared" si="0"/>
        <v>0.26739999999999997</v>
      </c>
      <c r="AA43" s="1">
        <f t="shared" si="1"/>
        <v>0.24059999999999998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0.16500000000000001</v>
      </c>
      <c r="F44">
        <v>2E-3</v>
      </c>
      <c r="G44">
        <v>1E-3</v>
      </c>
      <c r="H44">
        <v>0.65800000000000003</v>
      </c>
      <c r="I44">
        <v>1.4E-2</v>
      </c>
      <c r="J44">
        <v>0.86899999999999999</v>
      </c>
      <c r="K44">
        <v>1E-3</v>
      </c>
      <c r="L44">
        <v>5.0999999999999997E-2</v>
      </c>
      <c r="M44">
        <v>0.77200000000000002</v>
      </c>
      <c r="N44">
        <v>4.4999999999999998E-2</v>
      </c>
      <c r="O44">
        <v>0.97299999999999998</v>
      </c>
      <c r="P44">
        <v>2E-3</v>
      </c>
      <c r="Q44">
        <v>0.99</v>
      </c>
      <c r="R44">
        <v>2.9000000000000001E-2</v>
      </c>
      <c r="S44">
        <v>0.746</v>
      </c>
      <c r="T44">
        <v>4.8000000000000001E-2</v>
      </c>
      <c r="U44">
        <v>1E-3</v>
      </c>
      <c r="V44">
        <v>4.0000000000000001E-3</v>
      </c>
      <c r="W44">
        <v>0.94199999999999995</v>
      </c>
      <c r="Z44" s="1">
        <f t="shared" si="0"/>
        <v>0.25339999999999996</v>
      </c>
      <c r="AA44" s="1">
        <f t="shared" si="1"/>
        <v>0.37799999999999995</v>
      </c>
    </row>
    <row r="45" spans="1:27">
      <c r="A45">
        <v>44</v>
      </c>
      <c r="B45" t="s">
        <v>192</v>
      </c>
      <c r="C45">
        <v>30</v>
      </c>
      <c r="D45">
        <v>0.96899999999999997</v>
      </c>
      <c r="E45">
        <v>3.0000000000000001E-3</v>
      </c>
      <c r="F45">
        <v>2E-3</v>
      </c>
      <c r="G45">
        <v>1.9E-2</v>
      </c>
      <c r="H45">
        <v>0.98099999999999998</v>
      </c>
      <c r="I45">
        <v>0.99</v>
      </c>
      <c r="J45">
        <v>0.99299999999999999</v>
      </c>
      <c r="K45">
        <v>0.17599999999999999</v>
      </c>
      <c r="L45">
        <v>4.2999999999999997E-2</v>
      </c>
      <c r="M45">
        <v>0.68100000000000005</v>
      </c>
      <c r="N45">
        <v>1E-3</v>
      </c>
      <c r="O45">
        <v>7.5999999999999998E-2</v>
      </c>
      <c r="P45">
        <v>1.2E-2</v>
      </c>
      <c r="Q45">
        <v>7.8E-2</v>
      </c>
      <c r="R45">
        <v>7.4999999999999997E-2</v>
      </c>
      <c r="S45">
        <v>1.2999999999999999E-2</v>
      </c>
      <c r="T45">
        <v>0.97599999999999998</v>
      </c>
      <c r="U45">
        <v>0.99099999999999999</v>
      </c>
      <c r="V45">
        <v>4.2999999999999997E-2</v>
      </c>
      <c r="W45">
        <v>2E-3</v>
      </c>
      <c r="Z45" s="1">
        <f t="shared" si="0"/>
        <v>0.48570000000000002</v>
      </c>
      <c r="AA45" s="1">
        <f t="shared" si="1"/>
        <v>0.22669999999999998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0.53600000000000003</v>
      </c>
      <c r="F46">
        <v>2E-3</v>
      </c>
      <c r="G46">
        <v>1E-3</v>
      </c>
      <c r="H46">
        <v>0.97299999999999998</v>
      </c>
      <c r="I46">
        <v>2E-3</v>
      </c>
      <c r="J46">
        <v>0.98399999999999999</v>
      </c>
      <c r="K46">
        <v>1E-3</v>
      </c>
      <c r="L46">
        <v>5.0000000000000001E-3</v>
      </c>
      <c r="M46">
        <v>1.9E-2</v>
      </c>
      <c r="N46">
        <v>7.0000000000000001E-3</v>
      </c>
      <c r="O46">
        <v>0.98199999999999998</v>
      </c>
      <c r="P46">
        <v>2E-3</v>
      </c>
      <c r="Q46">
        <v>0.99199999999999999</v>
      </c>
      <c r="R46">
        <v>0.193</v>
      </c>
      <c r="S46">
        <v>3.9E-2</v>
      </c>
      <c r="T46">
        <v>0.17599999999999999</v>
      </c>
      <c r="U46">
        <v>3.0000000000000001E-3</v>
      </c>
      <c r="V46">
        <v>2E-3</v>
      </c>
      <c r="W46">
        <v>3.4000000000000002E-2</v>
      </c>
      <c r="Z46" s="1">
        <f t="shared" si="0"/>
        <v>0.25329999999999997</v>
      </c>
      <c r="AA46" s="1">
        <f t="shared" si="1"/>
        <v>0.24300000000000002</v>
      </c>
    </row>
    <row r="47" spans="1:27">
      <c r="A47">
        <v>46</v>
      </c>
      <c r="B47" t="s">
        <v>194</v>
      </c>
      <c r="C47">
        <v>30</v>
      </c>
      <c r="D47">
        <v>1E-3</v>
      </c>
      <c r="E47">
        <v>0.23499999999999999</v>
      </c>
      <c r="F47">
        <v>1E-3</v>
      </c>
      <c r="G47">
        <v>1E-3</v>
      </c>
      <c r="H47">
        <v>4.5999999999999999E-2</v>
      </c>
      <c r="I47">
        <v>7.0000000000000001E-3</v>
      </c>
      <c r="J47">
        <v>0.97399999999999998</v>
      </c>
      <c r="K47">
        <v>1E-3</v>
      </c>
      <c r="L47">
        <v>0.97799999999999998</v>
      </c>
      <c r="M47">
        <v>0.49299999999999999</v>
      </c>
      <c r="N47">
        <v>0.92800000000000005</v>
      </c>
      <c r="O47">
        <v>0.98399999999999999</v>
      </c>
      <c r="P47">
        <v>5.0000000000000001E-3</v>
      </c>
      <c r="Q47">
        <v>0.99199999999999999</v>
      </c>
      <c r="R47">
        <v>0.20799999999999999</v>
      </c>
      <c r="S47">
        <v>0.98</v>
      </c>
      <c r="T47">
        <v>6.0000000000000001E-3</v>
      </c>
      <c r="U47">
        <v>1E-3</v>
      </c>
      <c r="V47">
        <v>8.0000000000000002E-3</v>
      </c>
      <c r="W47">
        <v>0.92</v>
      </c>
      <c r="Z47" s="1">
        <f t="shared" si="0"/>
        <v>0.27369999999999994</v>
      </c>
      <c r="AA47" s="1">
        <f t="shared" si="1"/>
        <v>0.50319999999999998</v>
      </c>
    </row>
    <row r="48" spans="1:27">
      <c r="A48">
        <v>47</v>
      </c>
      <c r="B48" t="s">
        <v>195</v>
      </c>
      <c r="C48">
        <v>30</v>
      </c>
      <c r="D48">
        <v>0.17399999999999999</v>
      </c>
      <c r="E48">
        <v>8.0000000000000002E-3</v>
      </c>
      <c r="F48">
        <v>2E-3</v>
      </c>
      <c r="G48">
        <v>4.0000000000000001E-3</v>
      </c>
      <c r="H48">
        <v>0.96499999999999997</v>
      </c>
      <c r="I48">
        <v>0.97599999999999998</v>
      </c>
      <c r="J48">
        <v>0.96499999999999997</v>
      </c>
      <c r="K48">
        <v>0.32100000000000001</v>
      </c>
      <c r="L48">
        <v>2.1999999999999999E-2</v>
      </c>
      <c r="M48">
        <v>0.98299999999999998</v>
      </c>
      <c r="N48">
        <v>2E-3</v>
      </c>
      <c r="O48">
        <v>0.44900000000000001</v>
      </c>
      <c r="P48">
        <v>2E-3</v>
      </c>
      <c r="Q48">
        <v>2.9000000000000001E-2</v>
      </c>
      <c r="R48">
        <v>0.28999999999999998</v>
      </c>
      <c r="S48">
        <v>0.98499999999999999</v>
      </c>
      <c r="T48">
        <v>8.0000000000000002E-3</v>
      </c>
      <c r="U48">
        <v>0.152</v>
      </c>
      <c r="V48">
        <v>4.2000000000000003E-2</v>
      </c>
      <c r="W48">
        <v>1.6E-2</v>
      </c>
      <c r="Z48" s="1">
        <f t="shared" si="0"/>
        <v>0.442</v>
      </c>
      <c r="AA48" s="1">
        <f t="shared" si="1"/>
        <v>0.19750000000000001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6.2916666666666676E-3</v>
      </c>
      <c r="E50" s="2">
        <f t="shared" ref="E50:W50" si="2">AVERAGE(E1:E24)</f>
        <v>2.8666666666666674E-2</v>
      </c>
      <c r="F50" s="2">
        <f t="shared" si="2"/>
        <v>0.11462499999999999</v>
      </c>
      <c r="G50" s="2">
        <f t="shared" si="2"/>
        <v>2.5833333333333337E-3</v>
      </c>
      <c r="H50" s="2">
        <f t="shared" si="2"/>
        <v>0.96600000000000008</v>
      </c>
      <c r="I50" s="2">
        <f t="shared" si="2"/>
        <v>9.0000000000000011E-3</v>
      </c>
      <c r="J50" s="2">
        <f t="shared" si="2"/>
        <v>3.8541666666666662E-2</v>
      </c>
      <c r="K50" s="2">
        <f t="shared" si="2"/>
        <v>5.020833333333332E-2</v>
      </c>
      <c r="L50" s="2">
        <f t="shared" si="2"/>
        <v>3.5291666666666673E-2</v>
      </c>
      <c r="M50" s="2">
        <f t="shared" si="2"/>
        <v>7.7624999999999986E-2</v>
      </c>
      <c r="N50" s="2">
        <f t="shared" si="2"/>
        <v>9.3750000000000014E-3</v>
      </c>
      <c r="O50" s="2">
        <f t="shared" si="2"/>
        <v>5.4083333333333296E-2</v>
      </c>
      <c r="P50" s="2">
        <f t="shared" si="2"/>
        <v>7.9166666666666673E-3</v>
      </c>
      <c r="Q50" s="2">
        <f t="shared" si="2"/>
        <v>4.6333333333333303E-2</v>
      </c>
      <c r="R50" s="2">
        <f t="shared" si="2"/>
        <v>2.791666666666668E-3</v>
      </c>
      <c r="S50" s="2">
        <f t="shared" si="2"/>
        <v>8.0000000000000019E-3</v>
      </c>
      <c r="T50" s="2">
        <f t="shared" si="2"/>
        <v>1.1125000000000001E-2</v>
      </c>
      <c r="U50" s="2">
        <f t="shared" si="2"/>
        <v>0.70783333333333331</v>
      </c>
      <c r="V50" s="2">
        <f t="shared" si="2"/>
        <v>0.15120833333333331</v>
      </c>
      <c r="W50" s="2">
        <f t="shared" si="2"/>
        <v>0.21174999999999997</v>
      </c>
      <c r="Y50" s="1" t="s">
        <v>0</v>
      </c>
      <c r="Z50" s="2">
        <f>AVERAGE(Z1:Z24)</f>
        <v>0.13288333333333333</v>
      </c>
      <c r="AA50" s="2">
        <f>AVERAGE(AA1:AA24)</f>
        <v>0.1210416666666667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0.27454166666666668</v>
      </c>
      <c r="E51" s="2">
        <f t="shared" ref="E51:W51" si="3">AVERAGE(E25:E48)</f>
        <v>0.29458333333333336</v>
      </c>
      <c r="F51" s="2">
        <f t="shared" si="3"/>
        <v>0.30491666666666661</v>
      </c>
      <c r="G51" s="2">
        <f t="shared" si="3"/>
        <v>0.26316666666666683</v>
      </c>
      <c r="H51" s="2">
        <f t="shared" si="3"/>
        <v>0.57395833333333335</v>
      </c>
      <c r="I51" s="2">
        <f t="shared" si="3"/>
        <v>0.35004166666666658</v>
      </c>
      <c r="J51" s="2">
        <f t="shared" si="3"/>
        <v>0.68933333333333335</v>
      </c>
      <c r="K51" s="2">
        <f t="shared" si="3"/>
        <v>0.39666666666666656</v>
      </c>
      <c r="L51" s="2">
        <f t="shared" si="3"/>
        <v>0.48225000000000007</v>
      </c>
      <c r="M51" s="2">
        <f t="shared" si="3"/>
        <v>0.30658333333333332</v>
      </c>
      <c r="N51" s="2">
        <f t="shared" si="3"/>
        <v>0.38737500000000008</v>
      </c>
      <c r="O51" s="2">
        <f t="shared" si="3"/>
        <v>0.39370833333333327</v>
      </c>
      <c r="P51" s="2">
        <f t="shared" si="3"/>
        <v>0.50383333333333336</v>
      </c>
      <c r="Q51" s="2">
        <f t="shared" si="3"/>
        <v>0.35508333333333325</v>
      </c>
      <c r="R51" s="2">
        <f t="shared" si="3"/>
        <v>0.33958333333333329</v>
      </c>
      <c r="S51" s="2">
        <f t="shared" si="3"/>
        <v>0.31579166666666664</v>
      </c>
      <c r="T51" s="2">
        <f t="shared" si="3"/>
        <v>0.42191666666666666</v>
      </c>
      <c r="U51" s="2">
        <f t="shared" si="3"/>
        <v>0.42458333333333326</v>
      </c>
      <c r="V51" s="2">
        <f t="shared" si="3"/>
        <v>0.3663749999999999</v>
      </c>
      <c r="W51" s="2">
        <f t="shared" si="3"/>
        <v>0.38674999999999998</v>
      </c>
      <c r="Y51" s="1" t="s">
        <v>1</v>
      </c>
      <c r="Z51" s="2">
        <f>AVERAGE(Z25:Z48)</f>
        <v>0.39360416666666659</v>
      </c>
      <c r="AA51" s="2">
        <f>AVERAGE(AA25:AA48)</f>
        <v>0.38949999999999996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2.7638563316141417E-4</v>
      </c>
      <c r="E52" s="3">
        <f t="shared" ref="E52:W52" si="4">TTEST(E1:E24,E25:E48,2,2)</f>
        <v>5.5550503654951328E-4</v>
      </c>
      <c r="F52" s="3">
        <f t="shared" si="4"/>
        <v>6.4333329267541164E-2</v>
      </c>
      <c r="G52" s="3">
        <f t="shared" si="4"/>
        <v>8.3636334994922543E-4</v>
      </c>
      <c r="H52" s="3">
        <f t="shared" si="4"/>
        <v>5.4744626153527509E-5</v>
      </c>
      <c r="I52" s="3">
        <f t="shared" si="4"/>
        <v>6.5535481871566148E-4</v>
      </c>
      <c r="J52" s="3">
        <f t="shared" si="4"/>
        <v>6.9051857508111227E-10</v>
      </c>
      <c r="K52" s="3">
        <f t="shared" si="4"/>
        <v>8.7566578823007179E-4</v>
      </c>
      <c r="L52" s="3">
        <f t="shared" si="4"/>
        <v>3.1821223681856904E-5</v>
      </c>
      <c r="M52" s="3">
        <f t="shared" si="4"/>
        <v>1.4473136178828316E-2</v>
      </c>
      <c r="N52" s="3">
        <f t="shared" si="4"/>
        <v>1.7366510086538854E-4</v>
      </c>
      <c r="O52" s="3">
        <f t="shared" si="4"/>
        <v>4.3208389235969253E-4</v>
      </c>
      <c r="P52" s="3">
        <f t="shared" si="4"/>
        <v>5.4900363909927921E-6</v>
      </c>
      <c r="Q52" s="3">
        <f t="shared" si="4"/>
        <v>1.7225264196973759E-3</v>
      </c>
      <c r="R52" s="3">
        <f t="shared" si="4"/>
        <v>2.2415434346724589E-4</v>
      </c>
      <c r="S52" s="3">
        <f t="shared" si="4"/>
        <v>8.7032575573359682E-4</v>
      </c>
      <c r="T52" s="3">
        <f t="shared" si="4"/>
        <v>8.3013192962428208E-5</v>
      </c>
      <c r="U52" s="3">
        <f t="shared" si="4"/>
        <v>1.1157785708641626E-2</v>
      </c>
      <c r="V52" s="3">
        <f t="shared" si="4"/>
        <v>3.3191187013155529E-2</v>
      </c>
      <c r="W52" s="3">
        <f t="shared" si="4"/>
        <v>0.11296990026846487</v>
      </c>
      <c r="Y52" s="1" t="s">
        <v>16</v>
      </c>
      <c r="Z52" s="3">
        <f>TTEST(Z1:Z24,Z25:Z48,2,2)</f>
        <v>2.5424629500584873E-11</v>
      </c>
      <c r="AA52" s="3">
        <f>TTEST(AA1:AA24,AA25:AA48,2,2)</f>
        <v>9.7427528612801783E-13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2.1889703478062193E-3</v>
      </c>
      <c r="E53" s="3">
        <f t="shared" ref="E53:W53" si="5">STDEV(E1:E24)/SQRT(COUNT(E1:E24))</f>
        <v>7.842809562634348E-3</v>
      </c>
      <c r="F53" s="3">
        <f t="shared" si="5"/>
        <v>4.2989289721942388E-2</v>
      </c>
      <c r="G53" s="3">
        <f t="shared" si="5"/>
        <v>5.8333333333333338E-4</v>
      </c>
      <c r="H53" s="3">
        <f t="shared" si="5"/>
        <v>6.8598812682494643E-3</v>
      </c>
      <c r="I53" s="3">
        <f t="shared" si="5"/>
        <v>4.9847593810490526E-3</v>
      </c>
      <c r="J53" s="3">
        <f t="shared" si="5"/>
        <v>1.2646386200697735E-2</v>
      </c>
      <c r="K53" s="3">
        <f t="shared" si="5"/>
        <v>2.2639981561313569E-2</v>
      </c>
      <c r="L53" s="3">
        <f t="shared" si="5"/>
        <v>1.2158595570872429E-2</v>
      </c>
      <c r="M53" s="3">
        <f t="shared" si="5"/>
        <v>3.9456856483388585E-2</v>
      </c>
      <c r="N53" s="3">
        <f t="shared" si="5"/>
        <v>1.4593681628645347E-3</v>
      </c>
      <c r="O53" s="3">
        <f t="shared" si="5"/>
        <v>1.6242714829244363E-2</v>
      </c>
      <c r="P53" s="3">
        <f t="shared" si="5"/>
        <v>1.8967140413328966E-3</v>
      </c>
      <c r="Q53" s="3">
        <f t="shared" si="5"/>
        <v>1.9497739247122784E-2</v>
      </c>
      <c r="R53" s="3">
        <f t="shared" si="5"/>
        <v>1.5901835035238003E-4</v>
      </c>
      <c r="S53" s="3">
        <f t="shared" si="5"/>
        <v>4.8409485236568708E-3</v>
      </c>
      <c r="T53" s="3">
        <f t="shared" si="5"/>
        <v>6.4497254463529944E-3</v>
      </c>
      <c r="U53" s="3">
        <f t="shared" si="5"/>
        <v>4.732782168359332E-2</v>
      </c>
      <c r="V53" s="3">
        <f t="shared" si="5"/>
        <v>3.4954420589101573E-2</v>
      </c>
      <c r="W53" s="3">
        <f t="shared" si="5"/>
        <v>5.4893119140612782E-2</v>
      </c>
      <c r="Z53" s="3">
        <f>STDEV(Z1:Z24)/SQRT(COUNT(Z1:Z24))</f>
        <v>8.5529206526671914E-3</v>
      </c>
      <c r="AA53" s="3">
        <f>STDEV(AA1:AA24)/SQRT(COUNT(AA1:AA24))</f>
        <v>9.1026232814427951E-3</v>
      </c>
      <c r="AC53" s="3"/>
      <c r="AD53" s="3"/>
    </row>
    <row r="54" spans="1:30">
      <c r="C54" s="1" t="s">
        <v>1</v>
      </c>
      <c r="D54" s="3">
        <f>STDEV(D25:D48)/SQRT(COUNT(D25:D48))</f>
        <v>6.8080514438832188E-2</v>
      </c>
      <c r="E54" s="3">
        <f t="shared" ref="E54:W54" si="6">STDEV(E25:E48)/SQRT(COUNT(E25:E48))</f>
        <v>7.1225883705727619E-2</v>
      </c>
      <c r="F54" s="3">
        <f t="shared" si="6"/>
        <v>9.0727133436177151E-2</v>
      </c>
      <c r="G54" s="3">
        <f t="shared" si="6"/>
        <v>7.2887014674855199E-2</v>
      </c>
      <c r="H54" s="3">
        <f t="shared" si="6"/>
        <v>8.7895575377226559E-2</v>
      </c>
      <c r="I54" s="3">
        <f t="shared" si="6"/>
        <v>9.3140525729741089E-2</v>
      </c>
      <c r="J54" s="3">
        <f t="shared" si="6"/>
        <v>8.300555827963578E-2</v>
      </c>
      <c r="K54" s="3">
        <f t="shared" si="6"/>
        <v>9.4659432771173876E-2</v>
      </c>
      <c r="L54" s="3">
        <f t="shared" si="6"/>
        <v>9.6129107213284715E-2</v>
      </c>
      <c r="M54" s="3">
        <f t="shared" si="6"/>
        <v>8.0987942309438316E-2</v>
      </c>
      <c r="N54" s="3">
        <f t="shared" si="6"/>
        <v>9.2488989013655654E-2</v>
      </c>
      <c r="O54" s="3">
        <f t="shared" si="6"/>
        <v>8.8044588489004094E-2</v>
      </c>
      <c r="P54" s="3">
        <f t="shared" si="6"/>
        <v>9.6466346663732175E-2</v>
      </c>
      <c r="Q54" s="3">
        <f t="shared" si="6"/>
        <v>9.0671946444204468E-2</v>
      </c>
      <c r="R54" s="3">
        <f t="shared" si="6"/>
        <v>8.4086952852964178E-2</v>
      </c>
      <c r="S54" s="3">
        <f t="shared" si="6"/>
        <v>8.6281200598339075E-2</v>
      </c>
      <c r="T54" s="3">
        <f t="shared" si="6"/>
        <v>9.4914719858901361E-2</v>
      </c>
      <c r="U54" s="3">
        <f t="shared" si="6"/>
        <v>9.6091779736095256E-2</v>
      </c>
      <c r="V54" s="3">
        <f t="shared" si="6"/>
        <v>9.1545937872425723E-2</v>
      </c>
      <c r="W54" s="3">
        <f t="shared" si="6"/>
        <v>9.3361601244604422E-2</v>
      </c>
      <c r="Z54" s="3">
        <f>STDEV(Z25:Z48)/SQRT(COUNT(Z25:Z48))</f>
        <v>2.8614201323138719E-2</v>
      </c>
      <c r="AA54" s="3">
        <f>STDEV(AA25:AA48)/SQRT(COUNT(AA25:AA48))</f>
        <v>2.6055018432295293E-2</v>
      </c>
      <c r="AC54" s="3"/>
      <c r="AD54" s="3"/>
    </row>
    <row r="55" spans="1:30">
      <c r="D55" s="2">
        <f>D50-D51</f>
        <v>-0.26824999999999999</v>
      </c>
      <c r="E55" s="2">
        <f t="shared" ref="E55:W55" si="7">E50-E51</f>
        <v>-0.26591666666666669</v>
      </c>
      <c r="F55" s="2">
        <f t="shared" si="7"/>
        <v>-0.19029166666666664</v>
      </c>
      <c r="G55" s="2">
        <f t="shared" si="7"/>
        <v>-0.2605833333333335</v>
      </c>
      <c r="H55" s="2">
        <f t="shared" si="7"/>
        <v>0.39204166666666673</v>
      </c>
      <c r="I55" s="2">
        <f t="shared" si="7"/>
        <v>-0.34104166666666658</v>
      </c>
      <c r="J55" s="2">
        <f t="shared" si="7"/>
        <v>-0.65079166666666666</v>
      </c>
      <c r="K55" s="2">
        <f t="shared" si="7"/>
        <v>-0.34645833333333326</v>
      </c>
      <c r="L55" s="2">
        <f t="shared" si="7"/>
        <v>-0.4469583333333334</v>
      </c>
      <c r="M55" s="2">
        <f t="shared" si="7"/>
        <v>-0.22895833333333332</v>
      </c>
      <c r="N55" s="2">
        <f t="shared" si="7"/>
        <v>-0.37800000000000006</v>
      </c>
      <c r="O55" s="2">
        <f t="shared" si="7"/>
        <v>-0.33962499999999995</v>
      </c>
      <c r="P55" s="2">
        <f t="shared" si="7"/>
        <v>-0.49591666666666667</v>
      </c>
      <c r="Q55" s="2">
        <f t="shared" si="7"/>
        <v>-0.30874999999999997</v>
      </c>
      <c r="R55" s="2">
        <f t="shared" si="7"/>
        <v>-0.3367916666666666</v>
      </c>
      <c r="S55" s="2">
        <f t="shared" si="7"/>
        <v>-0.30779166666666663</v>
      </c>
      <c r="T55" s="2">
        <f t="shared" si="7"/>
        <v>-0.41079166666666667</v>
      </c>
      <c r="U55" s="2">
        <f t="shared" si="7"/>
        <v>0.28325000000000006</v>
      </c>
      <c r="V55" s="2">
        <f t="shared" si="7"/>
        <v>-0.21516666666666659</v>
      </c>
      <c r="W55" s="2">
        <f t="shared" si="7"/>
        <v>-0.17500000000000002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2.3248809523809526E-2</v>
      </c>
      <c r="E58" s="1">
        <f>(E50+0.6*(F50+D50)+0.15*G50)/(1+2*0.6+0.15)</f>
        <v>4.3235815602836875E-2</v>
      </c>
      <c r="F58" s="1">
        <f t="shared" ref="F58:U59" si="9">(F50+0.6*(G50+E50)+0.15*(D50+H50))/(1+2*0.6+2*0.15)</f>
        <v>0.11168750000000001</v>
      </c>
      <c r="G58" s="1">
        <f t="shared" si="9"/>
        <v>0.2626433333333334</v>
      </c>
      <c r="H58" s="1">
        <f t="shared" si="9"/>
        <v>0.39837</v>
      </c>
      <c r="I58" s="1">
        <f t="shared" si="9"/>
        <v>0.24785749999999998</v>
      </c>
      <c r="J58" s="1">
        <f t="shared" si="9"/>
        <v>8.9704166666666654E-2</v>
      </c>
      <c r="K58" s="1">
        <f t="shared" si="9"/>
        <v>4.3000833333333328E-2</v>
      </c>
      <c r="L58" s="1">
        <f t="shared" si="9"/>
        <v>4.7671666666666661E-2</v>
      </c>
      <c r="M58" s="1">
        <f t="shared" si="9"/>
        <v>4.8027499999999987E-2</v>
      </c>
      <c r="N58" s="1">
        <f t="shared" si="9"/>
        <v>3.7952499999999986E-2</v>
      </c>
      <c r="O58" s="1">
        <f t="shared" si="9"/>
        <v>3.3220833333333318E-2</v>
      </c>
      <c r="P58" s="1">
        <f t="shared" si="9"/>
        <v>2.7996666666666649E-2</v>
      </c>
      <c r="Q58" s="1">
        <f t="shared" si="9"/>
        <v>2.482833333333332E-2</v>
      </c>
      <c r="R58" s="1">
        <f t="shared" si="9"/>
        <v>1.5299166666666661E-2</v>
      </c>
      <c r="S58" s="1">
        <f t="shared" si="9"/>
        <v>5.1790000000000003E-2</v>
      </c>
      <c r="T58" s="1">
        <f t="shared" si="9"/>
        <v>0.18548999999999999</v>
      </c>
      <c r="U58" s="1">
        <f t="shared" si="9"/>
        <v>0.33527833333333329</v>
      </c>
      <c r="V58" s="1">
        <f>(V50+0.6*(W50+U50)+0.15*T50)/(1+2*0.6+0.15)</f>
        <v>0.29984131205673753</v>
      </c>
      <c r="W58" s="1">
        <f>(W50+0.6*(V50)+0.15*U58)/(1+0.6+0.15)</f>
        <v>0.20158099999999995</v>
      </c>
    </row>
    <row r="59" spans="1:30">
      <c r="C59" s="1" t="s">
        <v>1</v>
      </c>
      <c r="D59" s="1">
        <f>(D51+0.6*(E51)+0.15*F51)/(1+0.6+0.15)</f>
        <v>0.2840166666666667</v>
      </c>
      <c r="E59" s="1">
        <f>(E51+0.6*(F51+D51)+0.15*G51)/(1+2*0.6+0.15)</f>
        <v>0.29009929078014185</v>
      </c>
      <c r="F59" s="1">
        <f t="shared" si="9"/>
        <v>0.30673666666666671</v>
      </c>
      <c r="G59" s="1">
        <f t="shared" si="9"/>
        <v>0.35487416666666671</v>
      </c>
      <c r="H59" s="1">
        <f t="shared" si="9"/>
        <v>0.43640833333333334</v>
      </c>
      <c r="I59" s="1">
        <f t="shared" si="9"/>
        <v>0.4827966666666666</v>
      </c>
      <c r="J59" s="1">
        <f t="shared" si="9"/>
        <v>0.51831583333333331</v>
      </c>
      <c r="K59" s="1">
        <f t="shared" si="9"/>
        <v>0.47924416666666669</v>
      </c>
      <c r="L59" s="1">
        <f t="shared" si="9"/>
        <v>0.42628250000000001</v>
      </c>
      <c r="M59" s="1">
        <f t="shared" si="9"/>
        <v>0.3787658333333333</v>
      </c>
      <c r="N59" s="1">
        <f t="shared" si="9"/>
        <v>0.382185</v>
      </c>
      <c r="O59" s="1">
        <f t="shared" si="9"/>
        <v>0.41107333333333329</v>
      </c>
      <c r="P59" s="1">
        <f t="shared" si="9"/>
        <v>0.42486083333333335</v>
      </c>
      <c r="Q59" s="1">
        <f t="shared" si="9"/>
        <v>0.38702333333333333</v>
      </c>
      <c r="R59" s="1">
        <f t="shared" si="9"/>
        <v>0.35238833333333325</v>
      </c>
      <c r="S59" s="1">
        <f t="shared" si="9"/>
        <v>0.3558566666666666</v>
      </c>
      <c r="T59" s="1">
        <f t="shared" si="9"/>
        <v>0.38881416666666663</v>
      </c>
      <c r="U59" s="1">
        <f t="shared" si="9"/>
        <v>0.40117583333333329</v>
      </c>
      <c r="V59" s="1">
        <f>(V51+0.6*(W51+U51)+0.15*T51)/(1+2*0.6+0.15)</f>
        <v>0.38998404255319136</v>
      </c>
      <c r="W59" s="1">
        <f>(W51+0.6*(V51)+0.15*U59)/(1+0.6+0.15)</f>
        <v>0.38100078571428558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6.446677464480105E-3</v>
      </c>
      <c r="E61" s="1">
        <f ca="1">E1+NORMINV(RAND(),0,'Total-Smoothed'!$AG$2)</f>
        <v>-0.12906153723832922</v>
      </c>
      <c r="F61" s="1">
        <f ca="1">F1+NORMINV(RAND(),0,'Total-Smoothed'!$AG$2)</f>
        <v>0.19564445199778829</v>
      </c>
      <c r="G61" s="1">
        <f ca="1">G1+NORMINV(RAND(),0,'Total-Smoothed'!$AG$2)</f>
        <v>2.9272070867203959E-2</v>
      </c>
      <c r="H61" s="1">
        <f ca="1">H1+NORMINV(RAND(),0,'Total-Smoothed'!$AG$2)</f>
        <v>0.71427772681536161</v>
      </c>
      <c r="I61" s="1">
        <f ca="1">I1+NORMINV(RAND(),0,'Total-Smoothed'!$AG$2)</f>
        <v>-7.3726844167918221E-2</v>
      </c>
      <c r="J61" s="1">
        <f ca="1">J1+NORMINV(RAND(),0,'Total-Smoothed'!$AG$2)</f>
        <v>0.12309414875121467</v>
      </c>
      <c r="K61" s="1">
        <f ca="1">K1+NORMINV(RAND(),0,'Total-Smoothed'!$AG$2)</f>
        <v>-8.2769589918442119E-3</v>
      </c>
      <c r="L61" s="1">
        <f ca="1">L1+NORMINV(RAND(),0,'Total-Smoothed'!$AG$2)</f>
        <v>5.4648897003199193E-2</v>
      </c>
      <c r="M61" s="1">
        <f ca="1">M1+NORMINV(RAND(),0,'Total-Smoothed'!$AG$2)</f>
        <v>0.71220088773413015</v>
      </c>
      <c r="N61" s="1">
        <f ca="1">N1+NORMINV(RAND(),0,'Total-Smoothed'!$AG$2)</f>
        <v>-0.12884103021037172</v>
      </c>
      <c r="O61" s="1">
        <f ca="1">O1+NORMINV(RAND(),0,'Total-Smoothed'!$AG$2)</f>
        <v>0.20411927794523629</v>
      </c>
      <c r="P61" s="1">
        <f ca="1">P1+NORMINV(RAND(),0,'Total-Smoothed'!$AG$2)</f>
        <v>0.17219248431767312</v>
      </c>
      <c r="Q61" s="1">
        <f ca="1">Q1+NORMINV(RAND(),0,'Total-Smoothed'!$AG$2)</f>
        <v>8.8688696390927149E-2</v>
      </c>
      <c r="R61" s="1">
        <f ca="1">R1+NORMINV(RAND(),0,'Total-Smoothed'!$AG$2)</f>
        <v>1.787784403133786E-2</v>
      </c>
      <c r="S61" s="1">
        <f ca="1">S1+NORMINV(RAND(),0,'Total-Smoothed'!$AG$2)</f>
        <v>0.18517024264888016</v>
      </c>
      <c r="T61" s="1">
        <f ca="1">T1+NORMINV(RAND(),0,'Total-Smoothed'!$AG$2)</f>
        <v>9.0135881712445007E-2</v>
      </c>
      <c r="U61" s="1">
        <f ca="1">U1+NORMINV(RAND(),0,'Total-Smoothed'!$AG$2)</f>
        <v>0.18086847565384595</v>
      </c>
      <c r="V61" s="1">
        <f ca="1">V1+NORMINV(RAND(),0,'Total-Smoothed'!$AG$2)</f>
        <v>-7.4896972763771774E-2</v>
      </c>
      <c r="W61" s="1">
        <f ca="1">W1+NORMINV(RAND(),0,'Total-Smoothed'!$AG$2)</f>
        <v>0.24589207371297328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-7.1137422242108839E-2</v>
      </c>
      <c r="E62" s="1">
        <f ca="1">E2+NORMINV(RAND(),0,'Total-Smoothed'!$AG$2)</f>
        <v>0.16463173358256444</v>
      </c>
      <c r="F62" s="1">
        <f ca="1">F2+NORMINV(RAND(),0,'Total-Smoothed'!$AG$2)</f>
        <v>6.4132299593911521E-2</v>
      </c>
      <c r="G62" s="1">
        <f ca="1">G2+NORMINV(RAND(),0,'Total-Smoothed'!$AG$2)</f>
        <v>-2.5145982175050928E-3</v>
      </c>
      <c r="H62" s="1">
        <f ca="1">H2+NORMINV(RAND(),0,'Total-Smoothed'!$AG$2)</f>
        <v>1.0024091263266726</v>
      </c>
      <c r="I62" s="1">
        <f ca="1">I2+NORMINV(RAND(),0,'Total-Smoothed'!$AG$2)</f>
        <v>4.1635006275204028E-2</v>
      </c>
      <c r="J62" s="1">
        <f ca="1">J2+NORMINV(RAND(),0,'Total-Smoothed'!$AG$2)</f>
        <v>-4.8590969687375991E-3</v>
      </c>
      <c r="K62" s="1">
        <f ca="1">K2+NORMINV(RAND(),0,'Total-Smoothed'!$AG$2)</f>
        <v>7.8899772210702643E-2</v>
      </c>
      <c r="L62" s="1">
        <f ca="1">L2+NORMINV(RAND(),0,'Total-Smoothed'!$AG$2)</f>
        <v>6.4131813417435637E-2</v>
      </c>
      <c r="M62" s="1">
        <f ca="1">M2+NORMINV(RAND(),0,'Total-Smoothed'!$AG$2)</f>
        <v>8.8300897169164588E-2</v>
      </c>
      <c r="N62" s="1">
        <f ca="1">N2+NORMINV(RAND(),0,'Total-Smoothed'!$AG$2)</f>
        <v>-4.028884226395664E-2</v>
      </c>
      <c r="O62" s="1">
        <f ca="1">O2+NORMINV(RAND(),0,'Total-Smoothed'!$AG$2)</f>
        <v>3.3274765572335482E-2</v>
      </c>
      <c r="P62" s="1">
        <f ca="1">P2+NORMINV(RAND(),0,'Total-Smoothed'!$AG$2)</f>
        <v>-1.2757052194756324E-2</v>
      </c>
      <c r="Q62" s="1">
        <f ca="1">Q2+NORMINV(RAND(),0,'Total-Smoothed'!$AG$2)</f>
        <v>-8.4393530445454848E-2</v>
      </c>
      <c r="R62" s="1">
        <f ca="1">R2+NORMINV(RAND(),0,'Total-Smoothed'!$AG$2)</f>
        <v>-8.9391266365109329E-3</v>
      </c>
      <c r="S62" s="1">
        <f ca="1">S2+NORMINV(RAND(),0,'Total-Smoothed'!$AG$2)</f>
        <v>-6.9691643376740303E-2</v>
      </c>
      <c r="T62" s="1">
        <f ca="1">T2+NORMINV(RAND(),0,'Total-Smoothed'!$AG$2)</f>
        <v>-5.9090814848710531E-2</v>
      </c>
      <c r="U62" s="1">
        <f ca="1">U2+NORMINV(RAND(),0,'Total-Smoothed'!$AG$2)</f>
        <v>0.97049793911097804</v>
      </c>
      <c r="V62" s="1">
        <f ca="1">V2+NORMINV(RAND(),0,'Total-Smoothed'!$AG$2)</f>
        <v>5.4079681683098367E-2</v>
      </c>
      <c r="W62" s="1">
        <f ca="1">W2+NORMINV(RAND(),0,'Total-Smoothed'!$AG$2)</f>
        <v>-0.18532700864555518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-2.6183291675665916E-3</v>
      </c>
      <c r="E63" s="1">
        <f ca="1">E3+NORMINV(RAND(),0,'Total-Smoothed'!$AG$2)</f>
        <v>-6.7088747009120736E-2</v>
      </c>
      <c r="F63" s="1">
        <f ca="1">F3+NORMINV(RAND(),0,'Total-Smoothed'!$AG$2)</f>
        <v>-0.18822947076171245</v>
      </c>
      <c r="G63" s="1">
        <f ca="1">G3+NORMINV(RAND(),0,'Total-Smoothed'!$AG$2)</f>
        <v>-0.20848930814262231</v>
      </c>
      <c r="H63" s="1">
        <f ca="1">H3+NORMINV(RAND(),0,'Total-Smoothed'!$AG$2)</f>
        <v>0.98303481209694477</v>
      </c>
      <c r="I63" s="1">
        <f ca="1">I3+NORMINV(RAND(),0,'Total-Smoothed'!$AG$2)</f>
        <v>3.5499482419436457E-2</v>
      </c>
      <c r="J63" s="1">
        <f ca="1">J3+NORMINV(RAND(),0,'Total-Smoothed'!$AG$2)</f>
        <v>-5.3929241395956257E-2</v>
      </c>
      <c r="K63" s="1">
        <f ca="1">K3+NORMINV(RAND(),0,'Total-Smoothed'!$AG$2)</f>
        <v>-8.1408577920423515E-3</v>
      </c>
      <c r="L63" s="1">
        <f ca="1">L3+NORMINV(RAND(),0,'Total-Smoothed'!$AG$2)</f>
        <v>1.9535615945045749E-2</v>
      </c>
      <c r="M63" s="1">
        <f ca="1">M3+NORMINV(RAND(),0,'Total-Smoothed'!$AG$2)</f>
        <v>-0.13317823602003237</v>
      </c>
      <c r="N63" s="1">
        <f ca="1">N3+NORMINV(RAND(),0,'Total-Smoothed'!$AG$2)</f>
        <v>6.4533632060580312E-2</v>
      </c>
      <c r="O63" s="1">
        <f ca="1">O3+NORMINV(RAND(),0,'Total-Smoothed'!$AG$2)</f>
        <v>4.2525150717848473E-2</v>
      </c>
      <c r="P63" s="1">
        <f ca="1">P3+NORMINV(RAND(),0,'Total-Smoothed'!$AG$2)</f>
        <v>9.3471149856573302E-2</v>
      </c>
      <c r="Q63" s="1">
        <f ca="1">Q3+NORMINV(RAND(),0,'Total-Smoothed'!$AG$2)</f>
        <v>-5.3725690854157467E-2</v>
      </c>
      <c r="R63" s="1">
        <f ca="1">R3+NORMINV(RAND(),0,'Total-Smoothed'!$AG$2)</f>
        <v>-3.1288430523094789E-2</v>
      </c>
      <c r="S63" s="1">
        <f ca="1">S3+NORMINV(RAND(),0,'Total-Smoothed'!$AG$2)</f>
        <v>-0.14670592962998988</v>
      </c>
      <c r="T63" s="1">
        <f ca="1">T3+NORMINV(RAND(),0,'Total-Smoothed'!$AG$2)</f>
        <v>-5.9834265906852792E-2</v>
      </c>
      <c r="U63" s="1">
        <f ca="1">U3+NORMINV(RAND(),0,'Total-Smoothed'!$AG$2)</f>
        <v>0.67430576134430176</v>
      </c>
      <c r="V63" s="1">
        <f ca="1">V3+NORMINV(RAND(),0,'Total-Smoothed'!$AG$2)</f>
        <v>-0.10600246296363965</v>
      </c>
      <c r="W63" s="1">
        <f ca="1">W3+NORMINV(RAND(),0,'Total-Smoothed'!$AG$2)</f>
        <v>9.7438866549887829E-2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-9.997676817063017E-2</v>
      </c>
      <c r="E64" s="1">
        <f ca="1">E4+NORMINV(RAND(),0,'Total-Smoothed'!$AG$2)</f>
        <v>1.0846822104712897E-2</v>
      </c>
      <c r="F64" s="1">
        <f ca="1">F4+NORMINV(RAND(),0,'Total-Smoothed'!$AG$2)</f>
        <v>-8.8395937815760328E-2</v>
      </c>
      <c r="G64" s="1">
        <f ca="1">G4+NORMINV(RAND(),0,'Total-Smoothed'!$AG$2)</f>
        <v>9.2827003770192873E-2</v>
      </c>
      <c r="H64" s="1">
        <f ca="1">H4+NORMINV(RAND(),0,'Total-Smoothed'!$AG$2)</f>
        <v>1.11023974142258</v>
      </c>
      <c r="I64" s="1">
        <f ca="1">I4+NORMINV(RAND(),0,'Total-Smoothed'!$AG$2)</f>
        <v>-7.1937880305486179E-3</v>
      </c>
      <c r="J64" s="1">
        <f ca="1">J4+NORMINV(RAND(),0,'Total-Smoothed'!$AG$2)</f>
        <v>3.0796050113790732E-2</v>
      </c>
      <c r="K64" s="1">
        <f ca="1">K4+NORMINV(RAND(),0,'Total-Smoothed'!$AG$2)</f>
        <v>-8.1734417203863263E-2</v>
      </c>
      <c r="L64" s="1">
        <f ca="1">L4+NORMINV(RAND(),0,'Total-Smoothed'!$AG$2)</f>
        <v>0.10144538171661306</v>
      </c>
      <c r="M64" s="1">
        <f ca="1">M4+NORMINV(RAND(),0,'Total-Smoothed'!$AG$2)</f>
        <v>-0.14073787585306793</v>
      </c>
      <c r="N64" s="1">
        <f ca="1">N4+NORMINV(RAND(),0,'Total-Smoothed'!$AG$2)</f>
        <v>-1.8826399605934005E-2</v>
      </c>
      <c r="O64" s="1">
        <f ca="1">O4+NORMINV(RAND(),0,'Total-Smoothed'!$AG$2)</f>
        <v>0.20169120810305285</v>
      </c>
      <c r="P64" s="1">
        <f ca="1">P4+NORMINV(RAND(),0,'Total-Smoothed'!$AG$2)</f>
        <v>6.8387875384645844E-3</v>
      </c>
      <c r="Q64" s="1">
        <f ca="1">Q4+NORMINV(RAND(),0,'Total-Smoothed'!$AG$2)</f>
        <v>8.7312988859122809E-2</v>
      </c>
      <c r="R64" s="1">
        <f ca="1">R4+NORMINV(RAND(),0,'Total-Smoothed'!$AG$2)</f>
        <v>9.0558432668637501E-2</v>
      </c>
      <c r="S64" s="1">
        <f ca="1">S4+NORMINV(RAND(),0,'Total-Smoothed'!$AG$2)</f>
        <v>-0.14184471773295881</v>
      </c>
      <c r="T64" s="1">
        <f ca="1">T4+NORMINV(RAND(),0,'Total-Smoothed'!$AG$2)</f>
        <v>0.15493466505065218</v>
      </c>
      <c r="U64" s="1">
        <f ca="1">U4+NORMINV(RAND(),0,'Total-Smoothed'!$AG$2)</f>
        <v>1.0840283540703786</v>
      </c>
      <c r="V64" s="1">
        <f ca="1">V4+NORMINV(RAND(),0,'Total-Smoothed'!$AG$2)</f>
        <v>0.55851065714978654</v>
      </c>
      <c r="W64" s="1">
        <f ca="1">W4+NORMINV(RAND(),0,'Total-Smoothed'!$AG$2)</f>
        <v>0.23751336930034872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-0.10908699222981591</v>
      </c>
      <c r="E65" s="1">
        <f ca="1">E5+NORMINV(RAND(),0,'Total-Smoothed'!$AG$2)</f>
        <v>0.16429175596654588</v>
      </c>
      <c r="F65" s="1">
        <f ca="1">F5+NORMINV(RAND(),0,'Total-Smoothed'!$AG$2)</f>
        <v>5.7338047658464557E-2</v>
      </c>
      <c r="G65" s="1">
        <f ca="1">G5+NORMINV(RAND(),0,'Total-Smoothed'!$AG$2)</f>
        <v>0.13632873856118696</v>
      </c>
      <c r="H65" s="1">
        <f ca="1">H5+NORMINV(RAND(),0,'Total-Smoothed'!$AG$2)</f>
        <v>0.73333354462082156</v>
      </c>
      <c r="I65" s="1">
        <f ca="1">I5+NORMINV(RAND(),0,'Total-Smoothed'!$AG$2)</f>
        <v>-0.15223120763327389</v>
      </c>
      <c r="J65" s="1">
        <f ca="1">J5+NORMINV(RAND(),0,'Total-Smoothed'!$AG$2)</f>
        <v>0.22638443156026405</v>
      </c>
      <c r="K65" s="1">
        <f ca="1">K5+NORMINV(RAND(),0,'Total-Smoothed'!$AG$2)</f>
        <v>-2.2204882178148345E-2</v>
      </c>
      <c r="L65" s="1">
        <f ca="1">L5+NORMINV(RAND(),0,'Total-Smoothed'!$AG$2)</f>
        <v>1.3133128383529912E-2</v>
      </c>
      <c r="M65" s="1">
        <f ca="1">M5+NORMINV(RAND(),0,'Total-Smoothed'!$AG$2)</f>
        <v>0.67886834958998454</v>
      </c>
      <c r="N65" s="1">
        <f ca="1">N5+NORMINV(RAND(),0,'Total-Smoothed'!$AG$2)</f>
        <v>7.939104830679744E-2</v>
      </c>
      <c r="O65" s="1">
        <f ca="1">O5+NORMINV(RAND(),0,'Total-Smoothed'!$AG$2)</f>
        <v>0.29691748491189873</v>
      </c>
      <c r="P65" s="1">
        <f ca="1">P5+NORMINV(RAND(),0,'Total-Smoothed'!$AG$2)</f>
        <v>0.11220087639642734</v>
      </c>
      <c r="Q65" s="1">
        <f ca="1">Q5+NORMINV(RAND(),0,'Total-Smoothed'!$AG$2)</f>
        <v>5.7604063289737634E-2</v>
      </c>
      <c r="R65" s="1">
        <f ca="1">R5+NORMINV(RAND(),0,'Total-Smoothed'!$AG$2)</f>
        <v>-9.8375377296450059E-2</v>
      </c>
      <c r="S65" s="1">
        <f ca="1">S5+NORMINV(RAND(),0,'Total-Smoothed'!$AG$2)</f>
        <v>-3.3001221179148985E-2</v>
      </c>
      <c r="T65" s="1">
        <f ca="1">T5+NORMINV(RAND(),0,'Total-Smoothed'!$AG$2)</f>
        <v>-5.2735561306132266E-2</v>
      </c>
      <c r="U65" s="1">
        <f ca="1">U5+NORMINV(RAND(),0,'Total-Smoothed'!$AG$2)</f>
        <v>0.38426605704343225</v>
      </c>
      <c r="V65" s="1">
        <f ca="1">V5+NORMINV(RAND(),0,'Total-Smoothed'!$AG$2)</f>
        <v>-5.0705716716666085E-2</v>
      </c>
      <c r="W65" s="1">
        <f ca="1">W5+NORMINV(RAND(),0,'Total-Smoothed'!$AG$2)</f>
        <v>0.16207044976348767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4.4585119628512686E-2</v>
      </c>
      <c r="E66" s="1">
        <f ca="1">E6+NORMINV(RAND(),0,'Total-Smoothed'!$AG$2)</f>
        <v>-2.0464755176415387E-2</v>
      </c>
      <c r="F66" s="1">
        <f ca="1">F6+NORMINV(RAND(),0,'Total-Smoothed'!$AG$2)</f>
        <v>0.21929735172738646</v>
      </c>
      <c r="G66" s="1">
        <f ca="1">G6+NORMINV(RAND(),0,'Total-Smoothed'!$AG$2)</f>
        <v>0.15271848704149382</v>
      </c>
      <c r="H66" s="1">
        <f ca="1">H6+NORMINV(RAND(),0,'Total-Smoothed'!$AG$2)</f>
        <v>1.0002159185697046</v>
      </c>
      <c r="I66" s="1">
        <f ca="1">I6+NORMINV(RAND(),0,'Total-Smoothed'!$AG$2)</f>
        <v>8.6341845136300083E-2</v>
      </c>
      <c r="J66" s="1">
        <f ca="1">J6+NORMINV(RAND(),0,'Total-Smoothed'!$AG$2)</f>
        <v>-0.15123968781568342</v>
      </c>
      <c r="K66" s="1">
        <f ca="1">K6+NORMINV(RAND(),0,'Total-Smoothed'!$AG$2)</f>
        <v>6.2065539491393013E-2</v>
      </c>
      <c r="L66" s="1">
        <f ca="1">L6+NORMINV(RAND(),0,'Total-Smoothed'!$AG$2)</f>
        <v>6.6330137406871567E-3</v>
      </c>
      <c r="M66" s="1">
        <f ca="1">M6+NORMINV(RAND(),0,'Total-Smoothed'!$AG$2)</f>
        <v>5.466275892739425E-2</v>
      </c>
      <c r="N66" s="1">
        <f ca="1">N6+NORMINV(RAND(),0,'Total-Smoothed'!$AG$2)</f>
        <v>-2.7428905901653658E-3</v>
      </c>
      <c r="O66" s="1">
        <f ca="1">O6+NORMINV(RAND(),0,'Total-Smoothed'!$AG$2)</f>
        <v>0.27855554807422234</v>
      </c>
      <c r="P66" s="1">
        <f ca="1">P6+NORMINV(RAND(),0,'Total-Smoothed'!$AG$2)</f>
        <v>-6.7645175397840915E-2</v>
      </c>
      <c r="Q66" s="1">
        <f ca="1">Q6+NORMINV(RAND(),0,'Total-Smoothed'!$AG$2)</f>
        <v>8.3016382168445479E-2</v>
      </c>
      <c r="R66" s="1">
        <f ca="1">R6+NORMINV(RAND(),0,'Total-Smoothed'!$AG$2)</f>
        <v>-0.22570511374083957</v>
      </c>
      <c r="S66" s="1">
        <f ca="1">S6+NORMINV(RAND(),0,'Total-Smoothed'!$AG$2)</f>
        <v>-4.6918575841078364E-2</v>
      </c>
      <c r="T66" s="1">
        <f ca="1">T6+NORMINV(RAND(),0,'Total-Smoothed'!$AG$2)</f>
        <v>-7.5380915500343051E-2</v>
      </c>
      <c r="U66" s="1">
        <f ca="1">U6+NORMINV(RAND(),0,'Total-Smoothed'!$AG$2)</f>
        <v>0.88264364385960115</v>
      </c>
      <c r="V66" s="1">
        <f ca="1">V6+NORMINV(RAND(),0,'Total-Smoothed'!$AG$2)</f>
        <v>7.5575712610246454E-2</v>
      </c>
      <c r="W66" s="1">
        <f ca="1">W6+NORMINV(RAND(),0,'Total-Smoothed'!$AG$2)</f>
        <v>0.17926662193000475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-5.6733703630108675E-3</v>
      </c>
      <c r="E67" s="1">
        <f ca="1">E7+NORMINV(RAND(),0,'Total-Smoothed'!$AG$2)</f>
        <v>2.9643290771948602E-3</v>
      </c>
      <c r="F67" s="1">
        <f ca="1">F7+NORMINV(RAND(),0,'Total-Smoothed'!$AG$2)</f>
        <v>-0.24153225613464346</v>
      </c>
      <c r="G67" s="1">
        <f ca="1">G7+NORMINV(RAND(),0,'Total-Smoothed'!$AG$2)</f>
        <v>2.3850787194185753E-2</v>
      </c>
      <c r="H67" s="1">
        <f ca="1">H7+NORMINV(RAND(),0,'Total-Smoothed'!$AG$2)</f>
        <v>1.06832964475909</v>
      </c>
      <c r="I67" s="1">
        <f ca="1">I7+NORMINV(RAND(),0,'Total-Smoothed'!$AG$2)</f>
        <v>6.4402354235639309E-2</v>
      </c>
      <c r="J67" s="1">
        <f ca="1">J7+NORMINV(RAND(),0,'Total-Smoothed'!$AG$2)</f>
        <v>-6.0619876476968607E-2</v>
      </c>
      <c r="K67" s="1">
        <f ca="1">K7+NORMINV(RAND(),0,'Total-Smoothed'!$AG$2)</f>
        <v>-0.10277610793331696</v>
      </c>
      <c r="L67" s="1">
        <f ca="1">L7+NORMINV(RAND(),0,'Total-Smoothed'!$AG$2)</f>
        <v>4.5002640206298856E-2</v>
      </c>
      <c r="M67" s="1">
        <f ca="1">M7+NORMINV(RAND(),0,'Total-Smoothed'!$AG$2)</f>
        <v>0.10365375153259755</v>
      </c>
      <c r="N67" s="1">
        <f ca="1">N7+NORMINV(RAND(),0,'Total-Smoothed'!$AG$2)</f>
        <v>2.6183459300452357E-2</v>
      </c>
      <c r="O67" s="1">
        <f ca="1">O7+NORMINV(RAND(),0,'Total-Smoothed'!$AG$2)</f>
        <v>2.7618875488503856E-2</v>
      </c>
      <c r="P67" s="1">
        <f ca="1">P7+NORMINV(RAND(),0,'Total-Smoothed'!$AG$2)</f>
        <v>7.2047858008239254E-3</v>
      </c>
      <c r="Q67" s="1">
        <f ca="1">Q7+NORMINV(RAND(),0,'Total-Smoothed'!$AG$2)</f>
        <v>7.9438035917288694E-2</v>
      </c>
      <c r="R67" s="1">
        <f ca="1">R7+NORMINV(RAND(),0,'Total-Smoothed'!$AG$2)</f>
        <v>3.871810058597025E-2</v>
      </c>
      <c r="S67" s="1">
        <f ca="1">S7+NORMINV(RAND(),0,'Total-Smoothed'!$AG$2)</f>
        <v>-3.0998253374842556E-2</v>
      </c>
      <c r="T67" s="1">
        <f ca="1">T7+NORMINV(RAND(),0,'Total-Smoothed'!$AG$2)</f>
        <v>7.5077912443891712E-2</v>
      </c>
      <c r="U67" s="1">
        <f ca="1">U7+NORMINV(RAND(),0,'Total-Smoothed'!$AG$2)</f>
        <v>0.93838426084334692</v>
      </c>
      <c r="V67" s="1">
        <f ca="1">V7+NORMINV(RAND(),0,'Total-Smoothed'!$AG$2)</f>
        <v>0.13340461721590885</v>
      </c>
      <c r="W67" s="1">
        <f ca="1">W7+NORMINV(RAND(),0,'Total-Smoothed'!$AG$2)</f>
        <v>0.20171358541164791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3.5543312746766823E-2</v>
      </c>
      <c r="E68" s="1">
        <f ca="1">E8+NORMINV(RAND(),0,'Total-Smoothed'!$AG$2)</f>
        <v>0.10292924165893413</v>
      </c>
      <c r="F68" s="1">
        <f ca="1">F8+NORMINV(RAND(),0,'Total-Smoothed'!$AG$2)</f>
        <v>0.10842486705288197</v>
      </c>
      <c r="G68" s="1">
        <f ca="1">G8+NORMINV(RAND(),0,'Total-Smoothed'!$AG$2)</f>
        <v>-1.5155784953358908E-2</v>
      </c>
      <c r="H68" s="1">
        <f ca="1">H8+NORMINV(RAND(),0,'Total-Smoothed'!$AG$2)</f>
        <v>0.93789181113405118</v>
      </c>
      <c r="I68" s="1">
        <f ca="1">I8+NORMINV(RAND(),0,'Total-Smoothed'!$AG$2)</f>
        <v>5.230668944621239E-2</v>
      </c>
      <c r="J68" s="1">
        <f ca="1">J8+NORMINV(RAND(),0,'Total-Smoothed'!$AG$2)</f>
        <v>-0.14663063006902297</v>
      </c>
      <c r="K68" s="1">
        <f ca="1">K8+NORMINV(RAND(),0,'Total-Smoothed'!$AG$2)</f>
        <v>3.4035175178517375E-2</v>
      </c>
      <c r="L68" s="1">
        <f ca="1">L8+NORMINV(RAND(),0,'Total-Smoothed'!$AG$2)</f>
        <v>-2.8844184533751541E-2</v>
      </c>
      <c r="M68" s="1">
        <f ca="1">M8+NORMINV(RAND(),0,'Total-Smoothed'!$AG$2)</f>
        <v>-2.3467328929680627E-2</v>
      </c>
      <c r="N68" s="1">
        <f ca="1">N8+NORMINV(RAND(),0,'Total-Smoothed'!$AG$2)</f>
        <v>3.193855339326248E-2</v>
      </c>
      <c r="O68" s="1">
        <f ca="1">O8+NORMINV(RAND(),0,'Total-Smoothed'!$AG$2)</f>
        <v>-9.296348869349097E-2</v>
      </c>
      <c r="P68" s="1">
        <f ca="1">P8+NORMINV(RAND(),0,'Total-Smoothed'!$AG$2)</f>
        <v>-8.9432704708985997E-2</v>
      </c>
      <c r="Q68" s="1">
        <f ca="1">Q8+NORMINV(RAND(),0,'Total-Smoothed'!$AG$2)</f>
        <v>0.12112548918373717</v>
      </c>
      <c r="R68" s="1">
        <f ca="1">R8+NORMINV(RAND(),0,'Total-Smoothed'!$AG$2)</f>
        <v>9.5800404490883367E-2</v>
      </c>
      <c r="S68" s="1">
        <f ca="1">S8+NORMINV(RAND(),0,'Total-Smoothed'!$AG$2)</f>
        <v>-0.11457235696442079</v>
      </c>
      <c r="T68" s="1">
        <f ca="1">T8+NORMINV(RAND(),0,'Total-Smoothed'!$AG$2)</f>
        <v>3.2864824838318173E-2</v>
      </c>
      <c r="U68" s="1">
        <f ca="1">U8+NORMINV(RAND(),0,'Total-Smoothed'!$AG$2)</f>
        <v>0.97139339382777268</v>
      </c>
      <c r="V68" s="1">
        <f ca="1">V8+NORMINV(RAND(),0,'Total-Smoothed'!$AG$2)</f>
        <v>-7.6529410850663226E-2</v>
      </c>
      <c r="W68" s="1">
        <f ca="1">W8+NORMINV(RAND(),0,'Total-Smoothed'!$AG$2)</f>
        <v>0.16357192074747001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-2.3813503078031057E-2</v>
      </c>
      <c r="E69" s="1">
        <f ca="1">E9+NORMINV(RAND(),0,'Total-Smoothed'!$AG$2)</f>
        <v>-3.8008457662781964E-2</v>
      </c>
      <c r="F69" s="1">
        <f ca="1">F9+NORMINV(RAND(),0,'Total-Smoothed'!$AG$2)</f>
        <v>0.20133152898576115</v>
      </c>
      <c r="G69" s="1">
        <f ca="1">G9+NORMINV(RAND(),0,'Total-Smoothed'!$AG$2)</f>
        <v>-6.5103397339915353E-2</v>
      </c>
      <c r="H69" s="1">
        <f ca="1">H9+NORMINV(RAND(),0,'Total-Smoothed'!$AG$2)</f>
        <v>0.98989882281186403</v>
      </c>
      <c r="I69" s="1">
        <f ca="1">I9+NORMINV(RAND(),0,'Total-Smoothed'!$AG$2)</f>
        <v>-0.13571586154301055</v>
      </c>
      <c r="J69" s="1">
        <f ca="1">J9+NORMINV(RAND(),0,'Total-Smoothed'!$AG$2)</f>
        <v>-5.0815138073861246E-2</v>
      </c>
      <c r="K69" s="1">
        <f ca="1">K9+NORMINV(RAND(),0,'Total-Smoothed'!$AG$2)</f>
        <v>7.3525960043498803E-2</v>
      </c>
      <c r="L69" s="1">
        <f ca="1">L9+NORMINV(RAND(),0,'Total-Smoothed'!$AG$2)</f>
        <v>-5.9556412174426268E-2</v>
      </c>
      <c r="M69" s="1">
        <f ca="1">M9+NORMINV(RAND(),0,'Total-Smoothed'!$AG$2)</f>
        <v>0.17504932292936043</v>
      </c>
      <c r="N69" s="1">
        <f ca="1">N9+NORMINV(RAND(),0,'Total-Smoothed'!$AG$2)</f>
        <v>-8.5512311482589698E-2</v>
      </c>
      <c r="O69" s="1">
        <f ca="1">O9+NORMINV(RAND(),0,'Total-Smoothed'!$AG$2)</f>
        <v>0.3833086818465602</v>
      </c>
      <c r="P69" s="1">
        <f ca="1">P9+NORMINV(RAND(),0,'Total-Smoothed'!$AG$2)</f>
        <v>0.11691050346152138</v>
      </c>
      <c r="Q69" s="1">
        <f ca="1">Q9+NORMINV(RAND(),0,'Total-Smoothed'!$AG$2)</f>
        <v>-0.20846438367225956</v>
      </c>
      <c r="R69" s="1">
        <f ca="1">R9+NORMINV(RAND(),0,'Total-Smoothed'!$AG$2)</f>
        <v>-0.14214998209840157</v>
      </c>
      <c r="S69" s="1">
        <f ca="1">S9+NORMINV(RAND(),0,'Total-Smoothed'!$AG$2)</f>
        <v>0.12562029311601391</v>
      </c>
      <c r="T69" s="1">
        <f ca="1">T9+NORMINV(RAND(),0,'Total-Smoothed'!$AG$2)</f>
        <v>-4.3193324352085061E-2</v>
      </c>
      <c r="U69" s="1">
        <f ca="1">U9+NORMINV(RAND(),0,'Total-Smoothed'!$AG$2)</f>
        <v>1.0248128787680653</v>
      </c>
      <c r="V69" s="1">
        <f ca="1">V9+NORMINV(RAND(),0,'Total-Smoothed'!$AG$2)</f>
        <v>-3.3007149722849731E-2</v>
      </c>
      <c r="W69" s="1">
        <f ca="1">W9+NORMINV(RAND(),0,'Total-Smoothed'!$AG$2)</f>
        <v>0.19988430979331445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9.6921340925211236E-2</v>
      </c>
      <c r="E70" s="1">
        <f ca="1">E10+NORMINV(RAND(),0,'Total-Smoothed'!$AG$2)</f>
        <v>8.8895320139240834E-4</v>
      </c>
      <c r="F70" s="1">
        <f ca="1">F10+NORMINV(RAND(),0,'Total-Smoothed'!$AG$2)</f>
        <v>0.21877001481276481</v>
      </c>
      <c r="G70" s="1">
        <f ca="1">G10+NORMINV(RAND(),0,'Total-Smoothed'!$AG$2)</f>
        <v>-0.16470197749578819</v>
      </c>
      <c r="H70" s="1">
        <f ca="1">H10+NORMINV(RAND(),0,'Total-Smoothed'!$AG$2)</f>
        <v>0.95611975094709933</v>
      </c>
      <c r="I70" s="1">
        <f ca="1">I10+NORMINV(RAND(),0,'Total-Smoothed'!$AG$2)</f>
        <v>8.0376805861447631E-2</v>
      </c>
      <c r="J70" s="1">
        <f ca="1">J10+NORMINV(RAND(),0,'Total-Smoothed'!$AG$2)</f>
        <v>-9.4673041145372339E-2</v>
      </c>
      <c r="K70" s="1">
        <f ca="1">K10+NORMINV(RAND(),0,'Total-Smoothed'!$AG$2)</f>
        <v>-3.1585855731599645E-2</v>
      </c>
      <c r="L70" s="1">
        <f ca="1">L10+NORMINV(RAND(),0,'Total-Smoothed'!$AG$2)</f>
        <v>-5.5994969065838007E-2</v>
      </c>
      <c r="M70" s="1">
        <f ca="1">M10+NORMINV(RAND(),0,'Total-Smoothed'!$AG$2)</f>
        <v>0.10992290894151871</v>
      </c>
      <c r="N70" s="1">
        <f ca="1">N10+NORMINV(RAND(),0,'Total-Smoothed'!$AG$2)</f>
        <v>3.1626369331979653E-2</v>
      </c>
      <c r="O70" s="1">
        <f ca="1">O10+NORMINV(RAND(),0,'Total-Smoothed'!$AG$2)</f>
        <v>0.18738389207866293</v>
      </c>
      <c r="P70" s="1">
        <f ca="1">P10+NORMINV(RAND(),0,'Total-Smoothed'!$AG$2)</f>
        <v>0.19283236655545011</v>
      </c>
      <c r="Q70" s="1">
        <f ca="1">Q10+NORMINV(RAND(),0,'Total-Smoothed'!$AG$2)</f>
        <v>0.26474382930811513</v>
      </c>
      <c r="R70" s="1">
        <f ca="1">R10+NORMINV(RAND(),0,'Total-Smoothed'!$AG$2)</f>
        <v>2.4951252230660251E-2</v>
      </c>
      <c r="S70" s="1">
        <f ca="1">S10+NORMINV(RAND(),0,'Total-Smoothed'!$AG$2)</f>
        <v>-9.8452986883838411E-2</v>
      </c>
      <c r="T70" s="1">
        <f ca="1">T10+NORMINV(RAND(),0,'Total-Smoothed'!$AG$2)</f>
        <v>-7.1644104330416999E-2</v>
      </c>
      <c r="U70" s="1">
        <f ca="1">U10+NORMINV(RAND(),0,'Total-Smoothed'!$AG$2)</f>
        <v>0.81200780213056456</v>
      </c>
      <c r="V70" s="1">
        <f ca="1">V10+NORMINV(RAND(),0,'Total-Smoothed'!$AG$2)</f>
        <v>-6.2134425288942682E-2</v>
      </c>
      <c r="W70" s="1">
        <f ca="1">W10+NORMINV(RAND(),0,'Total-Smoothed'!$AG$2)</f>
        <v>-1.5447416367515607E-2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-0.11685323614344123</v>
      </c>
      <c r="E71" s="1">
        <f ca="1">E11+NORMINV(RAND(),0,'Total-Smoothed'!$AG$2)</f>
        <v>1.5492495873474427E-2</v>
      </c>
      <c r="F71" s="1">
        <f ca="1">F11+NORMINV(RAND(),0,'Total-Smoothed'!$AG$2)</f>
        <v>-0.15369916141030227</v>
      </c>
      <c r="G71" s="1">
        <f ca="1">G11+NORMINV(RAND(),0,'Total-Smoothed'!$AG$2)</f>
        <v>-9.2656968016682807E-3</v>
      </c>
      <c r="H71" s="1">
        <f ca="1">H11+NORMINV(RAND(),0,'Total-Smoothed'!$AG$2)</f>
        <v>0.95590735285924189</v>
      </c>
      <c r="I71" s="1">
        <f ca="1">I11+NORMINV(RAND(),0,'Total-Smoothed'!$AG$2)</f>
        <v>-3.3389104281144888E-2</v>
      </c>
      <c r="J71" s="1">
        <f ca="1">J11+NORMINV(RAND(),0,'Total-Smoothed'!$AG$2)</f>
        <v>-3.9498729168783241E-2</v>
      </c>
      <c r="K71" s="1">
        <f ca="1">K11+NORMINV(RAND(),0,'Total-Smoothed'!$AG$2)</f>
        <v>0.19932261568395696</v>
      </c>
      <c r="L71" s="1">
        <f ca="1">L11+NORMINV(RAND(),0,'Total-Smoothed'!$AG$2)</f>
        <v>-0.10139803509683594</v>
      </c>
      <c r="M71" s="1">
        <f ca="1">M11+NORMINV(RAND(),0,'Total-Smoothed'!$AG$2)</f>
        <v>0.27672714835218298</v>
      </c>
      <c r="N71" s="1">
        <f ca="1">N11+NORMINV(RAND(),0,'Total-Smoothed'!$AG$2)</f>
        <v>4.5802768839727351E-2</v>
      </c>
      <c r="O71" s="1">
        <f ca="1">O11+NORMINV(RAND(),0,'Total-Smoothed'!$AG$2)</f>
        <v>9.8100123886179676E-3</v>
      </c>
      <c r="P71" s="1">
        <f ca="1">P11+NORMINV(RAND(),0,'Total-Smoothed'!$AG$2)</f>
        <v>-8.5561209107122976E-3</v>
      </c>
      <c r="Q71" s="1">
        <f ca="1">Q11+NORMINV(RAND(),0,'Total-Smoothed'!$AG$2)</f>
        <v>0.2902878085922615</v>
      </c>
      <c r="R71" s="1">
        <f ca="1">R11+NORMINV(RAND(),0,'Total-Smoothed'!$AG$2)</f>
        <v>-9.0823797620227478E-2</v>
      </c>
      <c r="S71" s="1">
        <f ca="1">S11+NORMINV(RAND(),0,'Total-Smoothed'!$AG$2)</f>
        <v>9.0910008859300034E-2</v>
      </c>
      <c r="T71" s="1">
        <f ca="1">T11+NORMINV(RAND(),0,'Total-Smoothed'!$AG$2)</f>
        <v>0.13670781329961262</v>
      </c>
      <c r="U71" s="1">
        <f ca="1">U11+NORMINV(RAND(),0,'Total-Smoothed'!$AG$2)</f>
        <v>1.00846904108437</v>
      </c>
      <c r="V71" s="1">
        <f ca="1">V11+NORMINV(RAND(),0,'Total-Smoothed'!$AG$2)</f>
        <v>0.18430009331925182</v>
      </c>
      <c r="W71" s="1">
        <f ca="1">W11+NORMINV(RAND(),0,'Total-Smoothed'!$AG$2)</f>
        <v>0.68250131512487211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-6.7684158615838666E-2</v>
      </c>
      <c r="E72" s="1">
        <f ca="1">E12+NORMINV(RAND(),0,'Total-Smoothed'!$AG$2)</f>
        <v>-1.1968860856410015E-3</v>
      </c>
      <c r="F72" s="1">
        <f ca="1">F12+NORMINV(RAND(),0,'Total-Smoothed'!$AG$2)</f>
        <v>0.14767206644361194</v>
      </c>
      <c r="G72" s="1">
        <f ca="1">G12+NORMINV(RAND(),0,'Total-Smoothed'!$AG$2)</f>
        <v>0.1784938268189557</v>
      </c>
      <c r="H72" s="1">
        <f ca="1">H12+NORMINV(RAND(),0,'Total-Smoothed'!$AG$2)</f>
        <v>1.0207169434664067</v>
      </c>
      <c r="I72" s="1">
        <f ca="1">I12+NORMINV(RAND(),0,'Total-Smoothed'!$AG$2)</f>
        <v>-0.16882768997491671</v>
      </c>
      <c r="J72" s="1">
        <f ca="1">J12+NORMINV(RAND(),0,'Total-Smoothed'!$AG$2)</f>
        <v>5.1238398157529265E-2</v>
      </c>
      <c r="K72" s="1">
        <f ca="1">K12+NORMINV(RAND(),0,'Total-Smoothed'!$AG$2)</f>
        <v>-1.5051732696763732E-2</v>
      </c>
      <c r="L72" s="1">
        <f ca="1">L12+NORMINV(RAND(),0,'Total-Smoothed'!$AG$2)</f>
        <v>1.3457072435836119E-2</v>
      </c>
      <c r="M72" s="1">
        <f ca="1">M12+NORMINV(RAND(),0,'Total-Smoothed'!$AG$2)</f>
        <v>9.2973690958927935E-2</v>
      </c>
      <c r="N72" s="1">
        <f ca="1">N12+NORMINV(RAND(),0,'Total-Smoothed'!$AG$2)</f>
        <v>1.8924188205102745E-2</v>
      </c>
      <c r="O72" s="1">
        <f ca="1">O12+NORMINV(RAND(),0,'Total-Smoothed'!$AG$2)</f>
        <v>0.16030272813127822</v>
      </c>
      <c r="P72" s="1">
        <f ca="1">P12+NORMINV(RAND(),0,'Total-Smoothed'!$AG$2)</f>
        <v>4.1513305023850491E-2</v>
      </c>
      <c r="Q72" s="1">
        <f ca="1">Q12+NORMINV(RAND(),0,'Total-Smoothed'!$AG$2)</f>
        <v>1.3050707311703318E-2</v>
      </c>
      <c r="R72" s="1">
        <f ca="1">R12+NORMINV(RAND(),0,'Total-Smoothed'!$AG$2)</f>
        <v>-0.24835771883345442</v>
      </c>
      <c r="S72" s="1">
        <f ca="1">S12+NORMINV(RAND(),0,'Total-Smoothed'!$AG$2)</f>
        <v>5.1256852756927693E-2</v>
      </c>
      <c r="T72" s="1">
        <f ca="1">T12+NORMINV(RAND(),0,'Total-Smoothed'!$AG$2)</f>
        <v>9.3847072781056737E-2</v>
      </c>
      <c r="U72" s="1">
        <f ca="1">U12+NORMINV(RAND(),0,'Total-Smoothed'!$AG$2)</f>
        <v>0.36701525930349577</v>
      </c>
      <c r="V72" s="1">
        <f ca="1">V12+NORMINV(RAND(),0,'Total-Smoothed'!$AG$2)</f>
        <v>9.6538356410174456E-2</v>
      </c>
      <c r="W72" s="1">
        <f ca="1">W12+NORMINV(RAND(),0,'Total-Smoothed'!$AG$2)</f>
        <v>-6.81995492243644E-2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-4.82523539423984E-2</v>
      </c>
      <c r="E73" s="1">
        <f ca="1">E13+NORMINV(RAND(),0,'Total-Smoothed'!$AG$2)</f>
        <v>-3.2056554745877736E-2</v>
      </c>
      <c r="F73" s="1">
        <f ca="1">F13+NORMINV(RAND(),0,'Total-Smoothed'!$AG$2)</f>
        <v>0.22172485079536852</v>
      </c>
      <c r="G73" s="1">
        <f ca="1">G13+NORMINV(RAND(),0,'Total-Smoothed'!$AG$2)</f>
        <v>2.6068265421013356E-2</v>
      </c>
      <c r="H73" s="1">
        <f ca="1">H13+NORMINV(RAND(),0,'Total-Smoothed'!$AG$2)</f>
        <v>1.068872985764233</v>
      </c>
      <c r="I73" s="1">
        <f ca="1">I13+NORMINV(RAND(),0,'Total-Smoothed'!$AG$2)</f>
        <v>3.190245605154033E-2</v>
      </c>
      <c r="J73" s="1">
        <f ca="1">J13+NORMINV(RAND(),0,'Total-Smoothed'!$AG$2)</f>
        <v>0.16000934670049105</v>
      </c>
      <c r="K73" s="1">
        <f ca="1">K13+NORMINV(RAND(),0,'Total-Smoothed'!$AG$2)</f>
        <v>0.32489105764935677</v>
      </c>
      <c r="L73" s="1">
        <f ca="1">L13+NORMINV(RAND(),0,'Total-Smoothed'!$AG$2)</f>
        <v>0.21739817192347907</v>
      </c>
      <c r="M73" s="1">
        <f ca="1">M13+NORMINV(RAND(),0,'Total-Smoothed'!$AG$2)</f>
        <v>-0.2096027974885844</v>
      </c>
      <c r="N73" s="1">
        <f ca="1">N13+NORMINV(RAND(),0,'Total-Smoothed'!$AG$2)</f>
        <v>-3.1278711742162783E-2</v>
      </c>
      <c r="O73" s="1">
        <f ca="1">O13+NORMINV(RAND(),0,'Total-Smoothed'!$AG$2)</f>
        <v>3.1391521856467507E-2</v>
      </c>
      <c r="P73" s="1">
        <f ca="1">P13+NORMINV(RAND(),0,'Total-Smoothed'!$AG$2)</f>
        <v>-8.7213615983738856E-3</v>
      </c>
      <c r="Q73" s="1">
        <f ca="1">Q13+NORMINV(RAND(),0,'Total-Smoothed'!$AG$2)</f>
        <v>-3.2675114280744176E-2</v>
      </c>
      <c r="R73" s="1">
        <f ca="1">R13+NORMINV(RAND(),0,'Total-Smoothed'!$AG$2)</f>
        <v>-0.15207584780767636</v>
      </c>
      <c r="S73" s="1">
        <f ca="1">S13+NORMINV(RAND(),0,'Total-Smoothed'!$AG$2)</f>
        <v>-4.8477955843836615E-2</v>
      </c>
      <c r="T73" s="1">
        <f ca="1">T13+NORMINV(RAND(),0,'Total-Smoothed'!$AG$2)</f>
        <v>3.2251502284434345E-2</v>
      </c>
      <c r="U73" s="1">
        <f ca="1">U13+NORMINV(RAND(),0,'Total-Smoothed'!$AG$2)</f>
        <v>0.77056761249633143</v>
      </c>
      <c r="V73" s="1">
        <f ca="1">V13+NORMINV(RAND(),0,'Total-Smoothed'!$AG$2)</f>
        <v>0.45650743378222536</v>
      </c>
      <c r="W73" s="1">
        <f ca="1">W13+NORMINV(RAND(),0,'Total-Smoothed'!$AG$2)</f>
        <v>0.34084458972746173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-0.12135729688059016</v>
      </c>
      <c r="E74" s="1">
        <f ca="1">E14+NORMINV(RAND(),0,'Total-Smoothed'!$AG$2)</f>
        <v>0.21501257803463744</v>
      </c>
      <c r="F74" s="1">
        <f ca="1">F14+NORMINV(RAND(),0,'Total-Smoothed'!$AG$2)</f>
        <v>0.26715817416661258</v>
      </c>
      <c r="G74" s="1">
        <f ca="1">G14+NORMINV(RAND(),0,'Total-Smoothed'!$AG$2)</f>
        <v>-0.15136731188193614</v>
      </c>
      <c r="H74" s="1">
        <f ca="1">H14+NORMINV(RAND(),0,'Total-Smoothed'!$AG$2)</f>
        <v>0.86707078323858533</v>
      </c>
      <c r="I74" s="1">
        <f ca="1">I14+NORMINV(RAND(),0,'Total-Smoothed'!$AG$2)</f>
        <v>-3.7186518391382595E-2</v>
      </c>
      <c r="J74" s="1">
        <f ca="1">J14+NORMINV(RAND(),0,'Total-Smoothed'!$AG$2)</f>
        <v>0.24842670478974571</v>
      </c>
      <c r="K74" s="1">
        <f ca="1">K14+NORMINV(RAND(),0,'Total-Smoothed'!$AG$2)</f>
        <v>9.5975528388476394E-3</v>
      </c>
      <c r="L74" s="1">
        <f ca="1">L14+NORMINV(RAND(),0,'Total-Smoothed'!$AG$2)</f>
        <v>4.7040426685250603E-3</v>
      </c>
      <c r="M74" s="1">
        <f ca="1">M14+NORMINV(RAND(),0,'Total-Smoothed'!$AG$2)</f>
        <v>3.2819301411428606E-3</v>
      </c>
      <c r="N74" s="1">
        <f ca="1">N14+NORMINV(RAND(),0,'Total-Smoothed'!$AG$2)</f>
        <v>-1.0829442094181446E-2</v>
      </c>
      <c r="O74" s="1">
        <f ca="1">O14+NORMINV(RAND(),0,'Total-Smoothed'!$AG$2)</f>
        <v>7.9747688206904324E-2</v>
      </c>
      <c r="P74" s="1">
        <f ca="1">P14+NORMINV(RAND(),0,'Total-Smoothed'!$AG$2)</f>
        <v>-8.6115738787868518E-2</v>
      </c>
      <c r="Q74" s="1">
        <f ca="1">Q14+NORMINV(RAND(),0,'Total-Smoothed'!$AG$2)</f>
        <v>-1.1450255346261311E-2</v>
      </c>
      <c r="R74" s="1">
        <f ca="1">R14+NORMINV(RAND(),0,'Total-Smoothed'!$AG$2)</f>
        <v>0.1584944801562288</v>
      </c>
      <c r="S74" s="1">
        <f ca="1">S14+NORMINV(RAND(),0,'Total-Smoothed'!$AG$2)</f>
        <v>-9.8066390722322139E-3</v>
      </c>
      <c r="T74" s="1">
        <f ca="1">T14+NORMINV(RAND(),0,'Total-Smoothed'!$AG$2)</f>
        <v>1.8551800837971685E-2</v>
      </c>
      <c r="U74" s="1">
        <f ca="1">U14+NORMINV(RAND(),0,'Total-Smoothed'!$AG$2)</f>
        <v>0.41850505131992899</v>
      </c>
      <c r="V74" s="1">
        <f ca="1">V14+NORMINV(RAND(),0,'Total-Smoothed'!$AG$2)</f>
        <v>0.46073200231314659</v>
      </c>
      <c r="W74" s="1">
        <f ca="1">W14+NORMINV(RAND(),0,'Total-Smoothed'!$AG$2)</f>
        <v>0.35607991906489495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-0.10372348218477687</v>
      </c>
      <c r="E75" s="1">
        <f ca="1">E15+NORMINV(RAND(),0,'Total-Smoothed'!$AG$2)</f>
        <v>0.23152208347631786</v>
      </c>
      <c r="F75" s="1">
        <f ca="1">F15+NORMINV(RAND(),0,'Total-Smoothed'!$AG$2)</f>
        <v>8.0243087838977323E-3</v>
      </c>
      <c r="G75" s="1">
        <f ca="1">G15+NORMINV(RAND(),0,'Total-Smoothed'!$AG$2)</f>
        <v>-0.18897287019476852</v>
      </c>
      <c r="H75" s="1">
        <f ca="1">H15+NORMINV(RAND(),0,'Total-Smoothed'!$AG$2)</f>
        <v>0.93921071058246952</v>
      </c>
      <c r="I75" s="1">
        <f ca="1">I15+NORMINV(RAND(),0,'Total-Smoothed'!$AG$2)</f>
        <v>1.7119201320614716E-2</v>
      </c>
      <c r="J75" s="1">
        <f ca="1">J15+NORMINV(RAND(),0,'Total-Smoothed'!$AG$2)</f>
        <v>-5.3221073297719593E-2</v>
      </c>
      <c r="K75" s="1">
        <f ca="1">K15+NORMINV(RAND(),0,'Total-Smoothed'!$AG$2)</f>
        <v>-6.0251395894376163E-2</v>
      </c>
      <c r="L75" s="1">
        <f ca="1">L15+NORMINV(RAND(),0,'Total-Smoothed'!$AG$2)</f>
        <v>0.15755739992002094</v>
      </c>
      <c r="M75" s="1">
        <f ca="1">M15+NORMINV(RAND(),0,'Total-Smoothed'!$AG$2)</f>
        <v>8.9875171225360068E-2</v>
      </c>
      <c r="N75" s="1">
        <f ca="1">N15+NORMINV(RAND(),0,'Total-Smoothed'!$AG$2)</f>
        <v>2.6333019423503894E-2</v>
      </c>
      <c r="O75" s="1">
        <f ca="1">O15+NORMINV(RAND(),0,'Total-Smoothed'!$AG$2)</f>
        <v>3.0842584009464668E-2</v>
      </c>
      <c r="P75" s="1">
        <f ca="1">P15+NORMINV(RAND(),0,'Total-Smoothed'!$AG$2)</f>
        <v>-0.16766784158248077</v>
      </c>
      <c r="Q75" s="1">
        <f ca="1">Q15+NORMINV(RAND(),0,'Total-Smoothed'!$AG$2)</f>
        <v>-1.2059572229202106E-2</v>
      </c>
      <c r="R75" s="1">
        <f ca="1">R15+NORMINV(RAND(),0,'Total-Smoothed'!$AG$2)</f>
        <v>0.1298343200766138</v>
      </c>
      <c r="S75" s="1">
        <f ca="1">S15+NORMINV(RAND(),0,'Total-Smoothed'!$AG$2)</f>
        <v>-2.0773350970123308E-2</v>
      </c>
      <c r="T75" s="1">
        <f ca="1">T15+NORMINV(RAND(),0,'Total-Smoothed'!$AG$2)</f>
        <v>0.11460517559326316</v>
      </c>
      <c r="U75" s="1">
        <f ca="1">U15+NORMINV(RAND(),0,'Total-Smoothed'!$AG$2)</f>
        <v>0.77355296199499635</v>
      </c>
      <c r="V75" s="1">
        <f ca="1">V15+NORMINV(RAND(),0,'Total-Smoothed'!$AG$2)</f>
        <v>-4.1163552870040525E-2</v>
      </c>
      <c r="W75" s="1">
        <f ca="1">W15+NORMINV(RAND(),0,'Total-Smoothed'!$AG$2)</f>
        <v>6.0474998619704436E-2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-0.12350782247049411</v>
      </c>
      <c r="E76" s="1">
        <f ca="1">E16+NORMINV(RAND(),0,'Total-Smoothed'!$AG$2)</f>
        <v>-4.4499634397870538E-2</v>
      </c>
      <c r="F76" s="1">
        <f ca="1">F16+NORMINV(RAND(),0,'Total-Smoothed'!$AG$2)</f>
        <v>0.3843419050283241</v>
      </c>
      <c r="G76" s="1">
        <f ca="1">G16+NORMINV(RAND(),0,'Total-Smoothed'!$AG$2)</f>
        <v>-0.10852062395770462</v>
      </c>
      <c r="H76" s="1">
        <f ca="1">H16+NORMINV(RAND(),0,'Total-Smoothed'!$AG$2)</f>
        <v>1.0235185522685764</v>
      </c>
      <c r="I76" s="1">
        <f ca="1">I16+NORMINV(RAND(),0,'Total-Smoothed'!$AG$2)</f>
        <v>0.10444552300794972</v>
      </c>
      <c r="J76" s="1">
        <f ca="1">J16+NORMINV(RAND(),0,'Total-Smoothed'!$AG$2)</f>
        <v>-1.3963019748910403E-2</v>
      </c>
      <c r="K76" s="1">
        <f ca="1">K16+NORMINV(RAND(),0,'Total-Smoothed'!$AG$2)</f>
        <v>3.3892849169828432E-3</v>
      </c>
      <c r="L76" s="1">
        <f ca="1">L16+NORMINV(RAND(),0,'Total-Smoothed'!$AG$2)</f>
        <v>9.4500019471090213E-2</v>
      </c>
      <c r="M76" s="1">
        <f ca="1">M16+NORMINV(RAND(),0,'Total-Smoothed'!$AG$2)</f>
        <v>-5.2493897130634792E-2</v>
      </c>
      <c r="N76" s="1">
        <f ca="1">N16+NORMINV(RAND(),0,'Total-Smoothed'!$AG$2)</f>
        <v>-4.0831726234657022E-2</v>
      </c>
      <c r="O76" s="1">
        <f ca="1">O16+NORMINV(RAND(),0,'Total-Smoothed'!$AG$2)</f>
        <v>-3.4952665220287941E-2</v>
      </c>
      <c r="P76" s="1">
        <f ca="1">P16+NORMINV(RAND(),0,'Total-Smoothed'!$AG$2)</f>
        <v>-9.606148789773046E-2</v>
      </c>
      <c r="Q76" s="1">
        <f ca="1">Q16+NORMINV(RAND(),0,'Total-Smoothed'!$AG$2)</f>
        <v>-7.2152814001947882E-2</v>
      </c>
      <c r="R76" s="1">
        <f ca="1">R16+NORMINV(RAND(),0,'Total-Smoothed'!$AG$2)</f>
        <v>-0.23532525181651187</v>
      </c>
      <c r="S76" s="1">
        <f ca="1">S16+NORMINV(RAND(),0,'Total-Smoothed'!$AG$2)</f>
        <v>0.15929341009293727</v>
      </c>
      <c r="T76" s="1">
        <f ca="1">T16+NORMINV(RAND(),0,'Total-Smoothed'!$AG$2)</f>
        <v>-2.6876568556968586E-2</v>
      </c>
      <c r="U76" s="1">
        <f ca="1">U16+NORMINV(RAND(),0,'Total-Smoothed'!$AG$2)</f>
        <v>0.78138397254889469</v>
      </c>
      <c r="V76" s="1">
        <f ca="1">V16+NORMINV(RAND(),0,'Total-Smoothed'!$AG$2)</f>
        <v>0.41158319726207565</v>
      </c>
      <c r="W76" s="1">
        <f ca="1">W16+NORMINV(RAND(),0,'Total-Smoothed'!$AG$2)</f>
        <v>0.82379078398357697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3.0641287956840534E-2</v>
      </c>
      <c r="E77" s="1">
        <f ca="1">E17+NORMINV(RAND(),0,'Total-Smoothed'!$AG$2)</f>
        <v>-0.12062792379641993</v>
      </c>
      <c r="F77" s="1">
        <f ca="1">F17+NORMINV(RAND(),0,'Total-Smoothed'!$AG$2)</f>
        <v>0.95223739320539025</v>
      </c>
      <c r="G77" s="1">
        <f ca="1">G17+NORMINV(RAND(),0,'Total-Smoothed'!$AG$2)</f>
        <v>2.821981689667839E-2</v>
      </c>
      <c r="H77" s="1">
        <f ca="1">H17+NORMINV(RAND(),0,'Total-Smoothed'!$AG$2)</f>
        <v>1.1303090662261055</v>
      </c>
      <c r="I77" s="1">
        <f ca="1">I17+NORMINV(RAND(),0,'Total-Smoothed'!$AG$2)</f>
        <v>0.20223411012273151</v>
      </c>
      <c r="J77" s="1">
        <f ca="1">J17+NORMINV(RAND(),0,'Total-Smoothed'!$AG$2)</f>
        <v>3.1417803317191836E-3</v>
      </c>
      <c r="K77" s="1">
        <f ca="1">K17+NORMINV(RAND(),0,'Total-Smoothed'!$AG$2)</f>
        <v>0.5503544712210241</v>
      </c>
      <c r="L77" s="1">
        <f ca="1">L17+NORMINV(RAND(),0,'Total-Smoothed'!$AG$2)</f>
        <v>-0.18496448137008351</v>
      </c>
      <c r="M77" s="1">
        <f ca="1">M17+NORMINV(RAND(),0,'Total-Smoothed'!$AG$2)</f>
        <v>-1.4757914913037221E-2</v>
      </c>
      <c r="N77" s="1">
        <f ca="1">N17+NORMINV(RAND(),0,'Total-Smoothed'!$AG$2)</f>
        <v>8.2143457390360677E-2</v>
      </c>
      <c r="O77" s="1">
        <f ca="1">O17+NORMINV(RAND(),0,'Total-Smoothed'!$AG$2)</f>
        <v>9.065505652861712E-2</v>
      </c>
      <c r="P77" s="1">
        <f ca="1">P17+NORMINV(RAND(),0,'Total-Smoothed'!$AG$2)</f>
        <v>-2.0353956004305954E-2</v>
      </c>
      <c r="Q77" s="1">
        <f ca="1">Q17+NORMINV(RAND(),0,'Total-Smoothed'!$AG$2)</f>
        <v>0.10673596564514332</v>
      </c>
      <c r="R77" s="1">
        <f ca="1">R17+NORMINV(RAND(),0,'Total-Smoothed'!$AG$2)</f>
        <v>0.1680669126960887</v>
      </c>
      <c r="S77" s="1">
        <f ca="1">S17+NORMINV(RAND(),0,'Total-Smoothed'!$AG$2)</f>
        <v>-0.17744179268239585</v>
      </c>
      <c r="T77" s="1">
        <f ca="1">T17+NORMINV(RAND(),0,'Total-Smoothed'!$AG$2)</f>
        <v>-0.10757630921082345</v>
      </c>
      <c r="U77" s="1">
        <f ca="1">U17+NORMINV(RAND(),0,'Total-Smoothed'!$AG$2)</f>
        <v>0.76384359324951978</v>
      </c>
      <c r="V77" s="1">
        <f ca="1">V17+NORMINV(RAND(),0,'Total-Smoothed'!$AG$2)</f>
        <v>0.16819681768331288</v>
      </c>
      <c r="W77" s="1">
        <f ca="1">W17+NORMINV(RAND(),0,'Total-Smoothed'!$AG$2)</f>
        <v>0.89718651869358101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0.1156125953127488</v>
      </c>
      <c r="E78" s="1">
        <f ca="1">E18+NORMINV(RAND(),0,'Total-Smoothed'!$AG$2)</f>
        <v>0.11806351410318219</v>
      </c>
      <c r="F78" s="1">
        <f ca="1">F18+NORMINV(RAND(),0,'Total-Smoothed'!$AG$2)</f>
        <v>0.28476394314800541</v>
      </c>
      <c r="G78" s="1">
        <f ca="1">G18+NORMINV(RAND(),0,'Total-Smoothed'!$AG$2)</f>
        <v>0.27625214314228269</v>
      </c>
      <c r="H78" s="1">
        <f ca="1">H18+NORMINV(RAND(),0,'Total-Smoothed'!$AG$2)</f>
        <v>0.85028303116223158</v>
      </c>
      <c r="I78" s="1">
        <f ca="1">I18+NORMINV(RAND(),0,'Total-Smoothed'!$AG$2)</f>
        <v>-3.1846005736129931E-2</v>
      </c>
      <c r="J78" s="1">
        <f ca="1">J18+NORMINV(RAND(),0,'Total-Smoothed'!$AG$2)</f>
        <v>-4.1343573292097167E-2</v>
      </c>
      <c r="K78" s="1">
        <f ca="1">K18+NORMINV(RAND(),0,'Total-Smoothed'!$AG$2)</f>
        <v>0.12106571370763136</v>
      </c>
      <c r="L78" s="1">
        <f ca="1">L18+NORMINV(RAND(),0,'Total-Smoothed'!$AG$2)</f>
        <v>0.17696132048250324</v>
      </c>
      <c r="M78" s="1">
        <f ca="1">M18+NORMINV(RAND(),0,'Total-Smoothed'!$AG$2)</f>
        <v>-2.111629130161894E-2</v>
      </c>
      <c r="N78" s="1">
        <f ca="1">N18+NORMINV(RAND(),0,'Total-Smoothed'!$AG$2)</f>
        <v>-0.11215467732652422</v>
      </c>
      <c r="O78" s="1">
        <f ca="1">O18+NORMINV(RAND(),0,'Total-Smoothed'!$AG$2)</f>
        <v>-2.6141207896405883E-2</v>
      </c>
      <c r="P78" s="1">
        <f ca="1">P18+NORMINV(RAND(),0,'Total-Smoothed'!$AG$2)</f>
        <v>0.16855955342447854</v>
      </c>
      <c r="Q78" s="1">
        <f ca="1">Q18+NORMINV(RAND(),0,'Total-Smoothed'!$AG$2)</f>
        <v>0.25914964957638048</v>
      </c>
      <c r="R78" s="1">
        <f ca="1">R18+NORMINV(RAND(),0,'Total-Smoothed'!$AG$2)</f>
        <v>9.9846654077031909E-3</v>
      </c>
      <c r="S78" s="1">
        <f ca="1">S18+NORMINV(RAND(),0,'Total-Smoothed'!$AG$2)</f>
        <v>0.14790271976384042</v>
      </c>
      <c r="T78" s="1">
        <f ca="1">T18+NORMINV(RAND(),0,'Total-Smoothed'!$AG$2)</f>
        <v>6.7394249857859571E-3</v>
      </c>
      <c r="U78" s="1">
        <f ca="1">U18+NORMINV(RAND(),0,'Total-Smoothed'!$AG$2)</f>
        <v>0.73201512580665906</v>
      </c>
      <c r="V78" s="1">
        <f ca="1">V18+NORMINV(RAND(),0,'Total-Smoothed'!$AG$2)</f>
        <v>0.41843103491715294</v>
      </c>
      <c r="W78" s="1">
        <f ca="1">W18+NORMINV(RAND(),0,'Total-Smoothed'!$AG$2)</f>
        <v>0.73404388619953775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-5.1284810094766049E-2</v>
      </c>
      <c r="E79" s="1">
        <f ca="1">E19+NORMINV(RAND(),0,'Total-Smoothed'!$AG$2)</f>
        <v>-6.4661757002808379E-2</v>
      </c>
      <c r="F79" s="1">
        <f ca="1">F19+NORMINV(RAND(),0,'Total-Smoothed'!$AG$2)</f>
        <v>3.6114046437552783E-2</v>
      </c>
      <c r="G79" s="1">
        <f ca="1">G19+NORMINV(RAND(),0,'Total-Smoothed'!$AG$2)</f>
        <v>3.1526214297803834E-2</v>
      </c>
      <c r="H79" s="1">
        <f ca="1">H19+NORMINV(RAND(),0,'Total-Smoothed'!$AG$2)</f>
        <v>0.6751861390765076</v>
      </c>
      <c r="I79" s="1">
        <f ca="1">I19+NORMINV(RAND(),0,'Total-Smoothed'!$AG$2)</f>
        <v>8.992267416922449E-2</v>
      </c>
      <c r="J79" s="1">
        <f ca="1">J19+NORMINV(RAND(),0,'Total-Smoothed'!$AG$2)</f>
        <v>0.11925643059015613</v>
      </c>
      <c r="K79" s="1">
        <f ca="1">K19+NORMINV(RAND(),0,'Total-Smoothed'!$AG$2)</f>
        <v>7.6948038143901817E-2</v>
      </c>
      <c r="L79" s="1">
        <f ca="1">L19+NORMINV(RAND(),0,'Total-Smoothed'!$AG$2)</f>
        <v>0.1087588328879843</v>
      </c>
      <c r="M79" s="1">
        <f ca="1">M19+NORMINV(RAND(),0,'Total-Smoothed'!$AG$2)</f>
        <v>9.2097349623134636E-2</v>
      </c>
      <c r="N79" s="1">
        <f ca="1">N19+NORMINV(RAND(),0,'Total-Smoothed'!$AG$2)</f>
        <v>3.5151156660583972E-2</v>
      </c>
      <c r="O79" s="1">
        <f ca="1">O19+NORMINV(RAND(),0,'Total-Smoothed'!$AG$2)</f>
        <v>-1.6817945498648748E-2</v>
      </c>
      <c r="P79" s="1">
        <f ca="1">P19+NORMINV(RAND(),0,'Total-Smoothed'!$AG$2)</f>
        <v>7.3198241189482691E-2</v>
      </c>
      <c r="Q79" s="1">
        <f ca="1">Q19+NORMINV(RAND(),0,'Total-Smoothed'!$AG$2)</f>
        <v>8.6436263772047814E-2</v>
      </c>
      <c r="R79" s="1">
        <f ca="1">R19+NORMINV(RAND(),0,'Total-Smoothed'!$AG$2)</f>
        <v>-7.5106644907714126E-2</v>
      </c>
      <c r="S79" s="1">
        <f ca="1">S19+NORMINV(RAND(),0,'Total-Smoothed'!$AG$2)</f>
        <v>-0.10655062632182849</v>
      </c>
      <c r="T79" s="1">
        <f ca="1">T19+NORMINV(RAND(),0,'Total-Smoothed'!$AG$2)</f>
        <v>5.6886217509226823E-2</v>
      </c>
      <c r="U79" s="1">
        <f ca="1">U19+NORMINV(RAND(),0,'Total-Smoothed'!$AG$2)</f>
        <v>0.60743594142007717</v>
      </c>
      <c r="V79" s="1">
        <f ca="1">V19+NORMINV(RAND(),0,'Total-Smoothed'!$AG$2)</f>
        <v>0.20872452622471066</v>
      </c>
      <c r="W79" s="1">
        <f ca="1">W19+NORMINV(RAND(),0,'Total-Smoothed'!$AG$2)</f>
        <v>0.17037712178037095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5.3945251697734627E-2</v>
      </c>
      <c r="E80" s="1">
        <f ca="1">E20+NORMINV(RAND(),0,'Total-Smoothed'!$AG$2)</f>
        <v>8.7174954995682431E-3</v>
      </c>
      <c r="F80" s="1">
        <f ca="1">F20+NORMINV(RAND(),0,'Total-Smoothed'!$AG$2)</f>
        <v>4.2262867603567435E-2</v>
      </c>
      <c r="G80" s="1">
        <f ca="1">G20+NORMINV(RAND(),0,'Total-Smoothed'!$AG$2)</f>
        <v>-3.4245174453018383E-2</v>
      </c>
      <c r="H80" s="1">
        <f ca="1">H20+NORMINV(RAND(),0,'Total-Smoothed'!$AG$2)</f>
        <v>0.95655373827988488</v>
      </c>
      <c r="I80" s="1">
        <f ca="1">I20+NORMINV(RAND(),0,'Total-Smoothed'!$AG$2)</f>
        <v>-9.1985182190585588E-2</v>
      </c>
      <c r="J80" s="1">
        <f ca="1">J20+NORMINV(RAND(),0,'Total-Smoothed'!$AG$2)</f>
        <v>0.31450754758833449</v>
      </c>
      <c r="K80" s="1">
        <f ca="1">K20+NORMINV(RAND(),0,'Total-Smoothed'!$AG$2)</f>
        <v>0.11687120382825829</v>
      </c>
      <c r="L80" s="1">
        <f ca="1">L20+NORMINV(RAND(),0,'Total-Smoothed'!$AG$2)</f>
        <v>-2.0051371713907803E-2</v>
      </c>
      <c r="M80" s="1">
        <f ca="1">M20+NORMINV(RAND(),0,'Total-Smoothed'!$AG$2)</f>
        <v>-0.23669002214712581</v>
      </c>
      <c r="N80" s="1">
        <f ca="1">N20+NORMINV(RAND(),0,'Total-Smoothed'!$AG$2)</f>
        <v>5.1603236700955867E-2</v>
      </c>
      <c r="O80" s="1">
        <f ca="1">O20+NORMINV(RAND(),0,'Total-Smoothed'!$AG$2)</f>
        <v>0.25592358964722828</v>
      </c>
      <c r="P80" s="1">
        <f ca="1">P20+NORMINV(RAND(),0,'Total-Smoothed'!$AG$2)</f>
        <v>-6.6609603227901479E-2</v>
      </c>
      <c r="Q80" s="1">
        <f ca="1">Q20+NORMINV(RAND(),0,'Total-Smoothed'!$AG$2)</f>
        <v>0.17396697471034089</v>
      </c>
      <c r="R80" s="1">
        <f ca="1">R20+NORMINV(RAND(),0,'Total-Smoothed'!$AG$2)</f>
        <v>-9.5721110105691495E-2</v>
      </c>
      <c r="S80" s="1">
        <f ca="1">S20+NORMINV(RAND(),0,'Total-Smoothed'!$AG$2)</f>
        <v>1.6724344042767028E-2</v>
      </c>
      <c r="T80" s="1">
        <f ca="1">T20+NORMINV(RAND(),0,'Total-Smoothed'!$AG$2)</f>
        <v>1.8458437889962424E-2</v>
      </c>
      <c r="U80" s="1">
        <f ca="1">U20+NORMINV(RAND(),0,'Total-Smoothed'!$AG$2)</f>
        <v>0.44472023983675601</v>
      </c>
      <c r="V80" s="1">
        <f ca="1">V20+NORMINV(RAND(),0,'Total-Smoothed'!$AG$2)</f>
        <v>0.21006082989222957</v>
      </c>
      <c r="W80" s="1">
        <f ca="1">W20+NORMINV(RAND(),0,'Total-Smoothed'!$AG$2)</f>
        <v>-0.10989067837477928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9.6795169955104288E-2</v>
      </c>
      <c r="E81" s="1">
        <f ca="1">E21+NORMINV(RAND(),0,'Total-Smoothed'!$AG$2)</f>
        <v>-6.47554904967578E-2</v>
      </c>
      <c r="F81" s="1">
        <f ca="1">F21+NORMINV(RAND(),0,'Total-Smoothed'!$AG$2)</f>
        <v>0.11837148447880162</v>
      </c>
      <c r="G81" s="1">
        <f ca="1">G21+NORMINV(RAND(),0,'Total-Smoothed'!$AG$2)</f>
        <v>1.5763730139109556E-3</v>
      </c>
      <c r="H81" s="1">
        <f ca="1">H21+NORMINV(RAND(),0,'Total-Smoothed'!$AG$2)</f>
        <v>1.0136667858314055</v>
      </c>
      <c r="I81" s="1">
        <f ca="1">I21+NORMINV(RAND(),0,'Total-Smoothed'!$AG$2)</f>
        <v>6.8099116129104895E-2</v>
      </c>
      <c r="J81" s="1">
        <f ca="1">J21+NORMINV(RAND(),0,'Total-Smoothed'!$AG$2)</f>
        <v>-0.15444053434061639</v>
      </c>
      <c r="K81" s="1">
        <f ca="1">K21+NORMINV(RAND(),0,'Total-Smoothed'!$AG$2)</f>
        <v>-0.12362788021743637</v>
      </c>
      <c r="L81" s="1">
        <f ca="1">L21+NORMINV(RAND(),0,'Total-Smoothed'!$AG$2)</f>
        <v>1.9683349739684587E-2</v>
      </c>
      <c r="M81" s="1">
        <f ca="1">M21+NORMINV(RAND(),0,'Total-Smoothed'!$AG$2)</f>
        <v>6.2233935163377484E-3</v>
      </c>
      <c r="N81" s="1">
        <f ca="1">N21+NORMINV(RAND(),0,'Total-Smoothed'!$AG$2)</f>
        <v>-0.13089772061159388</v>
      </c>
      <c r="O81" s="1">
        <f ca="1">O21+NORMINV(RAND(),0,'Total-Smoothed'!$AG$2)</f>
        <v>-9.0585756579606658E-2</v>
      </c>
      <c r="P81" s="1">
        <f ca="1">P21+NORMINV(RAND(),0,'Total-Smoothed'!$AG$2)</f>
        <v>-6.235698073449901E-2</v>
      </c>
      <c r="Q81" s="1">
        <f ca="1">Q21+NORMINV(RAND(),0,'Total-Smoothed'!$AG$2)</f>
        <v>1.3058215842079429E-2</v>
      </c>
      <c r="R81" s="1">
        <f ca="1">R21+NORMINV(RAND(),0,'Total-Smoothed'!$AG$2)</f>
        <v>-0.15400882359238233</v>
      </c>
      <c r="S81" s="1">
        <f ca="1">S21+NORMINV(RAND(),0,'Total-Smoothed'!$AG$2)</f>
        <v>8.4077448073009056E-2</v>
      </c>
      <c r="T81" s="1">
        <f ca="1">T21+NORMINV(RAND(),0,'Total-Smoothed'!$AG$2)</f>
        <v>0.19494609071339011</v>
      </c>
      <c r="U81" s="1">
        <f ca="1">U21+NORMINV(RAND(),0,'Total-Smoothed'!$AG$2)</f>
        <v>0.96088072264777336</v>
      </c>
      <c r="V81" s="1">
        <f ca="1">V21+NORMINV(RAND(),0,'Total-Smoothed'!$AG$2)</f>
        <v>0.63406852366425082</v>
      </c>
      <c r="W81" s="1">
        <f ca="1">W21+NORMINV(RAND(),0,'Total-Smoothed'!$AG$2)</f>
        <v>0.10819746114921761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3.9782322845604026E-2</v>
      </c>
      <c r="E82" s="1">
        <f ca="1">E22+NORMINV(RAND(),0,'Total-Smoothed'!$AG$2)</f>
        <v>0.11275605986722109</v>
      </c>
      <c r="F82" s="1">
        <f ca="1">F22+NORMINV(RAND(),0,'Total-Smoothed'!$AG$2)</f>
        <v>-0.10745212139601175</v>
      </c>
      <c r="G82" s="1">
        <f ca="1">G22+NORMINV(RAND(),0,'Total-Smoothed'!$AG$2)</f>
        <v>2.1006483163376725E-2</v>
      </c>
      <c r="H82" s="1">
        <f ca="1">H22+NORMINV(RAND(),0,'Total-Smoothed'!$AG$2)</f>
        <v>0.94623823915214944</v>
      </c>
      <c r="I82" s="1">
        <f ca="1">I22+NORMINV(RAND(),0,'Total-Smoothed'!$AG$2)</f>
        <v>7.0174883740649167E-3</v>
      </c>
      <c r="J82" s="1">
        <f ca="1">J22+NORMINV(RAND(),0,'Total-Smoothed'!$AG$2)</f>
        <v>-2.1901310937628461E-4</v>
      </c>
      <c r="K82" s="1">
        <f ca="1">K22+NORMINV(RAND(),0,'Total-Smoothed'!$AG$2)</f>
        <v>0.10644821449075925</v>
      </c>
      <c r="L82" s="1">
        <f ca="1">L22+NORMINV(RAND(),0,'Total-Smoothed'!$AG$2)</f>
        <v>2.3720199221669111E-2</v>
      </c>
      <c r="M82" s="1">
        <f ca="1">M22+NORMINV(RAND(),0,'Total-Smoothed'!$AG$2)</f>
        <v>5.2918356647506798E-2</v>
      </c>
      <c r="N82" s="1">
        <f ca="1">N22+NORMINV(RAND(),0,'Total-Smoothed'!$AG$2)</f>
        <v>2.4704495233013268E-2</v>
      </c>
      <c r="O82" s="1">
        <f ca="1">O22+NORMINV(RAND(),0,'Total-Smoothed'!$AG$2)</f>
        <v>0.12476532104813659</v>
      </c>
      <c r="P82" s="1">
        <f ca="1">P22+NORMINV(RAND(),0,'Total-Smoothed'!$AG$2)</f>
        <v>0.13192961189198363</v>
      </c>
      <c r="Q82" s="1">
        <f ca="1">Q22+NORMINV(RAND(),0,'Total-Smoothed'!$AG$2)</f>
        <v>-3.2726176205641715E-2</v>
      </c>
      <c r="R82" s="1">
        <f ca="1">R22+NORMINV(RAND(),0,'Total-Smoothed'!$AG$2)</f>
        <v>1.749050015208015E-3</v>
      </c>
      <c r="S82" s="1">
        <f ca="1">S22+NORMINV(RAND(),0,'Total-Smoothed'!$AG$2)</f>
        <v>-0.15216665522102066</v>
      </c>
      <c r="T82" s="1">
        <f ca="1">T22+NORMINV(RAND(),0,'Total-Smoothed'!$AG$2)</f>
        <v>-1.6314636032684852E-2</v>
      </c>
      <c r="U82" s="1">
        <f ca="1">U22+NORMINV(RAND(),0,'Total-Smoothed'!$AG$2)</f>
        <v>0.63263246285382357</v>
      </c>
      <c r="V82" s="1">
        <f ca="1">V22+NORMINV(RAND(),0,'Total-Smoothed'!$AG$2)</f>
        <v>0.18098783284944653</v>
      </c>
      <c r="W82" s="1">
        <f ca="1">W22+NORMINV(RAND(),0,'Total-Smoothed'!$AG$2)</f>
        <v>5.7599709381733755E-2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8.5313308293136464E-2</v>
      </c>
      <c r="E83" s="1">
        <f ca="1">E23+NORMINV(RAND(),0,'Total-Smoothed'!$AG$2)</f>
        <v>8.701012368031058E-2</v>
      </c>
      <c r="F83" s="1">
        <f ca="1">F23+NORMINV(RAND(),0,'Total-Smoothed'!$AG$2)</f>
        <v>0.14619078328985544</v>
      </c>
      <c r="G83" s="1">
        <f ca="1">G23+NORMINV(RAND(),0,'Total-Smoothed'!$AG$2)</f>
        <v>-0.22762597932537079</v>
      </c>
      <c r="H83" s="1">
        <f ca="1">H23+NORMINV(RAND(),0,'Total-Smoothed'!$AG$2)</f>
        <v>0.71552783903990813</v>
      </c>
      <c r="I83" s="1">
        <f ca="1">I23+NORMINV(RAND(),0,'Total-Smoothed'!$AG$2)</f>
        <v>7.6000085359021793E-2</v>
      </c>
      <c r="J83" s="1">
        <f ca="1">J23+NORMINV(RAND(),0,'Total-Smoothed'!$AG$2)</f>
        <v>0.16779579851422988</v>
      </c>
      <c r="K83" s="1">
        <f ca="1">K23+NORMINV(RAND(),0,'Total-Smoothed'!$AG$2)</f>
        <v>-1.3644381544962524E-2</v>
      </c>
      <c r="L83" s="1">
        <f ca="1">L23+NORMINV(RAND(),0,'Total-Smoothed'!$AG$2)</f>
        <v>1.3646592468494964E-3</v>
      </c>
      <c r="M83" s="1">
        <f ca="1">M23+NORMINV(RAND(),0,'Total-Smoothed'!$AG$2)</f>
        <v>-1.9933514875796428E-2</v>
      </c>
      <c r="N83" s="1">
        <f ca="1">N23+NORMINV(RAND(),0,'Total-Smoothed'!$AG$2)</f>
        <v>9.8103582642531606E-2</v>
      </c>
      <c r="O83" s="1">
        <f ca="1">O23+NORMINV(RAND(),0,'Total-Smoothed'!$AG$2)</f>
        <v>1.121270021562544E-4</v>
      </c>
      <c r="P83" s="1">
        <f ca="1">P23+NORMINV(RAND(),0,'Total-Smoothed'!$AG$2)</f>
        <v>3.8171757039915828E-2</v>
      </c>
      <c r="Q83" s="1">
        <f ca="1">Q23+NORMINV(RAND(),0,'Total-Smoothed'!$AG$2)</f>
        <v>5.4894819077603253E-3</v>
      </c>
      <c r="R83" s="1">
        <f ca="1">R23+NORMINV(RAND(),0,'Total-Smoothed'!$AG$2)</f>
        <v>-7.3172082921524439E-2</v>
      </c>
      <c r="S83" s="1">
        <f ca="1">S23+NORMINV(RAND(),0,'Total-Smoothed'!$AG$2)</f>
        <v>-9.016062189998475E-2</v>
      </c>
      <c r="T83" s="1">
        <f ca="1">T23+NORMINV(RAND(),0,'Total-Smoothed'!$AG$2)</f>
        <v>0.24573962249039427</v>
      </c>
      <c r="U83" s="1">
        <f ca="1">U23+NORMINV(RAND(),0,'Total-Smoothed'!$AG$2)</f>
        <v>0.24126203974877258</v>
      </c>
      <c r="V83" s="1">
        <f ca="1">V23+NORMINV(RAND(),0,'Total-Smoothed'!$AG$2)</f>
        <v>0.18637450769162478</v>
      </c>
      <c r="W83" s="1">
        <f ca="1">W23+NORMINV(RAND(),0,'Total-Smoothed'!$AG$2)</f>
        <v>0.11919117892740791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5.8964082707108151E-2</v>
      </c>
      <c r="E84" s="1">
        <f ca="1">E24+NORMINV(RAND(),0,'Total-Smoothed'!$AG$2)</f>
        <v>6.5234405036411702E-2</v>
      </c>
      <c r="F84" s="1">
        <f ca="1">F24+NORMINV(RAND(),0,'Total-Smoothed'!$AG$2)</f>
        <v>0.13276157022930196</v>
      </c>
      <c r="G84" s="1">
        <f ca="1">G24+NORMINV(RAND(),0,'Total-Smoothed'!$AG$2)</f>
        <v>-8.4145697187231999E-2</v>
      </c>
      <c r="H84" s="1">
        <f ca="1">H24+NORMINV(RAND(),0,'Total-Smoothed'!$AG$2)</f>
        <v>0.95029626758599928</v>
      </c>
      <c r="I84" s="1">
        <f ca="1">I24+NORMINV(RAND(),0,'Total-Smoothed'!$AG$2)</f>
        <v>3.7764739556910475E-2</v>
      </c>
      <c r="J84" s="1">
        <f ca="1">J24+NORMINV(RAND(),0,'Total-Smoothed'!$AG$2)</f>
        <v>-5.4669284590943709E-2</v>
      </c>
      <c r="K84" s="1">
        <f ca="1">K24+NORMINV(RAND(),0,'Total-Smoothed'!$AG$2)</f>
        <v>-0.18384013390788018</v>
      </c>
      <c r="L84" s="1">
        <f ca="1">L24+NORMINV(RAND(),0,'Total-Smoothed'!$AG$2)</f>
        <v>-0.11425135588405459</v>
      </c>
      <c r="M84" s="1">
        <f ca="1">M24+NORMINV(RAND(),0,'Total-Smoothed'!$AG$2)</f>
        <v>1.2157506484686161E-2</v>
      </c>
      <c r="N84" s="1">
        <f ca="1">N24+NORMINV(RAND(),0,'Total-Smoothed'!$AG$2)</f>
        <v>4.5934826638850375E-3</v>
      </c>
      <c r="O84" s="1">
        <f ca="1">O24+NORMINV(RAND(),0,'Total-Smoothed'!$AG$2)</f>
        <v>2.1991775502870084E-2</v>
      </c>
      <c r="P84" s="1">
        <f ca="1">P24+NORMINV(RAND(),0,'Total-Smoothed'!$AG$2)</f>
        <v>0.13055938993339153</v>
      </c>
      <c r="Q84" s="1">
        <f ca="1">Q24+NORMINV(RAND(),0,'Total-Smoothed'!$AG$2)</f>
        <v>6.4659798966026421E-3</v>
      </c>
      <c r="R84" s="1">
        <f ca="1">R24+NORMINV(RAND(),0,'Total-Smoothed'!$AG$2)</f>
        <v>5.2171153859348913E-3</v>
      </c>
      <c r="S84" s="1">
        <f ca="1">S24+NORMINV(RAND(),0,'Total-Smoothed'!$AG$2)</f>
        <v>5.9058183273631507E-2</v>
      </c>
      <c r="T84" s="1">
        <f ca="1">T24+NORMINV(RAND(),0,'Total-Smoothed'!$AG$2)</f>
        <v>4.0751359258714842E-2</v>
      </c>
      <c r="U84" s="1">
        <f ca="1">U24+NORMINV(RAND(),0,'Total-Smoothed'!$AG$2)</f>
        <v>0.93760041167566754</v>
      </c>
      <c r="V84" s="1">
        <f ca="1">V24+NORMINV(RAND(),0,'Total-Smoothed'!$AG$2)</f>
        <v>0.18989168023174088</v>
      </c>
      <c r="W84" s="1">
        <f ca="1">W24+NORMINV(RAND(),0,'Total-Smoothed'!$AG$2)</f>
        <v>-7.5367281037511918E-2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-0.10900856788080487</v>
      </c>
      <c r="E85" s="1">
        <f ca="1">E25+NORMINV(RAND(),0,'Total-Smoothed'!$AG$2)</f>
        <v>0.99022889900558952</v>
      </c>
      <c r="F85" s="1">
        <f ca="1">F25+NORMINV(RAND(),0,'Total-Smoothed'!$AG$2)</f>
        <v>0.19517748839396695</v>
      </c>
      <c r="G85" s="1">
        <f ca="1">G25+NORMINV(RAND(),0,'Total-Smoothed'!$AG$2)</f>
        <v>7.8144174620355195E-2</v>
      </c>
      <c r="H85" s="1">
        <f ca="1">H25+NORMINV(RAND(),0,'Total-Smoothed'!$AG$2)</f>
        <v>-3.9652912633006424E-2</v>
      </c>
      <c r="I85" s="1">
        <f ca="1">I25+NORMINV(RAND(),0,'Total-Smoothed'!$AG$2)</f>
        <v>0.27100799069811915</v>
      </c>
      <c r="J85" s="1">
        <f ca="1">J25+NORMINV(RAND(),0,'Total-Smoothed'!$AG$2)</f>
        <v>1.0529206600622687</v>
      </c>
      <c r="K85" s="1">
        <f ca="1">K25+NORMINV(RAND(),0,'Total-Smoothed'!$AG$2)</f>
        <v>0.24248938283836335</v>
      </c>
      <c r="L85" s="1">
        <f ca="1">L25+NORMINV(RAND(),0,'Total-Smoothed'!$AG$2)</f>
        <v>0.89656454897929594</v>
      </c>
      <c r="M85" s="1">
        <f ca="1">M25+NORMINV(RAND(),0,'Total-Smoothed'!$AG$2)</f>
        <v>0.9271018613989358</v>
      </c>
      <c r="N85" s="1">
        <f ca="1">N25+NORMINV(RAND(),0,'Total-Smoothed'!$AG$2)</f>
        <v>0.92289600264062766</v>
      </c>
      <c r="O85" s="1">
        <f ca="1">O25+NORMINV(RAND(),0,'Total-Smoothed'!$AG$2)</f>
        <v>0.78484260450481669</v>
      </c>
      <c r="P85" s="1">
        <f ca="1">P25+NORMINV(RAND(),0,'Total-Smoothed'!$AG$2)</f>
        <v>0.67164418229813561</v>
      </c>
      <c r="Q85" s="1">
        <f ca="1">Q25+NORMINV(RAND(),0,'Total-Smoothed'!$AG$2)</f>
        <v>-0.2119608316508344</v>
      </c>
      <c r="R85" s="1">
        <f ca="1">R25+NORMINV(RAND(),0,'Total-Smoothed'!$AG$2)</f>
        <v>1.0298200673184139E-2</v>
      </c>
      <c r="S85" s="1">
        <f ca="1">S25+NORMINV(RAND(),0,'Total-Smoothed'!$AG$2)</f>
        <v>0.90844741048905375</v>
      </c>
      <c r="T85" s="1">
        <f ca="1">T25+NORMINV(RAND(),0,'Total-Smoothed'!$AG$2)</f>
        <v>-6.8475445617652439E-2</v>
      </c>
      <c r="U85" s="1">
        <f ca="1">U25+NORMINV(RAND(),0,'Total-Smoothed'!$AG$2)</f>
        <v>5.5628513279480644E-2</v>
      </c>
      <c r="V85" s="1">
        <f ca="1">V25+NORMINV(RAND(),0,'Total-Smoothed'!$AG$2)</f>
        <v>0.73874621837772725</v>
      </c>
      <c r="W85" s="1">
        <f ca="1">W25+NORMINV(RAND(),0,'Total-Smoothed'!$AG$2)</f>
        <v>1.09674802674557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3.4181208302976912E-2</v>
      </c>
      <c r="E86" s="1">
        <f ca="1">E26+NORMINV(RAND(),0,'Total-Smoothed'!$AG$2)</f>
        <v>0.22659890156218387</v>
      </c>
      <c r="F86" s="1">
        <f ca="1">F26+NORMINV(RAND(),0,'Total-Smoothed'!$AG$2)</f>
        <v>1.1266782099419097</v>
      </c>
      <c r="G86" s="1">
        <f ca="1">G26+NORMINV(RAND(),0,'Total-Smoothed'!$AG$2)</f>
        <v>0.5336681709686516</v>
      </c>
      <c r="H86" s="1">
        <f ca="1">H26+NORMINV(RAND(),0,'Total-Smoothed'!$AG$2)</f>
        <v>1.012712435956056</v>
      </c>
      <c r="I86" s="1">
        <f ca="1">I26+NORMINV(RAND(),0,'Total-Smoothed'!$AG$2)</f>
        <v>0.7996117906441933</v>
      </c>
      <c r="J86" s="1">
        <f ca="1">J26+NORMINV(RAND(),0,'Total-Smoothed'!$AG$2)</f>
        <v>0.80092282315287999</v>
      </c>
      <c r="K86" s="1">
        <f ca="1">K26+NORMINV(RAND(),0,'Total-Smoothed'!$AG$2)</f>
        <v>0.9781005847003259</v>
      </c>
      <c r="L86" s="1">
        <f ca="1">L26+NORMINV(RAND(),0,'Total-Smoothed'!$AG$2)</f>
        <v>1.1408730860057776</v>
      </c>
      <c r="M86" s="1">
        <f ca="1">M26+NORMINV(RAND(),0,'Total-Smoothed'!$AG$2)</f>
        <v>0.25902329938822316</v>
      </c>
      <c r="N86" s="1">
        <f ca="1">N26+NORMINV(RAND(),0,'Total-Smoothed'!$AG$2)</f>
        <v>0.19218996558158266</v>
      </c>
      <c r="O86" s="1">
        <f ca="1">O26+NORMINV(RAND(),0,'Total-Smoothed'!$AG$2)</f>
        <v>1.4164461240120292E-3</v>
      </c>
      <c r="P86" s="1">
        <f ca="1">P26+NORMINV(RAND(),0,'Total-Smoothed'!$AG$2)</f>
        <v>0.77914346161581716</v>
      </c>
      <c r="Q86" s="1">
        <f ca="1">Q26+NORMINV(RAND(),0,'Total-Smoothed'!$AG$2)</f>
        <v>-6.020048401274887E-2</v>
      </c>
      <c r="R86" s="1">
        <f ca="1">R26+NORMINV(RAND(),0,'Total-Smoothed'!$AG$2)</f>
        <v>6.4094585508844462E-2</v>
      </c>
      <c r="S86" s="1">
        <f ca="1">S26+NORMINV(RAND(),0,'Total-Smoothed'!$AG$2)</f>
        <v>0.24188795385098222</v>
      </c>
      <c r="T86" s="1">
        <f ca="1">T26+NORMINV(RAND(),0,'Total-Smoothed'!$AG$2)</f>
        <v>-6.1512040359284689E-4</v>
      </c>
      <c r="U86" s="1">
        <f ca="1">U26+NORMINV(RAND(),0,'Total-Smoothed'!$AG$2)</f>
        <v>1.0060736964879982</v>
      </c>
      <c r="V86" s="1">
        <f ca="1">V26+NORMINV(RAND(),0,'Total-Smoothed'!$AG$2)</f>
        <v>0.6914404810778676</v>
      </c>
      <c r="W86" s="1">
        <f ca="1">W26+NORMINV(RAND(),0,'Total-Smoothed'!$AG$2)</f>
        <v>7.4762421542801227E-3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-0.20215128634124158</v>
      </c>
      <c r="E87" s="1">
        <f ca="1">E27+NORMINV(RAND(),0,'Total-Smoothed'!$AG$2)</f>
        <v>0.58025529849414037</v>
      </c>
      <c r="F87" s="1">
        <f ca="1">F27+NORMINV(RAND(),0,'Total-Smoothed'!$AG$2)</f>
        <v>1.0539733697825984</v>
      </c>
      <c r="G87" s="1">
        <f ca="1">G27+NORMINV(RAND(),0,'Total-Smoothed'!$AG$2)</f>
        <v>6.5791346523703886E-2</v>
      </c>
      <c r="H87" s="1">
        <f ca="1">H27+NORMINV(RAND(),0,'Total-Smoothed'!$AG$2)</f>
        <v>-0.16391099111688778</v>
      </c>
      <c r="I87" s="1">
        <f ca="1">I27+NORMINV(RAND(),0,'Total-Smoothed'!$AG$2)</f>
        <v>-1.1845990101914283E-2</v>
      </c>
      <c r="J87" s="1">
        <f ca="1">J27+NORMINV(RAND(),0,'Total-Smoothed'!$AG$2)</f>
        <v>1.0523350678582797</v>
      </c>
      <c r="K87" s="1">
        <f ca="1">K27+NORMINV(RAND(),0,'Total-Smoothed'!$AG$2)</f>
        <v>-6.3999857066528221E-2</v>
      </c>
      <c r="L87" s="1">
        <f ca="1">L27+NORMINV(RAND(),0,'Total-Smoothed'!$AG$2)</f>
        <v>1.0757956092272176</v>
      </c>
      <c r="M87" s="1">
        <f ca="1">M27+NORMINV(RAND(),0,'Total-Smoothed'!$AG$2)</f>
        <v>-2.5523082685471626E-2</v>
      </c>
      <c r="N87" s="1">
        <f ca="1">N27+NORMINV(RAND(),0,'Total-Smoothed'!$AG$2)</f>
        <v>0.89462177197739801</v>
      </c>
      <c r="O87" s="1">
        <f ca="1">O27+NORMINV(RAND(),0,'Total-Smoothed'!$AG$2)</f>
        <v>7.0109788388207112E-2</v>
      </c>
      <c r="P87" s="1">
        <f ca="1">P27+NORMINV(RAND(),0,'Total-Smoothed'!$AG$2)</f>
        <v>0.99202385871192822</v>
      </c>
      <c r="Q87" s="1">
        <f ca="1">Q27+NORMINV(RAND(),0,'Total-Smoothed'!$AG$2)</f>
        <v>0.13174657062675785</v>
      </c>
      <c r="R87" s="1">
        <f ca="1">R27+NORMINV(RAND(),0,'Total-Smoothed'!$AG$2)</f>
        <v>0.45332093069091017</v>
      </c>
      <c r="S87" s="1">
        <f ca="1">S27+NORMINV(RAND(),0,'Total-Smoothed'!$AG$2)</f>
        <v>0.16720242095037524</v>
      </c>
      <c r="T87" s="1">
        <f ca="1">T27+NORMINV(RAND(),0,'Total-Smoothed'!$AG$2)</f>
        <v>0.21443432899182602</v>
      </c>
      <c r="U87" s="1">
        <f ca="1">U27+NORMINV(RAND(),0,'Total-Smoothed'!$AG$2)</f>
        <v>-0.1006337519859699</v>
      </c>
      <c r="V87" s="1">
        <f ca="1">V27+NORMINV(RAND(),0,'Total-Smoothed'!$AG$2)</f>
        <v>0.13921270335842423</v>
      </c>
      <c r="W87" s="1">
        <f ca="1">W27+NORMINV(RAND(),0,'Total-Smoothed'!$AG$2)</f>
        <v>0.97625926464384793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0.57481456247567075</v>
      </c>
      <c r="E88" s="1">
        <f ca="1">E28+NORMINV(RAND(),0,'Total-Smoothed'!$AG$2)</f>
        <v>0.81349557843987663</v>
      </c>
      <c r="F88" s="1">
        <f ca="1">F28+NORMINV(RAND(),0,'Total-Smoothed'!$AG$2)</f>
        <v>0.10427696467768638</v>
      </c>
      <c r="G88" s="1">
        <f ca="1">G28+NORMINV(RAND(),0,'Total-Smoothed'!$AG$2)</f>
        <v>0.9538826643859637</v>
      </c>
      <c r="H88" s="1">
        <f ca="1">H28+NORMINV(RAND(),0,'Total-Smoothed'!$AG$2)</f>
        <v>-1.289822608300531E-3</v>
      </c>
      <c r="I88" s="1">
        <f ca="1">I28+NORMINV(RAND(),0,'Total-Smoothed'!$AG$2)</f>
        <v>0.74677141963606053</v>
      </c>
      <c r="J88" s="1">
        <f ca="1">J28+NORMINV(RAND(),0,'Total-Smoothed'!$AG$2)</f>
        <v>0.9159140168387444</v>
      </c>
      <c r="K88" s="1">
        <f ca="1">K28+NORMINV(RAND(),0,'Total-Smoothed'!$AG$2)</f>
        <v>1.0504919074146408</v>
      </c>
      <c r="L88" s="1">
        <f ca="1">L28+NORMINV(RAND(),0,'Total-Smoothed'!$AG$2)</f>
        <v>1.0348240482635012</v>
      </c>
      <c r="M88" s="1">
        <f ca="1">M28+NORMINV(RAND(),0,'Total-Smoothed'!$AG$2)</f>
        <v>9.8495985670631503E-2</v>
      </c>
      <c r="N88" s="1">
        <f ca="1">N28+NORMINV(RAND(),0,'Total-Smoothed'!$AG$2)</f>
        <v>0.76919716952295802</v>
      </c>
      <c r="O88" s="1">
        <f ca="1">O28+NORMINV(RAND(),0,'Total-Smoothed'!$AG$2)</f>
        <v>0.26279078637660575</v>
      </c>
      <c r="P88" s="1">
        <f ca="1">P28+NORMINV(RAND(),0,'Total-Smoothed'!$AG$2)</f>
        <v>0.82952562989705503</v>
      </c>
      <c r="Q88" s="1">
        <f ca="1">Q28+NORMINV(RAND(),0,'Total-Smoothed'!$AG$2)</f>
        <v>-0.20175411063484189</v>
      </c>
      <c r="R88" s="1">
        <f ca="1">R28+NORMINV(RAND(),0,'Total-Smoothed'!$AG$2)</f>
        <v>0.11128425515409122</v>
      </c>
      <c r="S88" s="1">
        <f ca="1">S28+NORMINV(RAND(),0,'Total-Smoothed'!$AG$2)</f>
        <v>-4.3676477912574702E-2</v>
      </c>
      <c r="T88" s="1">
        <f ca="1">T28+NORMINV(RAND(),0,'Total-Smoothed'!$AG$2)</f>
        <v>0.92559623525591106</v>
      </c>
      <c r="U88" s="1">
        <f ca="1">U28+NORMINV(RAND(),0,'Total-Smoothed'!$AG$2)</f>
        <v>0.87178221733759576</v>
      </c>
      <c r="V88" s="1">
        <f ca="1">V28+NORMINV(RAND(),0,'Total-Smoothed'!$AG$2)</f>
        <v>0.99664722426954677</v>
      </c>
      <c r="W88" s="1">
        <f ca="1">W28+NORMINV(RAND(),0,'Total-Smoothed'!$AG$2)</f>
        <v>0.95639418935962961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1.4229396294781919E-2</v>
      </c>
      <c r="E89" s="1">
        <f ca="1">E29+NORMINV(RAND(),0,'Total-Smoothed'!$AG$2)</f>
        <v>0.40803707897233854</v>
      </c>
      <c r="F89" s="1">
        <f ca="1">F29+NORMINV(RAND(),0,'Total-Smoothed'!$AG$2)</f>
        <v>1.0394591047915371</v>
      </c>
      <c r="G89" s="1">
        <f ca="1">G29+NORMINV(RAND(),0,'Total-Smoothed'!$AG$2)</f>
        <v>0.15989250988450959</v>
      </c>
      <c r="H89" s="1">
        <f ca="1">H29+NORMINV(RAND(),0,'Total-Smoothed'!$AG$2)</f>
        <v>6.7006773299952638E-2</v>
      </c>
      <c r="I89" s="1">
        <f ca="1">I29+NORMINV(RAND(),0,'Total-Smoothed'!$AG$2)</f>
        <v>0.9555782474858614</v>
      </c>
      <c r="J89" s="1">
        <f ca="1">J29+NORMINV(RAND(),0,'Total-Smoothed'!$AG$2)</f>
        <v>0.48567196748361885</v>
      </c>
      <c r="K89" s="1">
        <f ca="1">K29+NORMINV(RAND(),0,'Total-Smoothed'!$AG$2)</f>
        <v>1.1024539699716067</v>
      </c>
      <c r="L89" s="1">
        <f ca="1">L29+NORMINV(RAND(),0,'Total-Smoothed'!$AG$2)</f>
        <v>0.26720631925712829</v>
      </c>
      <c r="M89" s="1">
        <f ca="1">M29+NORMINV(RAND(),0,'Total-Smoothed'!$AG$2)</f>
        <v>0.95838266108130032</v>
      </c>
      <c r="N89" s="1">
        <f ca="1">N29+NORMINV(RAND(),0,'Total-Smoothed'!$AG$2)</f>
        <v>1.0100982537370273</v>
      </c>
      <c r="O89" s="1">
        <f ca="1">O29+NORMINV(RAND(),0,'Total-Smoothed'!$AG$2)</f>
        <v>-0.20429403095007048</v>
      </c>
      <c r="P89" s="1">
        <f ca="1">P29+NORMINV(RAND(),0,'Total-Smoothed'!$AG$2)</f>
        <v>0.15143515835867935</v>
      </c>
      <c r="Q89" s="1">
        <f ca="1">Q29+NORMINV(RAND(),0,'Total-Smoothed'!$AG$2)</f>
        <v>2.8446589306826777E-2</v>
      </c>
      <c r="R89" s="1">
        <f ca="1">R29+NORMINV(RAND(),0,'Total-Smoothed'!$AG$2)</f>
        <v>0.17725916093748126</v>
      </c>
      <c r="S89" s="1">
        <f ca="1">S29+NORMINV(RAND(),0,'Total-Smoothed'!$AG$2)</f>
        <v>0.53872990245744035</v>
      </c>
      <c r="T89" s="1">
        <f ca="1">T29+NORMINV(RAND(),0,'Total-Smoothed'!$AG$2)</f>
        <v>-8.3686950943163682E-2</v>
      </c>
      <c r="U89" s="1">
        <f ca="1">U29+NORMINV(RAND(),0,'Total-Smoothed'!$AG$2)</f>
        <v>-7.6799089500814433E-2</v>
      </c>
      <c r="V89" s="1">
        <f ca="1">V29+NORMINV(RAND(),0,'Total-Smoothed'!$AG$2)</f>
        <v>-9.6360719673362939E-3</v>
      </c>
      <c r="W89" s="1">
        <f ca="1">W29+NORMINV(RAND(),0,'Total-Smoothed'!$AG$2)</f>
        <v>0.98844713471113332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5.5395399718600351E-2</v>
      </c>
      <c r="E90" s="1">
        <f ca="1">E30+NORMINV(RAND(),0,'Total-Smoothed'!$AG$2)</f>
        <v>0.12039316595531072</v>
      </c>
      <c r="F90" s="1">
        <f ca="1">F30+NORMINV(RAND(),0,'Total-Smoothed'!$AG$2)</f>
        <v>1.035325322031597</v>
      </c>
      <c r="G90" s="1">
        <f ca="1">G30+NORMINV(RAND(),0,'Total-Smoothed'!$AG$2)</f>
        <v>0.57170236567901045</v>
      </c>
      <c r="H90" s="1">
        <f ca="1">H30+NORMINV(RAND(),0,'Total-Smoothed'!$AG$2)</f>
        <v>-8.8088826805745452E-2</v>
      </c>
      <c r="I90" s="1">
        <f ca="1">I30+NORMINV(RAND(),0,'Total-Smoothed'!$AG$2)</f>
        <v>0.96780577200259688</v>
      </c>
      <c r="J90" s="1">
        <f ca="1">J30+NORMINV(RAND(),0,'Total-Smoothed'!$AG$2)</f>
        <v>-5.1909352765592831E-3</v>
      </c>
      <c r="K90" s="1">
        <f ca="1">K30+NORMINV(RAND(),0,'Total-Smoothed'!$AG$2)</f>
        <v>0.84228614037487903</v>
      </c>
      <c r="L90" s="1">
        <f ca="1">L30+NORMINV(RAND(),0,'Total-Smoothed'!$AG$2)</f>
        <v>0.8053657000222465</v>
      </c>
      <c r="M90" s="1">
        <f ca="1">M30+NORMINV(RAND(),0,'Total-Smoothed'!$AG$2)</f>
        <v>0.11950082237219237</v>
      </c>
      <c r="N90" s="1">
        <f ca="1">N30+NORMINV(RAND(),0,'Total-Smoothed'!$AG$2)</f>
        <v>0.96392239058148432</v>
      </c>
      <c r="O90" s="1">
        <f ca="1">O30+NORMINV(RAND(),0,'Total-Smoothed'!$AG$2)</f>
        <v>1.5396361604985986E-2</v>
      </c>
      <c r="P90" s="1">
        <f ca="1">P30+NORMINV(RAND(),0,'Total-Smoothed'!$AG$2)</f>
        <v>0.12752037697962129</v>
      </c>
      <c r="Q90" s="1">
        <f ca="1">Q30+NORMINV(RAND(),0,'Total-Smoothed'!$AG$2)</f>
        <v>-0.16789399107084146</v>
      </c>
      <c r="R90" s="1">
        <f ca="1">R30+NORMINV(RAND(),0,'Total-Smoothed'!$AG$2)</f>
        <v>-2.1195263097419807E-2</v>
      </c>
      <c r="S90" s="1">
        <f ca="1">S30+NORMINV(RAND(),0,'Total-Smoothed'!$AG$2)</f>
        <v>0.6464308308792327</v>
      </c>
      <c r="T90" s="1">
        <f ca="1">T30+NORMINV(RAND(),0,'Total-Smoothed'!$AG$2)</f>
        <v>-0.11671727470222847</v>
      </c>
      <c r="U90" s="1">
        <f ca="1">U30+NORMINV(RAND(),0,'Total-Smoothed'!$AG$2)</f>
        <v>-0.15262323845317344</v>
      </c>
      <c r="V90" s="1">
        <f ca="1">V30+NORMINV(RAND(),0,'Total-Smoothed'!$AG$2)</f>
        <v>-2.5003275901092005E-2</v>
      </c>
      <c r="W90" s="1">
        <f ca="1">W30+NORMINV(RAND(),0,'Total-Smoothed'!$AG$2)</f>
        <v>1.1671198183488765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0.47213171835955264</v>
      </c>
      <c r="E91" s="1">
        <f ca="1">E31+NORMINV(RAND(),0,'Total-Smoothed'!$AG$2)</f>
        <v>4.7375057518032629E-2</v>
      </c>
      <c r="F91" s="1">
        <f ca="1">F31+NORMINV(RAND(),0,'Total-Smoothed'!$AG$2)</f>
        <v>5.828454187879429E-2</v>
      </c>
      <c r="G91" s="1">
        <f ca="1">G31+NORMINV(RAND(),0,'Total-Smoothed'!$AG$2)</f>
        <v>0.65969264371783054</v>
      </c>
      <c r="H91" s="1">
        <f ca="1">H31+NORMINV(RAND(),0,'Total-Smoothed'!$AG$2)</f>
        <v>0.95696020968055862</v>
      </c>
      <c r="I91" s="1">
        <f ca="1">I31+NORMINV(RAND(),0,'Total-Smoothed'!$AG$2)</f>
        <v>0.96381608052155721</v>
      </c>
      <c r="J91" s="1">
        <f ca="1">J31+NORMINV(RAND(),0,'Total-Smoothed'!$AG$2)</f>
        <v>0.95589963604161055</v>
      </c>
      <c r="K91" s="1">
        <f ca="1">K31+NORMINV(RAND(),0,'Total-Smoothed'!$AG$2)</f>
        <v>0.99944703987408801</v>
      </c>
      <c r="L91" s="1">
        <f ca="1">L31+NORMINV(RAND(),0,'Total-Smoothed'!$AG$2)</f>
        <v>1.019139042589976</v>
      </c>
      <c r="M91" s="1">
        <f ca="1">M31+NORMINV(RAND(),0,'Total-Smoothed'!$AG$2)</f>
        <v>6.4180230370086038E-4</v>
      </c>
      <c r="N91" s="1">
        <f ca="1">N31+NORMINV(RAND(),0,'Total-Smoothed'!$AG$2)</f>
        <v>1.9508175510622304E-2</v>
      </c>
      <c r="O91" s="1">
        <f ca="1">O31+NORMINV(RAND(),0,'Total-Smoothed'!$AG$2)</f>
        <v>0.10252907452805377</v>
      </c>
      <c r="P91" s="1">
        <f ca="1">P31+NORMINV(RAND(),0,'Total-Smoothed'!$AG$2)</f>
        <v>0.39083955314217922</v>
      </c>
      <c r="Q91" s="1">
        <f ca="1">Q31+NORMINV(RAND(),0,'Total-Smoothed'!$AG$2)</f>
        <v>-1.5919757172794362E-2</v>
      </c>
      <c r="R91" s="1">
        <f ca="1">R31+NORMINV(RAND(),0,'Total-Smoothed'!$AG$2)</f>
        <v>0.12356895786786787</v>
      </c>
      <c r="S91" s="1">
        <f ca="1">S31+NORMINV(RAND(),0,'Total-Smoothed'!$AG$2)</f>
        <v>2.4388968537949959E-2</v>
      </c>
      <c r="T91" s="1">
        <f ca="1">T31+NORMINV(RAND(),0,'Total-Smoothed'!$AG$2)</f>
        <v>0.96444977851455649</v>
      </c>
      <c r="U91" s="1">
        <f ca="1">U31+NORMINV(RAND(),0,'Total-Smoothed'!$AG$2)</f>
        <v>1.0282957662924548</v>
      </c>
      <c r="V91" s="1">
        <f ca="1">V31+NORMINV(RAND(),0,'Total-Smoothed'!$AG$2)</f>
        <v>1.1166378047362993</v>
      </c>
      <c r="W91" s="1">
        <f ca="1">W31+NORMINV(RAND(),0,'Total-Smoothed'!$AG$2)</f>
        <v>9.8841644760530468E-3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1.3580175113189881E-2</v>
      </c>
      <c r="E92" s="1">
        <f ca="1">E32+NORMINV(RAND(),0,'Total-Smoothed'!$AG$2)</f>
        <v>1.1395199942850958</v>
      </c>
      <c r="F92" s="1">
        <f ca="1">F32+NORMINV(RAND(),0,'Total-Smoothed'!$AG$2)</f>
        <v>-2.7723412947850239E-3</v>
      </c>
      <c r="G92" s="1">
        <f ca="1">G32+NORMINV(RAND(),0,'Total-Smoothed'!$AG$2)</f>
        <v>-9.7342346045877319E-3</v>
      </c>
      <c r="H92" s="1">
        <f ca="1">H32+NORMINV(RAND(),0,'Total-Smoothed'!$AG$2)</f>
        <v>0.13705328823975438</v>
      </c>
      <c r="I92" s="1">
        <f ca="1">I32+NORMINV(RAND(),0,'Total-Smoothed'!$AG$2)</f>
        <v>7.7682943646697589E-2</v>
      </c>
      <c r="J92" s="1">
        <f ca="1">J32+NORMINV(RAND(),0,'Total-Smoothed'!$AG$2)</f>
        <v>1.0491169648744538</v>
      </c>
      <c r="K92" s="1">
        <f ca="1">K32+NORMINV(RAND(),0,'Total-Smoothed'!$AG$2)</f>
        <v>-9.6125258195580335E-2</v>
      </c>
      <c r="L92" s="1">
        <f ca="1">L32+NORMINV(RAND(),0,'Total-Smoothed'!$AG$2)</f>
        <v>-6.507177690107975E-2</v>
      </c>
      <c r="M92" s="1">
        <f ca="1">M32+NORMINV(RAND(),0,'Total-Smoothed'!$AG$2)</f>
        <v>9.1049287489024397E-2</v>
      </c>
      <c r="N92" s="1">
        <f ca="1">N32+NORMINV(RAND(),0,'Total-Smoothed'!$AG$2)</f>
        <v>0.43323878602955385</v>
      </c>
      <c r="O92" s="1">
        <f ca="1">O32+NORMINV(RAND(),0,'Total-Smoothed'!$AG$2)</f>
        <v>0.98657579762482916</v>
      </c>
      <c r="P92" s="1">
        <f ca="1">P32+NORMINV(RAND(),0,'Total-Smoothed'!$AG$2)</f>
        <v>-0.17345889716388208</v>
      </c>
      <c r="Q92" s="1">
        <f ca="1">Q32+NORMINV(RAND(),0,'Total-Smoothed'!$AG$2)</f>
        <v>1.0243525723596885</v>
      </c>
      <c r="R92" s="1">
        <f ca="1">R32+NORMINV(RAND(),0,'Total-Smoothed'!$AG$2)</f>
        <v>0.22302792661210227</v>
      </c>
      <c r="S92" s="1">
        <f ca="1">S32+NORMINV(RAND(),0,'Total-Smoothed'!$AG$2)</f>
        <v>-2.7376362717328896E-2</v>
      </c>
      <c r="T92" s="1">
        <f ca="1">T32+NORMINV(RAND(),0,'Total-Smoothed'!$AG$2)</f>
        <v>0.8233426697036309</v>
      </c>
      <c r="U92" s="1">
        <f ca="1">U32+NORMINV(RAND(),0,'Total-Smoothed'!$AG$2)</f>
        <v>-8.2654013267122628E-2</v>
      </c>
      <c r="V92" s="1">
        <f ca="1">V32+NORMINV(RAND(),0,'Total-Smoothed'!$AG$2)</f>
        <v>7.6136799952171543E-3</v>
      </c>
      <c r="W92" s="1">
        <f ca="1">W32+NORMINV(RAND(),0,'Total-Smoothed'!$AG$2)</f>
        <v>0.95729576489713664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0.62415724475395851</v>
      </c>
      <c r="E93" s="1">
        <f ca="1">E33+NORMINV(RAND(),0,'Total-Smoothed'!$AG$2)</f>
        <v>0.15032491283277388</v>
      </c>
      <c r="F93" s="1">
        <f ca="1">F33+NORMINV(RAND(),0,'Total-Smoothed'!$AG$2)</f>
        <v>-1.9614473164549479E-2</v>
      </c>
      <c r="G93" s="1">
        <f ca="1">G33+NORMINV(RAND(),0,'Total-Smoothed'!$AG$2)</f>
        <v>0.28567702338683154</v>
      </c>
      <c r="H93" s="1">
        <f ca="1">H33+NORMINV(RAND(),0,'Total-Smoothed'!$AG$2)</f>
        <v>0.99663573381213677</v>
      </c>
      <c r="I93" s="1">
        <f ca="1">I33+NORMINV(RAND(),0,'Total-Smoothed'!$AG$2)</f>
        <v>6.991532435921885E-2</v>
      </c>
      <c r="J93" s="1">
        <f ca="1">J33+NORMINV(RAND(),0,'Total-Smoothed'!$AG$2)</f>
        <v>0.88131252096785861</v>
      </c>
      <c r="K93" s="1">
        <f ca="1">K33+NORMINV(RAND(),0,'Total-Smoothed'!$AG$2)</f>
        <v>0.92447177782736289</v>
      </c>
      <c r="L93" s="1">
        <f ca="1">L33+NORMINV(RAND(),0,'Total-Smoothed'!$AG$2)</f>
        <v>-8.8372503762017135E-2</v>
      </c>
      <c r="M93" s="1">
        <f ca="1">M33+NORMINV(RAND(),0,'Total-Smoothed'!$AG$2)</f>
        <v>0.10300549438542611</v>
      </c>
      <c r="N93" s="1">
        <f ca="1">N33+NORMINV(RAND(),0,'Total-Smoothed'!$AG$2)</f>
        <v>-1.6087130978195575E-2</v>
      </c>
      <c r="O93" s="1">
        <f ca="1">O33+NORMINV(RAND(),0,'Total-Smoothed'!$AG$2)</f>
        <v>-0.11369072697692517</v>
      </c>
      <c r="P93" s="1">
        <f ca="1">P33+NORMINV(RAND(),0,'Total-Smoothed'!$AG$2)</f>
        <v>-3.3983533625222127E-2</v>
      </c>
      <c r="Q93" s="1">
        <f ca="1">Q33+NORMINV(RAND(),0,'Total-Smoothed'!$AG$2)</f>
        <v>-9.4470374191370152E-2</v>
      </c>
      <c r="R93" s="1">
        <f ca="1">R33+NORMINV(RAND(),0,'Total-Smoothed'!$AG$2)</f>
        <v>1.8962729746358646E-2</v>
      </c>
      <c r="S93" s="1">
        <f ca="1">S33+NORMINV(RAND(),0,'Total-Smoothed'!$AG$2)</f>
        <v>-0.12462804989176213</v>
      </c>
      <c r="T93" s="1">
        <f ca="1">T33+NORMINV(RAND(),0,'Total-Smoothed'!$AG$2)</f>
        <v>0.98508671768436318</v>
      </c>
      <c r="U93" s="1">
        <f ca="1">U33+NORMINV(RAND(),0,'Total-Smoothed'!$AG$2)</f>
        <v>1.1119974339182255</v>
      </c>
      <c r="V93" s="1">
        <f ca="1">V33+NORMINV(RAND(),0,'Total-Smoothed'!$AG$2)</f>
        <v>0.92420274724520102</v>
      </c>
      <c r="W93" s="1">
        <f ca="1">W33+NORMINV(RAND(),0,'Total-Smoothed'!$AG$2)</f>
        <v>0.17679692889247101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5.6878238952922919E-2</v>
      </c>
      <c r="E94" s="1">
        <f ca="1">E34+NORMINV(RAND(),0,'Total-Smoothed'!$AG$2)</f>
        <v>1.0383836830478239</v>
      </c>
      <c r="F94" s="1">
        <f ca="1">F34+NORMINV(RAND(),0,'Total-Smoothed'!$AG$2)</f>
        <v>0.26274145750223998</v>
      </c>
      <c r="G94" s="1">
        <f ca="1">G34+NORMINV(RAND(),0,'Total-Smoothed'!$AG$2)</f>
        <v>2.0201772549335861E-3</v>
      </c>
      <c r="H94" s="1">
        <f ca="1">H34+NORMINV(RAND(),0,'Total-Smoothed'!$AG$2)</f>
        <v>0.66309139060287414</v>
      </c>
      <c r="I94" s="1">
        <f ca="1">I34+NORMINV(RAND(),0,'Total-Smoothed'!$AG$2)</f>
        <v>6.637111791906275E-2</v>
      </c>
      <c r="J94" s="1">
        <f ca="1">J34+NORMINV(RAND(),0,'Total-Smoothed'!$AG$2)</f>
        <v>0.93543541294170696</v>
      </c>
      <c r="K94" s="1">
        <f ca="1">K34+NORMINV(RAND(),0,'Total-Smoothed'!$AG$2)</f>
        <v>0.12328088639183567</v>
      </c>
      <c r="L94" s="1">
        <f ca="1">L34+NORMINV(RAND(),0,'Total-Smoothed'!$AG$2)</f>
        <v>1.045527524384521</v>
      </c>
      <c r="M94" s="1">
        <f ca="1">M34+NORMINV(RAND(),0,'Total-Smoothed'!$AG$2)</f>
        <v>4.4313298568811332E-2</v>
      </c>
      <c r="N94" s="1">
        <f ca="1">N34+NORMINV(RAND(),0,'Total-Smoothed'!$AG$2)</f>
        <v>-5.2791601527022239E-4</v>
      </c>
      <c r="O94" s="1">
        <f ca="1">O34+NORMINV(RAND(),0,'Total-Smoothed'!$AG$2)</f>
        <v>4.0705315376330278E-2</v>
      </c>
      <c r="P94" s="1">
        <f ca="1">P34+NORMINV(RAND(),0,'Total-Smoothed'!$AG$2)</f>
        <v>1.1099739723014497</v>
      </c>
      <c r="Q94" s="1">
        <f ca="1">Q34+NORMINV(RAND(),0,'Total-Smoothed'!$AG$2)</f>
        <v>3.7666481508517265E-2</v>
      </c>
      <c r="R94" s="1">
        <f ca="1">R34+NORMINV(RAND(),0,'Total-Smoothed'!$AG$2)</f>
        <v>1.3755149272897308E-2</v>
      </c>
      <c r="S94" s="1">
        <f ca="1">S34+NORMINV(RAND(),0,'Total-Smoothed'!$AG$2)</f>
        <v>-5.7838692243711014E-2</v>
      </c>
      <c r="T94" s="1">
        <f ca="1">T34+NORMINV(RAND(),0,'Total-Smoothed'!$AG$2)</f>
        <v>1.0623656037792149</v>
      </c>
      <c r="U94" s="1">
        <f ca="1">U34+NORMINV(RAND(),0,'Total-Smoothed'!$AG$2)</f>
        <v>0.98041366729878854</v>
      </c>
      <c r="V94" s="1">
        <f ca="1">V34+NORMINV(RAND(),0,'Total-Smoothed'!$AG$2)</f>
        <v>1.1202018063912904</v>
      </c>
      <c r="W94" s="1">
        <f ca="1">W34+NORMINV(RAND(),0,'Total-Smoothed'!$AG$2)</f>
        <v>0.37395473045589545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0.40504188442174355</v>
      </c>
      <c r="E95" s="1">
        <f ca="1">E35+NORMINV(RAND(),0,'Total-Smoothed'!$AG$2)</f>
        <v>3.7317869343046588E-2</v>
      </c>
      <c r="F95" s="1">
        <f ca="1">F35+NORMINV(RAND(),0,'Total-Smoothed'!$AG$2)</f>
        <v>0.17092778666926892</v>
      </c>
      <c r="G95" s="1">
        <f ca="1">G35+NORMINV(RAND(),0,'Total-Smoothed'!$AG$2)</f>
        <v>4.1154067625631036E-2</v>
      </c>
      <c r="H95" s="1">
        <f ca="1">H35+NORMINV(RAND(),0,'Total-Smoothed'!$AG$2)</f>
        <v>1.0136828198440002</v>
      </c>
      <c r="I95" s="1">
        <f ca="1">I35+NORMINV(RAND(),0,'Total-Smoothed'!$AG$2)</f>
        <v>9.9190113648455369E-2</v>
      </c>
      <c r="J95" s="1">
        <f ca="1">J35+NORMINV(RAND(),0,'Total-Smoothed'!$AG$2)</f>
        <v>7.4960690648136805E-2</v>
      </c>
      <c r="K95" s="1">
        <f ca="1">K35+NORMINV(RAND(),0,'Total-Smoothed'!$AG$2)</f>
        <v>0.12489082035645895</v>
      </c>
      <c r="L95" s="1">
        <f ca="1">L35+NORMINV(RAND(),0,'Total-Smoothed'!$AG$2)</f>
        <v>-3.6598134629801118E-2</v>
      </c>
      <c r="M95" s="1">
        <f ca="1">M35+NORMINV(RAND(),0,'Total-Smoothed'!$AG$2)</f>
        <v>-1.8564148516190412E-2</v>
      </c>
      <c r="N95" s="1">
        <f ca="1">N35+NORMINV(RAND(),0,'Total-Smoothed'!$AG$2)</f>
        <v>-4.5221010543625095E-2</v>
      </c>
      <c r="O95" s="1">
        <f ca="1">O35+NORMINV(RAND(),0,'Total-Smoothed'!$AG$2)</f>
        <v>0.11708305053155493</v>
      </c>
      <c r="P95" s="1">
        <f ca="1">P35+NORMINV(RAND(),0,'Total-Smoothed'!$AG$2)</f>
        <v>1.1576758847672074E-2</v>
      </c>
      <c r="Q95" s="1">
        <f ca="1">Q35+NORMINV(RAND(),0,'Total-Smoothed'!$AG$2)</f>
        <v>0.99587953196818568</v>
      </c>
      <c r="R95" s="1">
        <f ca="1">R35+NORMINV(RAND(),0,'Total-Smoothed'!$AG$2)</f>
        <v>-8.7343436946823866E-2</v>
      </c>
      <c r="S95" s="1">
        <f ca="1">S35+NORMINV(RAND(),0,'Total-Smoothed'!$AG$2)</f>
        <v>0.11921501066653979</v>
      </c>
      <c r="T95" s="1">
        <f ca="1">T35+NORMINV(RAND(),0,'Total-Smoothed'!$AG$2)</f>
        <v>1.1195410733184212</v>
      </c>
      <c r="U95" s="1">
        <f ca="1">U35+NORMINV(RAND(),0,'Total-Smoothed'!$AG$2)</f>
        <v>0.99947256262135675</v>
      </c>
      <c r="V95" s="1">
        <f ca="1">V35+NORMINV(RAND(),0,'Total-Smoothed'!$AG$2)</f>
        <v>0.11610365291137802</v>
      </c>
      <c r="W95" s="1">
        <f ca="1">W35+NORMINV(RAND(),0,'Total-Smoothed'!$AG$2)</f>
        <v>0.23725147750126674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0.76722309116673926</v>
      </c>
      <c r="E96" s="1">
        <f ca="1">E36+NORMINV(RAND(),0,'Total-Smoothed'!$AG$2)</f>
        <v>0.89385884826384643</v>
      </c>
      <c r="F96" s="1">
        <f ca="1">F36+NORMINV(RAND(),0,'Total-Smoothed'!$AG$2)</f>
        <v>7.9461408799148009E-2</v>
      </c>
      <c r="G96" s="1">
        <f ca="1">G36+NORMINV(RAND(),0,'Total-Smoothed'!$AG$2)</f>
        <v>-0.10475667649420412</v>
      </c>
      <c r="H96" s="1">
        <f ca="1">H36+NORMINV(RAND(),0,'Total-Smoothed'!$AG$2)</f>
        <v>1.0808115395282436</v>
      </c>
      <c r="I96" s="1">
        <f ca="1">I36+NORMINV(RAND(),0,'Total-Smoothed'!$AG$2)</f>
        <v>2.9081679474428388E-2</v>
      </c>
      <c r="J96" s="1">
        <f ca="1">J36+NORMINV(RAND(),0,'Total-Smoothed'!$AG$2)</f>
        <v>1.0368197239825432</v>
      </c>
      <c r="K96" s="1">
        <f ca="1">K36+NORMINV(RAND(),0,'Total-Smoothed'!$AG$2)</f>
        <v>5.9885645823424545E-2</v>
      </c>
      <c r="L96" s="1">
        <f ca="1">L36+NORMINV(RAND(),0,'Total-Smoothed'!$AG$2)</f>
        <v>0.89961496362336935</v>
      </c>
      <c r="M96" s="1">
        <f ca="1">M36+NORMINV(RAND(),0,'Total-Smoothed'!$AG$2)</f>
        <v>-0.10927506786979356</v>
      </c>
      <c r="N96" s="1">
        <f ca="1">N36+NORMINV(RAND(),0,'Total-Smoothed'!$AG$2)</f>
        <v>-6.6030273291548175E-2</v>
      </c>
      <c r="O96" s="1">
        <f ca="1">O36+NORMINV(RAND(),0,'Total-Smoothed'!$AG$2)</f>
        <v>0.73205361306961714</v>
      </c>
      <c r="P96" s="1">
        <f ca="1">P36+NORMINV(RAND(),0,'Total-Smoothed'!$AG$2)</f>
        <v>1.1088780742109527</v>
      </c>
      <c r="Q96" s="1">
        <f ca="1">Q36+NORMINV(RAND(),0,'Total-Smoothed'!$AG$2)</f>
        <v>1.1434114615363944</v>
      </c>
      <c r="R96" s="1">
        <f ca="1">R36+NORMINV(RAND(),0,'Total-Smoothed'!$AG$2)</f>
        <v>0.66638600349672827</v>
      </c>
      <c r="S96" s="1">
        <f ca="1">S36+NORMINV(RAND(),0,'Total-Smoothed'!$AG$2)</f>
        <v>-8.1015437919072612E-3</v>
      </c>
      <c r="T96" s="1">
        <f ca="1">T36+NORMINV(RAND(),0,'Total-Smoothed'!$AG$2)</f>
        <v>0.97227279615269402</v>
      </c>
      <c r="U96" s="1">
        <f ca="1">U36+NORMINV(RAND(),0,'Total-Smoothed'!$AG$2)</f>
        <v>0.98466005131990531</v>
      </c>
      <c r="V96" s="1">
        <f ca="1">V36+NORMINV(RAND(),0,'Total-Smoothed'!$AG$2)</f>
        <v>1.1089803146473749</v>
      </c>
      <c r="W96" s="1">
        <f ca="1">W36+NORMINV(RAND(),0,'Total-Smoothed'!$AG$2)</f>
        <v>-3.8369951302237595E-2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0.18443097387422369</v>
      </c>
      <c r="E97" s="1">
        <f ca="1">E37+NORMINV(RAND(),0,'Total-Smoothed'!$AG$2)</f>
        <v>0.13665621075877243</v>
      </c>
      <c r="F97" s="1">
        <f ca="1">F37+NORMINV(RAND(),0,'Total-Smoothed'!$AG$2)</f>
        <v>1.0043977703166183</v>
      </c>
      <c r="G97" s="1">
        <f ca="1">G37+NORMINV(RAND(),0,'Total-Smoothed'!$AG$2)</f>
        <v>0.2966182697367527</v>
      </c>
      <c r="H97" s="1">
        <f ca="1">H37+NORMINV(RAND(),0,'Total-Smoothed'!$AG$2)</f>
        <v>0.26490185168017222</v>
      </c>
      <c r="I97" s="1">
        <f ca="1">I37+NORMINV(RAND(),0,'Total-Smoothed'!$AG$2)</f>
        <v>4.9782807247223462E-2</v>
      </c>
      <c r="J97" s="1">
        <f ca="1">J37+NORMINV(RAND(),0,'Total-Smoothed'!$AG$2)</f>
        <v>1.8285112452865709E-2</v>
      </c>
      <c r="K97" s="1">
        <f ca="1">K37+NORMINV(RAND(),0,'Total-Smoothed'!$AG$2)</f>
        <v>-4.631287587957842E-2</v>
      </c>
      <c r="L97" s="1">
        <f ca="1">L37+NORMINV(RAND(),0,'Total-Smoothed'!$AG$2)</f>
        <v>0.27369463796314014</v>
      </c>
      <c r="M97" s="1">
        <f ca="1">M37+NORMINV(RAND(),0,'Total-Smoothed'!$AG$2)</f>
        <v>0.16014229643152816</v>
      </c>
      <c r="N97" s="1">
        <f ca="1">N37+NORMINV(RAND(),0,'Total-Smoothed'!$AG$2)</f>
        <v>0.751223973265573</v>
      </c>
      <c r="O97" s="1">
        <f ca="1">O37+NORMINV(RAND(),0,'Total-Smoothed'!$AG$2)</f>
        <v>0.93154457146402747</v>
      </c>
      <c r="P97" s="1">
        <f ca="1">P37+NORMINV(RAND(),0,'Total-Smoothed'!$AG$2)</f>
        <v>0.92026193507289911</v>
      </c>
      <c r="Q97" s="1">
        <f ca="1">Q37+NORMINV(RAND(),0,'Total-Smoothed'!$AG$2)</f>
        <v>0.95447429547588192</v>
      </c>
      <c r="R97" s="1">
        <f ca="1">R37+NORMINV(RAND(),0,'Total-Smoothed'!$AG$2)</f>
        <v>0.95700084527086671</v>
      </c>
      <c r="S97" s="1">
        <f ca="1">S37+NORMINV(RAND(),0,'Total-Smoothed'!$AG$2)</f>
        <v>0.20766986475920929</v>
      </c>
      <c r="T97" s="1">
        <f ca="1">T37+NORMINV(RAND(),0,'Total-Smoothed'!$AG$2)</f>
        <v>-0.11960841526315358</v>
      </c>
      <c r="U97" s="1">
        <f ca="1">U37+NORMINV(RAND(),0,'Total-Smoothed'!$AG$2)</f>
        <v>0.15997637499252251</v>
      </c>
      <c r="V97" s="1">
        <f ca="1">V37+NORMINV(RAND(),0,'Total-Smoothed'!$AG$2)</f>
        <v>0.10683724597112361</v>
      </c>
      <c r="W97" s="1">
        <f ca="1">W37+NORMINV(RAND(),0,'Total-Smoothed'!$AG$2)</f>
        <v>0.15207956106652043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0.40642887859501797</v>
      </c>
      <c r="E98" s="1">
        <f ca="1">E38+NORMINV(RAND(),0,'Total-Smoothed'!$AG$2)</f>
        <v>0.19227136080782442</v>
      </c>
      <c r="F98" s="1">
        <f ca="1">F38+NORMINV(RAND(),0,'Total-Smoothed'!$AG$2)</f>
        <v>1.1117968997074379</v>
      </c>
      <c r="G98" s="1">
        <f ca="1">G38+NORMINV(RAND(),0,'Total-Smoothed'!$AG$2)</f>
        <v>0.85129423881851707</v>
      </c>
      <c r="H98" s="1">
        <f ca="1">H38+NORMINV(RAND(),0,'Total-Smoothed'!$AG$2)</f>
        <v>1.0078490497909596</v>
      </c>
      <c r="I98" s="1">
        <f ca="1">I38+NORMINV(RAND(),0,'Total-Smoothed'!$AG$2)</f>
        <v>-4.3762631377691395E-2</v>
      </c>
      <c r="J98" s="1">
        <f ca="1">J38+NORMINV(RAND(),0,'Total-Smoothed'!$AG$2)</f>
        <v>-0.14729948882504723</v>
      </c>
      <c r="K98" s="1">
        <f ca="1">K38+NORMINV(RAND(),0,'Total-Smoothed'!$AG$2)</f>
        <v>0.87199087768550987</v>
      </c>
      <c r="L98" s="1">
        <f ca="1">L38+NORMINV(RAND(),0,'Total-Smoothed'!$AG$2)</f>
        <v>-6.393299522873612E-2</v>
      </c>
      <c r="M98" s="1">
        <f ca="1">M38+NORMINV(RAND(),0,'Total-Smoothed'!$AG$2)</f>
        <v>-4.9619276095900743E-3</v>
      </c>
      <c r="N98" s="1">
        <f ca="1">N38+NORMINV(RAND(),0,'Total-Smoothed'!$AG$2)</f>
        <v>5.2614602252949658E-2</v>
      </c>
      <c r="O98" s="1">
        <f ca="1">O38+NORMINV(RAND(),0,'Total-Smoothed'!$AG$2)</f>
        <v>0.25224286466436247</v>
      </c>
      <c r="P98" s="1">
        <f ca="1">P38+NORMINV(RAND(),0,'Total-Smoothed'!$AG$2)</f>
        <v>0.99590832224011372</v>
      </c>
      <c r="Q98" s="1">
        <f ca="1">Q38+NORMINV(RAND(),0,'Total-Smoothed'!$AG$2)</f>
        <v>4.9600011695032031E-2</v>
      </c>
      <c r="R98" s="1">
        <f ca="1">R38+NORMINV(RAND(),0,'Total-Smoothed'!$AG$2)</f>
        <v>0.89281094212590784</v>
      </c>
      <c r="S98" s="1">
        <f ca="1">S38+NORMINV(RAND(),0,'Total-Smoothed'!$AG$2)</f>
        <v>-2.3418790439656339E-3</v>
      </c>
      <c r="T98" s="1">
        <f ca="1">T38+NORMINV(RAND(),0,'Total-Smoothed'!$AG$2)</f>
        <v>0.44847704676507705</v>
      </c>
      <c r="U98" s="1">
        <f ca="1">U38+NORMINV(RAND(),0,'Total-Smoothed'!$AG$2)</f>
        <v>1.0668657150546259</v>
      </c>
      <c r="V98" s="1">
        <f ca="1">V38+NORMINV(RAND(),0,'Total-Smoothed'!$AG$2)</f>
        <v>2.9219657241884453E-2</v>
      </c>
      <c r="W98" s="1">
        <f ca="1">W38+NORMINV(RAND(),0,'Total-Smoothed'!$AG$2)</f>
        <v>-0.13371120493629585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0.6610240586141849</v>
      </c>
      <c r="E99" s="1">
        <f ca="1">E39+NORMINV(RAND(),0,'Total-Smoothed'!$AG$2)</f>
        <v>0.43333269215778047</v>
      </c>
      <c r="F99" s="1">
        <f ca="1">F39+NORMINV(RAND(),0,'Total-Smoothed'!$AG$2)</f>
        <v>0.25536221019402222</v>
      </c>
      <c r="G99" s="1">
        <f ca="1">G39+NORMINV(RAND(),0,'Total-Smoothed'!$AG$2)</f>
        <v>0.81925991003122989</v>
      </c>
      <c r="H99" s="1">
        <f ca="1">H39+NORMINV(RAND(),0,'Total-Smoothed'!$AG$2)</f>
        <v>0.20374088864009318</v>
      </c>
      <c r="I99" s="1">
        <f ca="1">I39+NORMINV(RAND(),0,'Total-Smoothed'!$AG$2)</f>
        <v>-6.419552368910654E-3</v>
      </c>
      <c r="J99" s="1">
        <f ca="1">J39+NORMINV(RAND(),0,'Total-Smoothed'!$AG$2)</f>
        <v>0.9877489338923473</v>
      </c>
      <c r="K99" s="1">
        <f ca="1">K39+NORMINV(RAND(),0,'Total-Smoothed'!$AG$2)</f>
        <v>1.0816174069661924</v>
      </c>
      <c r="L99" s="1">
        <f ca="1">L39+NORMINV(RAND(),0,'Total-Smoothed'!$AG$2)</f>
        <v>1.0449763475543081</v>
      </c>
      <c r="M99" s="1">
        <f ca="1">M39+NORMINV(RAND(),0,'Total-Smoothed'!$AG$2)</f>
        <v>5.1786398307149838E-2</v>
      </c>
      <c r="N99" s="1">
        <f ca="1">N39+NORMINV(RAND(),0,'Total-Smoothed'!$AG$2)</f>
        <v>0.99276472912772074</v>
      </c>
      <c r="O99" s="1">
        <f ca="1">O39+NORMINV(RAND(),0,'Total-Smoothed'!$AG$2)</f>
        <v>0.96418015670115564</v>
      </c>
      <c r="P99" s="1">
        <f ca="1">P39+NORMINV(RAND(),0,'Total-Smoothed'!$AG$2)</f>
        <v>1.0893868548461816</v>
      </c>
      <c r="Q99" s="1">
        <f ca="1">Q39+NORMINV(RAND(),0,'Total-Smoothed'!$AG$2)</f>
        <v>4.3205632365719039E-3</v>
      </c>
      <c r="R99" s="1">
        <f ca="1">R39+NORMINV(RAND(),0,'Total-Smoothed'!$AG$2)</f>
        <v>0.96494146821123183</v>
      </c>
      <c r="S99" s="1">
        <f ca="1">S39+NORMINV(RAND(),0,'Total-Smoothed'!$AG$2)</f>
        <v>0.97895426904543148</v>
      </c>
      <c r="T99" s="1">
        <f ca="1">T39+NORMINV(RAND(),0,'Total-Smoothed'!$AG$2)</f>
        <v>0.13481606474203608</v>
      </c>
      <c r="U99" s="1">
        <f ca="1">U39+NORMINV(RAND(),0,'Total-Smoothed'!$AG$2)</f>
        <v>0.27822185428975893</v>
      </c>
      <c r="V99" s="1">
        <f ca="1">V39+NORMINV(RAND(),0,'Total-Smoothed'!$AG$2)</f>
        <v>1.0182740805266413</v>
      </c>
      <c r="W99" s="1">
        <f ca="1">W39+NORMINV(RAND(),0,'Total-Smoothed'!$AG$2)</f>
        <v>5.9931183793736922E-2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0.12942828246304622</v>
      </c>
      <c r="E100" s="1">
        <f ca="1">E40+NORMINV(RAND(),0,'Total-Smoothed'!$AG$2)</f>
        <v>3.0827624848633661E-2</v>
      </c>
      <c r="F100" s="1">
        <f ca="1">F40+NORMINV(RAND(),0,'Total-Smoothed'!$AG$2)</f>
        <v>-5.1296095221366134E-2</v>
      </c>
      <c r="G100" s="1">
        <f ca="1">G40+NORMINV(RAND(),0,'Total-Smoothed'!$AG$2)</f>
        <v>-0.1580712474935736</v>
      </c>
      <c r="H100" s="1">
        <f ca="1">H40+NORMINV(RAND(),0,'Total-Smoothed'!$AG$2)</f>
        <v>0.73286683599785918</v>
      </c>
      <c r="I100" s="1">
        <f ca="1">I40+NORMINV(RAND(),0,'Total-Smoothed'!$AG$2)</f>
        <v>-4.3074702989927917E-2</v>
      </c>
      <c r="J100" s="1">
        <f ca="1">J40+NORMINV(RAND(),0,'Total-Smoothed'!$AG$2)</f>
        <v>0.97494987439237102</v>
      </c>
      <c r="K100" s="1">
        <f ca="1">K40+NORMINV(RAND(),0,'Total-Smoothed'!$AG$2)</f>
        <v>-0.11059069878784331</v>
      </c>
      <c r="L100" s="1">
        <f ca="1">L40+NORMINV(RAND(),0,'Total-Smoothed'!$AG$2)</f>
        <v>0.89319192282782089</v>
      </c>
      <c r="M100" s="1">
        <f ca="1">M40+NORMINV(RAND(),0,'Total-Smoothed'!$AG$2)</f>
        <v>1.0788423811113232</v>
      </c>
      <c r="N100" s="1">
        <f ca="1">N40+NORMINV(RAND(),0,'Total-Smoothed'!$AG$2)</f>
        <v>0.16380923740144571</v>
      </c>
      <c r="O100" s="1">
        <f ca="1">O40+NORMINV(RAND(),0,'Total-Smoothed'!$AG$2)</f>
        <v>1.0990290010122554</v>
      </c>
      <c r="P100" s="1">
        <f ca="1">P40+NORMINV(RAND(),0,'Total-Smoothed'!$AG$2)</f>
        <v>1.0199782416810352</v>
      </c>
      <c r="Q100" s="1">
        <f ca="1">Q40+NORMINV(RAND(),0,'Total-Smoothed'!$AG$2)</f>
        <v>0.53523012630604394</v>
      </c>
      <c r="R100" s="1">
        <f ca="1">R40+NORMINV(RAND(),0,'Total-Smoothed'!$AG$2)</f>
        <v>0.91594100980543436</v>
      </c>
      <c r="S100" s="1">
        <f ca="1">S40+NORMINV(RAND(),0,'Total-Smoothed'!$AG$2)</f>
        <v>0.98386396431181533</v>
      </c>
      <c r="T100" s="1">
        <f ca="1">T40+NORMINV(RAND(),0,'Total-Smoothed'!$AG$2)</f>
        <v>2.0077573651466674E-2</v>
      </c>
      <c r="U100" s="1">
        <f ca="1">U40+NORMINV(RAND(),0,'Total-Smoothed'!$AG$2)</f>
        <v>-7.4513060111751767E-2</v>
      </c>
      <c r="V100" s="1">
        <f ca="1">V40+NORMINV(RAND(),0,'Total-Smoothed'!$AG$2)</f>
        <v>0.62658940454976775</v>
      </c>
      <c r="W100" s="1">
        <f ca="1">W40+NORMINV(RAND(),0,'Total-Smoothed'!$AG$2)</f>
        <v>-7.1013050806203085E-2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-0.13813223224397259</v>
      </c>
      <c r="E101" s="1">
        <f ca="1">E41+NORMINV(RAND(),0,'Total-Smoothed'!$AG$2)</f>
        <v>2.7889743572352944E-2</v>
      </c>
      <c r="F101" s="1">
        <f ca="1">F41+NORMINV(RAND(),0,'Total-Smoothed'!$AG$2)</f>
        <v>0.96905607411407724</v>
      </c>
      <c r="G101" s="1">
        <f ca="1">G41+NORMINV(RAND(),0,'Total-Smoothed'!$AG$2)</f>
        <v>0.17703054657507672</v>
      </c>
      <c r="H101" s="1">
        <f ca="1">H41+NORMINV(RAND(),0,'Total-Smoothed'!$AG$2)</f>
        <v>0.7697426274644551</v>
      </c>
      <c r="I101" s="1">
        <f ca="1">I41+NORMINV(RAND(),0,'Total-Smoothed'!$AG$2)</f>
        <v>7.0545371464430295E-2</v>
      </c>
      <c r="J101" s="1">
        <f ca="1">J41+NORMINV(RAND(),0,'Total-Smoothed'!$AG$2)</f>
        <v>8.1966704892238923E-2</v>
      </c>
      <c r="K101" s="1">
        <f ca="1">K41+NORMINV(RAND(),0,'Total-Smoothed'!$AG$2)</f>
        <v>-4.709496996229328E-2</v>
      </c>
      <c r="L101" s="1">
        <f ca="1">L41+NORMINV(RAND(),0,'Total-Smoothed'!$AG$2)</f>
        <v>-0.10819641614536049</v>
      </c>
      <c r="M101" s="1">
        <f ca="1">M41+NORMINV(RAND(),0,'Total-Smoothed'!$AG$2)</f>
        <v>0.528287877681206</v>
      </c>
      <c r="N101" s="1">
        <f ca="1">N41+NORMINV(RAND(),0,'Total-Smoothed'!$AG$2)</f>
        <v>0.87288967011005203</v>
      </c>
      <c r="O101" s="1">
        <f ca="1">O41+NORMINV(RAND(),0,'Total-Smoothed'!$AG$2)</f>
        <v>-4.4170206759155964E-2</v>
      </c>
      <c r="P101" s="1">
        <f ca="1">P41+NORMINV(RAND(),0,'Total-Smoothed'!$AG$2)</f>
        <v>1.1118703418566946</v>
      </c>
      <c r="Q101" s="1">
        <f ca="1">Q41+NORMINV(RAND(),0,'Total-Smoothed'!$AG$2)</f>
        <v>-8.6890352453682679E-2</v>
      </c>
      <c r="R101" s="1">
        <f ca="1">R41+NORMINV(RAND(),0,'Total-Smoothed'!$AG$2)</f>
        <v>1.2160249506363665</v>
      </c>
      <c r="S101" s="1">
        <f ca="1">S41+NORMINV(RAND(),0,'Total-Smoothed'!$AG$2)</f>
        <v>9.6432391006378154E-2</v>
      </c>
      <c r="T101" s="1">
        <f ca="1">T41+NORMINV(RAND(),0,'Total-Smoothed'!$AG$2)</f>
        <v>5.0073162043133522E-2</v>
      </c>
      <c r="U101" s="1">
        <f ca="1">U41+NORMINV(RAND(),0,'Total-Smoothed'!$AG$2)</f>
        <v>-0.22163631492096378</v>
      </c>
      <c r="V101" s="1">
        <f ca="1">V41+NORMINV(RAND(),0,'Total-Smoothed'!$AG$2)</f>
        <v>8.1716978350742417E-2</v>
      </c>
      <c r="W101" s="1">
        <f ca="1">W41+NORMINV(RAND(),0,'Total-Smoothed'!$AG$2)</f>
        <v>-4.3719253223424501E-2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0.86662770781187537</v>
      </c>
      <c r="E102" s="1">
        <f ca="1">E42+NORMINV(RAND(),0,'Total-Smoothed'!$AG$2)</f>
        <v>0.16959815506685205</v>
      </c>
      <c r="F102" s="1">
        <f ca="1">F42+NORMINV(RAND(),0,'Total-Smoothed'!$AG$2)</f>
        <v>0.22196134431558445</v>
      </c>
      <c r="G102" s="1">
        <f ca="1">G42+NORMINV(RAND(),0,'Total-Smoothed'!$AG$2)</f>
        <v>0.67663223708178588</v>
      </c>
      <c r="H102" s="1">
        <f ca="1">H42+NORMINV(RAND(),0,'Total-Smoothed'!$AG$2)</f>
        <v>0.88020971058583142</v>
      </c>
      <c r="I102" s="1">
        <f ca="1">I42+NORMINV(RAND(),0,'Total-Smoothed'!$AG$2)</f>
        <v>5.6283046357573939E-2</v>
      </c>
      <c r="J102" s="1">
        <f ca="1">J42+NORMINV(RAND(),0,'Total-Smoothed'!$AG$2)</f>
        <v>0.16789230173532191</v>
      </c>
      <c r="K102" s="1">
        <f ca="1">K42+NORMINV(RAND(),0,'Total-Smoothed'!$AG$2)</f>
        <v>0.89357432941693582</v>
      </c>
      <c r="L102" s="1">
        <f ca="1">L42+NORMINV(RAND(),0,'Total-Smoothed'!$AG$2)</f>
        <v>3.8525146414446904E-4</v>
      </c>
      <c r="M102" s="1">
        <f ca="1">M42+NORMINV(RAND(),0,'Total-Smoothed'!$AG$2)</f>
        <v>-8.7775002388574372E-2</v>
      </c>
      <c r="N102" s="1">
        <f ca="1">N42+NORMINV(RAND(),0,'Total-Smoothed'!$AG$2)</f>
        <v>-5.1303095415339069E-2</v>
      </c>
      <c r="O102" s="1">
        <f ca="1">O42+NORMINV(RAND(),0,'Total-Smoothed'!$AG$2)</f>
        <v>-2.4099013828027788E-2</v>
      </c>
      <c r="P102" s="1">
        <f ca="1">P42+NORMINV(RAND(),0,'Total-Smoothed'!$AG$2)</f>
        <v>0.74488976473247837</v>
      </c>
      <c r="Q102" s="1">
        <f ca="1">Q42+NORMINV(RAND(),0,'Total-Smoothed'!$AG$2)</f>
        <v>0.13034820539126338</v>
      </c>
      <c r="R102" s="1">
        <f ca="1">R42+NORMINV(RAND(),0,'Total-Smoothed'!$AG$2)</f>
        <v>1.0780501004602661</v>
      </c>
      <c r="S102" s="1">
        <f ca="1">S42+NORMINV(RAND(),0,'Total-Smoothed'!$AG$2)</f>
        <v>3.004776294779489E-2</v>
      </c>
      <c r="T102" s="1">
        <f ca="1">T42+NORMINV(RAND(),0,'Total-Smoothed'!$AG$2)</f>
        <v>1.0227885269840986</v>
      </c>
      <c r="U102" s="1">
        <f ca="1">U42+NORMINV(RAND(),0,'Total-Smoothed'!$AG$2)</f>
        <v>1.0809979658971165</v>
      </c>
      <c r="V102" s="1">
        <f ca="1">V42+NORMINV(RAND(),0,'Total-Smoothed'!$AG$2)</f>
        <v>0.16741716409527757</v>
      </c>
      <c r="W102" s="1">
        <f ca="1">W42+NORMINV(RAND(),0,'Total-Smoothed'!$AG$2)</f>
        <v>-7.4015854304486817E-2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-6.4107107169810718E-2</v>
      </c>
      <c r="E103" s="1">
        <f ca="1">E43+NORMINV(RAND(),0,'Total-Smoothed'!$AG$2)</f>
        <v>5.7130112755997605E-3</v>
      </c>
      <c r="F103" s="1">
        <f ca="1">F43+NORMINV(RAND(),0,'Total-Smoothed'!$AG$2)</f>
        <v>-0.10088204631843192</v>
      </c>
      <c r="G103" s="1">
        <f ca="1">G43+NORMINV(RAND(),0,'Total-Smoothed'!$AG$2)</f>
        <v>-0.13118960410108066</v>
      </c>
      <c r="H103" s="1">
        <f ca="1">H43+NORMINV(RAND(),0,'Total-Smoothed'!$AG$2)</f>
        <v>0.65198363109041901</v>
      </c>
      <c r="I103" s="1">
        <f ca="1">I43+NORMINV(RAND(),0,'Total-Smoothed'!$AG$2)</f>
        <v>0.91999791749875282</v>
      </c>
      <c r="J103" s="1">
        <f ca="1">J43+NORMINV(RAND(),0,'Total-Smoothed'!$AG$2)</f>
        <v>0.3223872767532493</v>
      </c>
      <c r="K103" s="1">
        <f ca="1">K43+NORMINV(RAND(),0,'Total-Smoothed'!$AG$2)</f>
        <v>-8.4261218939419957E-2</v>
      </c>
      <c r="L103" s="1">
        <f ca="1">L43+NORMINV(RAND(),0,'Total-Smoothed'!$AG$2)</f>
        <v>-0.15485077100936318</v>
      </c>
      <c r="M103" s="1">
        <f ca="1">M43+NORMINV(RAND(),0,'Total-Smoothed'!$AG$2)</f>
        <v>1.2317605098460924</v>
      </c>
      <c r="N103" s="1">
        <f ca="1">N43+NORMINV(RAND(),0,'Total-Smoothed'!$AG$2)</f>
        <v>-3.8075550876308581E-2</v>
      </c>
      <c r="O103" s="1">
        <f ca="1">O43+NORMINV(RAND(),0,'Total-Smoothed'!$AG$2)</f>
        <v>0.19624804939327339</v>
      </c>
      <c r="P103" s="1">
        <f ca="1">P43+NORMINV(RAND(),0,'Total-Smoothed'!$AG$2)</f>
        <v>2.6215925241866101E-2</v>
      </c>
      <c r="Q103" s="1">
        <f ca="1">Q43+NORMINV(RAND(),0,'Total-Smoothed'!$AG$2)</f>
        <v>0.83540428563963076</v>
      </c>
      <c r="R103" s="1">
        <f ca="1">R43+NORMINV(RAND(),0,'Total-Smoothed'!$AG$2)</f>
        <v>1.0424869139452276E-2</v>
      </c>
      <c r="S103" s="1">
        <f ca="1">S43+NORMINV(RAND(),0,'Total-Smoothed'!$AG$2)</f>
        <v>4.6709715360465462E-2</v>
      </c>
      <c r="T103" s="1">
        <f ca="1">T43+NORMINV(RAND(),0,'Total-Smoothed'!$AG$2)</f>
        <v>0.36562509043957181</v>
      </c>
      <c r="U103" s="1">
        <f ca="1">U43+NORMINV(RAND(),0,'Total-Smoothed'!$AG$2)</f>
        <v>0.32357797620470385</v>
      </c>
      <c r="V103" s="1">
        <f ca="1">V43+NORMINV(RAND(),0,'Total-Smoothed'!$AG$2)</f>
        <v>-8.6186182741909645E-2</v>
      </c>
      <c r="W103" s="1">
        <f ca="1">W43+NORMINV(RAND(),0,'Total-Smoothed'!$AG$2)</f>
        <v>0.85194347018751782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-0.17321422199760761</v>
      </c>
      <c r="E104" s="1">
        <f ca="1">E44+NORMINV(RAND(),0,'Total-Smoothed'!$AG$2)</f>
        <v>7.1889433438028977E-2</v>
      </c>
      <c r="F104" s="1">
        <f ca="1">F44+NORMINV(RAND(),0,'Total-Smoothed'!$AG$2)</f>
        <v>0.1146971564507596</v>
      </c>
      <c r="G104" s="1">
        <f ca="1">G44+NORMINV(RAND(),0,'Total-Smoothed'!$AG$2)</f>
        <v>-4.141682826691595E-2</v>
      </c>
      <c r="H104" s="1">
        <f ca="1">H44+NORMINV(RAND(),0,'Total-Smoothed'!$AG$2)</f>
        <v>0.76504368267724343</v>
      </c>
      <c r="I104" s="1">
        <f ca="1">I44+NORMINV(RAND(),0,'Total-Smoothed'!$AG$2)</f>
        <v>-6.237356945655452E-2</v>
      </c>
      <c r="J104" s="1">
        <f ca="1">J44+NORMINV(RAND(),0,'Total-Smoothed'!$AG$2)</f>
        <v>0.87274626931303434</v>
      </c>
      <c r="K104" s="1">
        <f ca="1">K44+NORMINV(RAND(),0,'Total-Smoothed'!$AG$2)</f>
        <v>-1.8763613132944314E-2</v>
      </c>
      <c r="L104" s="1">
        <f ca="1">L44+NORMINV(RAND(),0,'Total-Smoothed'!$AG$2)</f>
        <v>-6.386345872444274E-2</v>
      </c>
      <c r="M104" s="1">
        <f ca="1">M44+NORMINV(RAND(),0,'Total-Smoothed'!$AG$2)</f>
        <v>0.70621307606087202</v>
      </c>
      <c r="N104" s="1">
        <f ca="1">N44+NORMINV(RAND(),0,'Total-Smoothed'!$AG$2)</f>
        <v>-1.4836821076363506E-2</v>
      </c>
      <c r="O104" s="1">
        <f ca="1">O44+NORMINV(RAND(),0,'Total-Smoothed'!$AG$2)</f>
        <v>1.0017422811288101</v>
      </c>
      <c r="P104" s="1">
        <f ca="1">P44+NORMINV(RAND(),0,'Total-Smoothed'!$AG$2)</f>
        <v>-0.20622656803213518</v>
      </c>
      <c r="Q104" s="1">
        <f ca="1">Q44+NORMINV(RAND(),0,'Total-Smoothed'!$AG$2)</f>
        <v>0.85424335885329727</v>
      </c>
      <c r="R104" s="1">
        <f ca="1">R44+NORMINV(RAND(),0,'Total-Smoothed'!$AG$2)</f>
        <v>-0.25623783421598617</v>
      </c>
      <c r="S104" s="1">
        <f ca="1">S44+NORMINV(RAND(),0,'Total-Smoothed'!$AG$2)</f>
        <v>0.77681046603755033</v>
      </c>
      <c r="T104" s="1">
        <f ca="1">T44+NORMINV(RAND(),0,'Total-Smoothed'!$AG$2)</f>
        <v>-1.9535110556279614E-2</v>
      </c>
      <c r="U104" s="1">
        <f ca="1">U44+NORMINV(RAND(),0,'Total-Smoothed'!$AG$2)</f>
        <v>-9.4686600924262759E-2</v>
      </c>
      <c r="V104" s="1">
        <f ca="1">V44+NORMINV(RAND(),0,'Total-Smoothed'!$AG$2)</f>
        <v>0.20218831746714466</v>
      </c>
      <c r="W104" s="1">
        <f ca="1">W44+NORMINV(RAND(),0,'Total-Smoothed'!$AG$2)</f>
        <v>1.0718646096861841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0.90618199996806204</v>
      </c>
      <c r="E105" s="1">
        <f ca="1">E45+NORMINV(RAND(),0,'Total-Smoothed'!$AG$2)</f>
        <v>-1.690409141898841E-2</v>
      </c>
      <c r="F105" s="1">
        <f ca="1">F45+NORMINV(RAND(),0,'Total-Smoothed'!$AG$2)</f>
        <v>-1.2515563456034365E-2</v>
      </c>
      <c r="G105" s="1">
        <f ca="1">G45+NORMINV(RAND(),0,'Total-Smoothed'!$AG$2)</f>
        <v>0.11908952933114822</v>
      </c>
      <c r="H105" s="1">
        <f ca="1">H45+NORMINV(RAND(),0,'Total-Smoothed'!$AG$2)</f>
        <v>0.93941861796625714</v>
      </c>
      <c r="I105" s="1">
        <f ca="1">I45+NORMINV(RAND(),0,'Total-Smoothed'!$AG$2)</f>
        <v>0.96283719373180632</v>
      </c>
      <c r="J105" s="1">
        <f ca="1">J45+NORMINV(RAND(),0,'Total-Smoothed'!$AG$2)</f>
        <v>0.91428606660573486</v>
      </c>
      <c r="K105" s="1">
        <f ca="1">K45+NORMINV(RAND(),0,'Total-Smoothed'!$AG$2)</f>
        <v>0.25872913926483471</v>
      </c>
      <c r="L105" s="1">
        <f ca="1">L45+NORMINV(RAND(),0,'Total-Smoothed'!$AG$2)</f>
        <v>0.15271791261638884</v>
      </c>
      <c r="M105" s="1">
        <f ca="1">M45+NORMINV(RAND(),0,'Total-Smoothed'!$AG$2)</f>
        <v>0.55063939861026268</v>
      </c>
      <c r="N105" s="1">
        <f ca="1">N45+NORMINV(RAND(),0,'Total-Smoothed'!$AG$2)</f>
        <v>-4.7472082213050396E-2</v>
      </c>
      <c r="O105" s="1">
        <f ca="1">O45+NORMINV(RAND(),0,'Total-Smoothed'!$AG$2)</f>
        <v>5.4462780952581683E-2</v>
      </c>
      <c r="P105" s="1">
        <f ca="1">P45+NORMINV(RAND(),0,'Total-Smoothed'!$AG$2)</f>
        <v>-1.225716911399799E-2</v>
      </c>
      <c r="Q105" s="1">
        <f ca="1">Q45+NORMINV(RAND(),0,'Total-Smoothed'!$AG$2)</f>
        <v>0.16232233664262954</v>
      </c>
      <c r="R105" s="1">
        <f ca="1">R45+NORMINV(RAND(),0,'Total-Smoothed'!$AG$2)</f>
        <v>-1.9357732869709418E-2</v>
      </c>
      <c r="S105" s="1">
        <f ca="1">S45+NORMINV(RAND(),0,'Total-Smoothed'!$AG$2)</f>
        <v>2.5283698552210646E-2</v>
      </c>
      <c r="T105" s="1">
        <f ca="1">T45+NORMINV(RAND(),0,'Total-Smoothed'!$AG$2)</f>
        <v>0.80669346329781411</v>
      </c>
      <c r="U105" s="1">
        <f ca="1">U45+NORMINV(RAND(),0,'Total-Smoothed'!$AG$2)</f>
        <v>1.0003467378776869</v>
      </c>
      <c r="V105" s="1">
        <f ca="1">V45+NORMINV(RAND(),0,'Total-Smoothed'!$AG$2)</f>
        <v>-1.1468265279310108E-2</v>
      </c>
      <c r="W105" s="1">
        <f ca="1">W45+NORMINV(RAND(),0,'Total-Smoothed'!$AG$2)</f>
        <v>-0.11198575206896173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0.15896162834659941</v>
      </c>
      <c r="E106" s="1">
        <f ca="1">E46+NORMINV(RAND(),0,'Total-Smoothed'!$AG$2)</f>
        <v>0.37663216088618845</v>
      </c>
      <c r="F106" s="1">
        <f ca="1">F46+NORMINV(RAND(),0,'Total-Smoothed'!$AG$2)</f>
        <v>-2.8205275646045525E-2</v>
      </c>
      <c r="G106" s="1">
        <f ca="1">G46+NORMINV(RAND(),0,'Total-Smoothed'!$AG$2)</f>
        <v>3.1136065598176967E-2</v>
      </c>
      <c r="H106" s="1">
        <f ca="1">H46+NORMINV(RAND(),0,'Total-Smoothed'!$AG$2)</f>
        <v>1.0698563534044256</v>
      </c>
      <c r="I106" s="1">
        <f ca="1">I46+NORMINV(RAND(),0,'Total-Smoothed'!$AG$2)</f>
        <v>0.13868901446206947</v>
      </c>
      <c r="J106" s="1">
        <f ca="1">J46+NORMINV(RAND(),0,'Total-Smoothed'!$AG$2)</f>
        <v>1.0653229212624105</v>
      </c>
      <c r="K106" s="1">
        <f ca="1">K46+NORMINV(RAND(),0,'Total-Smoothed'!$AG$2)</f>
        <v>-2.8151765810527175E-2</v>
      </c>
      <c r="L106" s="1">
        <f ca="1">L46+NORMINV(RAND(),0,'Total-Smoothed'!$AG$2)</f>
        <v>-3.1445691967797257E-2</v>
      </c>
      <c r="M106" s="1">
        <f ca="1">M46+NORMINV(RAND(),0,'Total-Smoothed'!$AG$2)</f>
        <v>1.8069244415010823E-2</v>
      </c>
      <c r="N106" s="1">
        <f ca="1">N46+NORMINV(RAND(),0,'Total-Smoothed'!$AG$2)</f>
        <v>0.14458665502362139</v>
      </c>
      <c r="O106" s="1">
        <f ca="1">O46+NORMINV(RAND(),0,'Total-Smoothed'!$AG$2)</f>
        <v>1.105231480393464</v>
      </c>
      <c r="P106" s="1">
        <f ca="1">P46+NORMINV(RAND(),0,'Total-Smoothed'!$AG$2)</f>
        <v>0.14168869997264957</v>
      </c>
      <c r="Q106" s="1">
        <f ca="1">Q46+NORMINV(RAND(),0,'Total-Smoothed'!$AG$2)</f>
        <v>0.94276797964611481</v>
      </c>
      <c r="R106" s="1">
        <f ca="1">R46+NORMINV(RAND(),0,'Total-Smoothed'!$AG$2)</f>
        <v>4.2131451090030109E-2</v>
      </c>
      <c r="S106" s="1">
        <f ca="1">S46+NORMINV(RAND(),0,'Total-Smoothed'!$AG$2)</f>
        <v>5.2123394407131915E-2</v>
      </c>
      <c r="T106" s="1">
        <f ca="1">T46+NORMINV(RAND(),0,'Total-Smoothed'!$AG$2)</f>
        <v>0.22912079322551737</v>
      </c>
      <c r="U106" s="1">
        <f ca="1">U46+NORMINV(RAND(),0,'Total-Smoothed'!$AG$2)</f>
        <v>-7.1732838152591349E-2</v>
      </c>
      <c r="V106" s="1">
        <f ca="1">V46+NORMINV(RAND(),0,'Total-Smoothed'!$AG$2)</f>
        <v>-9.731112998147165E-2</v>
      </c>
      <c r="W106" s="1">
        <f ca="1">W46+NORMINV(RAND(),0,'Total-Smoothed'!$AG$2)</f>
        <v>-3.346675724343956E-2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1.0428204036326969E-2</v>
      </c>
      <c r="E107" s="1">
        <f ca="1">E47+NORMINV(RAND(),0,'Total-Smoothed'!$AG$2)</f>
        <v>0.22370945597973077</v>
      </c>
      <c r="F107" s="1">
        <f ca="1">F47+NORMINV(RAND(),0,'Total-Smoothed'!$AG$2)</f>
        <v>-0.13305271691930576</v>
      </c>
      <c r="G107" s="1">
        <f ca="1">G47+NORMINV(RAND(),0,'Total-Smoothed'!$AG$2)</f>
        <v>-8.4717018999117197E-2</v>
      </c>
      <c r="H107" s="1">
        <f ca="1">H47+NORMINV(RAND(),0,'Total-Smoothed'!$AG$2)</f>
        <v>6.826761191689755E-3</v>
      </c>
      <c r="I107" s="1">
        <f ca="1">I47+NORMINV(RAND(),0,'Total-Smoothed'!$AG$2)</f>
        <v>4.7821565942019091E-4</v>
      </c>
      <c r="J107" s="1">
        <f ca="1">J47+NORMINV(RAND(),0,'Total-Smoothed'!$AG$2)</f>
        <v>0.98600451199556782</v>
      </c>
      <c r="K107" s="1">
        <f ca="1">K47+NORMINV(RAND(),0,'Total-Smoothed'!$AG$2)</f>
        <v>0.13916486346500004</v>
      </c>
      <c r="L107" s="1">
        <f ca="1">L47+NORMINV(RAND(),0,'Total-Smoothed'!$AG$2)</f>
        <v>0.85808019161426585</v>
      </c>
      <c r="M107" s="1">
        <f ca="1">M47+NORMINV(RAND(),0,'Total-Smoothed'!$AG$2)</f>
        <v>0.55688433505687296</v>
      </c>
      <c r="N107" s="1">
        <f ca="1">N47+NORMINV(RAND(),0,'Total-Smoothed'!$AG$2)</f>
        <v>0.73073497313945202</v>
      </c>
      <c r="O107" s="1">
        <f ca="1">O47+NORMINV(RAND(),0,'Total-Smoothed'!$AG$2)</f>
        <v>0.99995550863995963</v>
      </c>
      <c r="P107" s="1">
        <f ca="1">P47+NORMINV(RAND(),0,'Total-Smoothed'!$AG$2)</f>
        <v>5.5510686933352836E-2</v>
      </c>
      <c r="Q107" s="1">
        <f ca="1">Q47+NORMINV(RAND(),0,'Total-Smoothed'!$AG$2)</f>
        <v>1.0189504130319658</v>
      </c>
      <c r="R107" s="1">
        <f ca="1">R47+NORMINV(RAND(),0,'Total-Smoothed'!$AG$2)</f>
        <v>0.32327982455836585</v>
      </c>
      <c r="S107" s="1">
        <f ca="1">S47+NORMINV(RAND(),0,'Total-Smoothed'!$AG$2)</f>
        <v>0.9484452957752687</v>
      </c>
      <c r="T107" s="1">
        <f ca="1">T47+NORMINV(RAND(),0,'Total-Smoothed'!$AG$2)</f>
        <v>2.1836183708898782E-2</v>
      </c>
      <c r="U107" s="1">
        <f ca="1">U47+NORMINV(RAND(),0,'Total-Smoothed'!$AG$2)</f>
        <v>-9.6022103472000186E-2</v>
      </c>
      <c r="V107" s="1">
        <f ca="1">V47+NORMINV(RAND(),0,'Total-Smoothed'!$AG$2)</f>
        <v>0.2014197146981519</v>
      </c>
      <c r="W107" s="1">
        <f ca="1">W47+NORMINV(RAND(),0,'Total-Smoothed'!$AG$2)</f>
        <v>0.94351268002023991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0.22398008526934307</v>
      </c>
      <c r="E108" s="1">
        <f ca="1">E48+NORMINV(RAND(),0,'Total-Smoothed'!$AG$2)</f>
        <v>-9.8701610927276529E-2</v>
      </c>
      <c r="F108" s="1">
        <f ca="1">F48+NORMINV(RAND(),0,'Total-Smoothed'!$AG$2)</f>
        <v>7.4679093635863475E-2</v>
      </c>
      <c r="G108" s="1">
        <f ca="1">G48+NORMINV(RAND(),0,'Total-Smoothed'!$AG$2)</f>
        <v>-3.3029275337238317E-2</v>
      </c>
      <c r="H108" s="1">
        <f ca="1">H48+NORMINV(RAND(),0,'Total-Smoothed'!$AG$2)</f>
        <v>1.0337580186505992</v>
      </c>
      <c r="I108" s="1">
        <f ca="1">I48+NORMINV(RAND(),0,'Total-Smoothed'!$AG$2)</f>
        <v>1.0771589647194222</v>
      </c>
      <c r="J108" s="1">
        <f ca="1">J48+NORMINV(RAND(),0,'Total-Smoothed'!$AG$2)</f>
        <v>1.0244309926528348</v>
      </c>
      <c r="K108" s="1">
        <f ca="1">K48+NORMINV(RAND(),0,'Total-Smoothed'!$AG$2)</f>
        <v>0.21517703834602853</v>
      </c>
      <c r="L108" s="1">
        <f ca="1">L48+NORMINV(RAND(),0,'Total-Smoothed'!$AG$2)</f>
        <v>-7.5108990877659182E-2</v>
      </c>
      <c r="M108" s="1">
        <f ca="1">M48+NORMINV(RAND(),0,'Total-Smoothed'!$AG$2)</f>
        <v>0.89137594107760332</v>
      </c>
      <c r="N108" s="1">
        <f ca="1">N48+NORMINV(RAND(),0,'Total-Smoothed'!$AG$2)</f>
        <v>-0.13078714103219621</v>
      </c>
      <c r="O108" s="1">
        <f ca="1">O48+NORMINV(RAND(),0,'Total-Smoothed'!$AG$2)</f>
        <v>0.43528104672605439</v>
      </c>
      <c r="P108" s="1">
        <f ca="1">P48+NORMINV(RAND(),0,'Total-Smoothed'!$AG$2)</f>
        <v>-9.9193577337419792E-2</v>
      </c>
      <c r="Q108" s="1">
        <f ca="1">Q48+NORMINV(RAND(),0,'Total-Smoothed'!$AG$2)</f>
        <v>9.7565326814156167E-3</v>
      </c>
      <c r="R108" s="1">
        <f ca="1">R48+NORMINV(RAND(),0,'Total-Smoothed'!$AG$2)</f>
        <v>0.25414613215704857</v>
      </c>
      <c r="S108" s="1">
        <f ca="1">S48+NORMINV(RAND(),0,'Total-Smoothed'!$AG$2)</f>
        <v>1.0302227485479731</v>
      </c>
      <c r="T108" s="1">
        <f ca="1">T48+NORMINV(RAND(),0,'Total-Smoothed'!$AG$2)</f>
        <v>-2.9920779942103182E-2</v>
      </c>
      <c r="U108" s="1">
        <f ca="1">U48+NORMINV(RAND(),0,'Total-Smoothed'!$AG$2)</f>
        <v>0.16452222922327475</v>
      </c>
      <c r="V108" s="1">
        <f ca="1">V48+NORMINV(RAND(),0,'Total-Smoothed'!$AG$2)</f>
        <v>4.7390723091946384E-2</v>
      </c>
      <c r="W108" s="1">
        <f ca="1">W48+NORMINV(RAND(),0,'Total-Smoothed'!$AG$2)</f>
        <v>5.7993291067808136E-2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-2.3796329759342389E-2</v>
      </c>
      <c r="E111" s="1">
        <f ca="1">(E61+0.6*(F61+D61)+0.15*G1)/(1+2*0.6+0.15)</f>
        <v>-3.2582381110502928E-3</v>
      </c>
      <c r="F111" s="1">
        <f ca="1">(F61+0.6*(G61+E61)+0.15*(D61+H61))/(1+2*0.6+2*0.15)</f>
        <v>9.7551773126835759E-2</v>
      </c>
      <c r="G111" s="1">
        <f t="shared" ref="G111:H126" ca="1" si="10">(G61+0.6*(H61+F61)+0.15*(E61+I61))/(1+2*0.6+2*0.15)</f>
        <v>0.21792284837766268</v>
      </c>
      <c r="H111" s="1">
        <f ca="1">(H61+0.6*(I61+G61)+0.15*(F61+J61))/(1+2*0.6+2*0.15)</f>
        <v>0.29416626117891342</v>
      </c>
      <c r="I111" s="1">
        <f t="shared" ref="I111:U126" ca="1" si="11">(I61+0.6*(J61+H61)+0.15*(G61+K61))/(1+2*0.6+2*0.15)</f>
        <v>0.17273821918133264</v>
      </c>
      <c r="J111" s="1">
        <f t="shared" ca="1" si="11"/>
        <v>7.5692344171256518E-2</v>
      </c>
      <c r="K111" s="1">
        <f t="shared" ca="1" si="11"/>
        <v>7.7655989998294345E-2</v>
      </c>
      <c r="L111" s="1">
        <f t="shared" ca="1" si="11"/>
        <v>0.19045648881187888</v>
      </c>
      <c r="M111" s="1">
        <f t="shared" ca="1" si="11"/>
        <v>0.27882478226113416</v>
      </c>
      <c r="N111" s="1">
        <f t="shared" ca="1" si="11"/>
        <v>0.18199091055815159</v>
      </c>
      <c r="O111" s="1">
        <f t="shared" ca="1" si="11"/>
        <v>0.14010543521135027</v>
      </c>
      <c r="P111" s="1">
        <f t="shared" ca="1" si="11"/>
        <v>0.13249311639700645</v>
      </c>
      <c r="Q111" s="1">
        <f t="shared" ca="1" si="11"/>
        <v>0.10444972859578047</v>
      </c>
      <c r="R111" s="1">
        <f t="shared" ca="1" si="11"/>
        <v>8.8616984943895971E-2</v>
      </c>
      <c r="S111" s="1">
        <f t="shared" ca="1" si="11"/>
        <v>0.11616482156074634</v>
      </c>
      <c r="T111" s="1">
        <f t="shared" ca="1" si="11"/>
        <v>0.12048249735368624</v>
      </c>
      <c r="U111" s="1">
        <f t="shared" ca="1" si="11"/>
        <v>0.10186846739093117</v>
      </c>
      <c r="V111" s="1">
        <f ca="1">(V61+0.6*(W61+U61)+0.15*T1)/(1+2*0.6+0.15)</f>
        <v>7.7152917811199886E-2</v>
      </c>
      <c r="W111" s="1">
        <f ca="1">(W61+0.6*(V61)+0.15*U61)/(1+0.6+0.15)</f>
        <v>0.13033380651587834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2.129226448372374E-2</v>
      </c>
      <c r="E112" s="1">
        <f t="shared" ref="E112:E158" ca="1" si="13">(E62+0.6*(F62+D62)+0.15*G2)/(1+2*0.6+0.15)</f>
        <v>6.8331344678147263E-2</v>
      </c>
      <c r="F112" s="1">
        <f t="shared" ref="F112:U127" ca="1" si="14">(F62+0.6*(G62+E62)+0.15*(D62+H62))/(1+2*0.6+2*0.15)</f>
        <v>0.12043733457025266</v>
      </c>
      <c r="G112" s="1">
        <f t="shared" ca="1" si="10"/>
        <v>0.26734010732540425</v>
      </c>
      <c r="H112" s="1">
        <f t="shared" ca="1" si="10"/>
        <v>0.41390894062202721</v>
      </c>
      <c r="I112" s="1">
        <f t="shared" ca="1" si="11"/>
        <v>0.26064911999557783</v>
      </c>
      <c r="J112" s="1">
        <f t="shared" ca="1" si="11"/>
        <v>9.0977164433769048E-2</v>
      </c>
      <c r="K112" s="1">
        <f t="shared" ca="1" si="11"/>
        <v>5.3581515038630699E-2</v>
      </c>
      <c r="L112" s="1">
        <f t="shared" ca="1" si="11"/>
        <v>6.3072009664180723E-2</v>
      </c>
      <c r="M112" s="1">
        <f t="shared" ca="1" si="11"/>
        <v>4.7773144211483085E-2</v>
      </c>
      <c r="N112" s="1">
        <f t="shared" ca="1" si="11"/>
        <v>1.6145107825738119E-2</v>
      </c>
      <c r="O112" s="1">
        <f t="shared" ca="1" si="11"/>
        <v>8.1333356226566541E-4</v>
      </c>
      <c r="P112" s="1">
        <f t="shared" ca="1" si="11"/>
        <v>-2.0325002581479228E-2</v>
      </c>
      <c r="Q112" s="1">
        <f t="shared" ca="1" si="11"/>
        <v>-4.1149507765950374E-2</v>
      </c>
      <c r="R112" s="1">
        <f t="shared" ca="1" si="11"/>
        <v>-4.4866964394539223E-2</v>
      </c>
      <c r="S112" s="1">
        <f t="shared" ca="1" si="11"/>
        <v>8.9624212127821234E-3</v>
      </c>
      <c r="T112" s="1">
        <f t="shared" ca="1" si="11"/>
        <v>0.1952656183395281</v>
      </c>
      <c r="U112" s="1">
        <f t="shared" ca="1" si="11"/>
        <v>0.37169538456330653</v>
      </c>
      <c r="V112" s="1">
        <f t="shared" ref="V112:V158" ca="1" si="15">(V62+0.6*(W62+U62)+0.15*T2)/(1+2*0.6+0.15)</f>
        <v>0.22386478296270299</v>
      </c>
      <c r="W112" s="1">
        <f t="shared" ref="W112:W157" ca="1" si="16">(W62+0.6*(V62)+0.15*U62)/(1+0.6+0.15)</f>
        <v>-4.1740050108853999E-3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-4.0631998849883375E-2</v>
      </c>
      <c r="E113" s="1">
        <f t="shared" ca="1" si="13"/>
        <v>-7.721167104965454E-2</v>
      </c>
      <c r="F113" s="1">
        <f t="shared" ca="1" si="14"/>
        <v>-8.2605532565340617E-2</v>
      </c>
      <c r="G113" s="1">
        <f t="shared" ca="1" si="10"/>
        <v>0.10546220278802573</v>
      </c>
      <c r="H113" s="1">
        <f t="shared" ca="1" si="10"/>
        <v>0.33716684393575319</v>
      </c>
      <c r="I113" s="1">
        <f t="shared" ca="1" si="11"/>
        <v>0.22418731997993196</v>
      </c>
      <c r="J113" s="1">
        <f t="shared" ca="1" si="11"/>
        <v>4.5148599034711509E-2</v>
      </c>
      <c r="K113" s="1">
        <f t="shared" ca="1" si="11"/>
        <v>-1.7371538441071217E-2</v>
      </c>
      <c r="L113" s="1">
        <f t="shared" ca="1" si="11"/>
        <v>-2.5466072697002191E-2</v>
      </c>
      <c r="M113" s="1">
        <f t="shared" ca="1" si="11"/>
        <v>-3.1031617311114323E-2</v>
      </c>
      <c r="N113" s="1">
        <f t="shared" ca="1" si="11"/>
        <v>1.0837118299805132E-2</v>
      </c>
      <c r="O113" s="1">
        <f t="shared" ca="1" si="11"/>
        <v>4.3716972334804864E-2</v>
      </c>
      <c r="P113" s="1">
        <f t="shared" ca="1" si="11"/>
        <v>3.6695042402164292E-2</v>
      </c>
      <c r="Q113" s="1">
        <f t="shared" ca="1" si="11"/>
        <v>-1.2817270436356627E-2</v>
      </c>
      <c r="R113" s="1">
        <f t="shared" ca="1" si="11"/>
        <v>-5.8600748088450047E-2</v>
      </c>
      <c r="S113" s="1">
        <f t="shared" ca="1" si="11"/>
        <v>-4.3317014765774708E-2</v>
      </c>
      <c r="T113" s="1">
        <f t="shared" ca="1" si="11"/>
        <v>9.4452799639489646E-2</v>
      </c>
      <c r="U113" s="1">
        <f t="shared" ca="1" si="11"/>
        <v>0.2269654658239964</v>
      </c>
      <c r="V113" s="1">
        <f t="shared" ca="1" si="15"/>
        <v>0.15199758032888258</v>
      </c>
      <c r="W113" s="1">
        <f t="shared" ca="1" si="16"/>
        <v>7.7133287413342452E-2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-6.0987466045809416E-2</v>
      </c>
      <c r="E114" s="1">
        <f t="shared" ca="1" si="13"/>
        <v>-4.3415660207285697E-2</v>
      </c>
      <c r="F114" s="1">
        <f t="shared" ca="1" si="14"/>
        <v>5.0139121478790225E-2</v>
      </c>
      <c r="G114" s="1">
        <f t="shared" ca="1" si="10"/>
        <v>0.2825924964181637</v>
      </c>
      <c r="H114" s="1">
        <f t="shared" ca="1" si="10"/>
        <v>0.46119187508442838</v>
      </c>
      <c r="I114" s="1">
        <f t="shared" ca="1" si="11"/>
        <v>0.27163662995048926</v>
      </c>
      <c r="J114" s="1">
        <f t="shared" ca="1" si="11"/>
        <v>6.3676758177609011E-2</v>
      </c>
      <c r="K114" s="1">
        <f t="shared" ca="1" si="11"/>
        <v>-9.8317230752653882E-3</v>
      </c>
      <c r="L114" s="1">
        <f t="shared" ca="1" si="11"/>
        <v>-1.2097018616546853E-2</v>
      </c>
      <c r="M114" s="1">
        <f t="shared" ca="1" si="11"/>
        <v>-2.9269187180712825E-2</v>
      </c>
      <c r="N114" s="1">
        <f t="shared" ca="1" si="11"/>
        <v>1.359529005292744E-2</v>
      </c>
      <c r="O114" s="1">
        <f t="shared" ca="1" si="11"/>
        <v>7.4593963125391766E-2</v>
      </c>
      <c r="P114" s="1">
        <f t="shared" ca="1" si="11"/>
        <v>7.64004442700702E-2</v>
      </c>
      <c r="Q114" s="1">
        <f t="shared" ca="1" si="11"/>
        <v>6.1891317815559267E-2</v>
      </c>
      <c r="R114" s="1">
        <f t="shared" ca="1" si="11"/>
        <v>3.2842165293081364E-2</v>
      </c>
      <c r="S114" s="1">
        <f t="shared" ca="1" si="11"/>
        <v>7.2460936935216075E-2</v>
      </c>
      <c r="T114" s="1">
        <f t="shared" ca="1" si="11"/>
        <v>0.32704208413034702</v>
      </c>
      <c r="U114" s="1">
        <f t="shared" ca="1" si="11"/>
        <v>0.61057833805030004</v>
      </c>
      <c r="V114" s="1">
        <f t="shared" ca="1" si="15"/>
        <v>0.57769603879669063</v>
      </c>
      <c r="W114" s="1">
        <f t="shared" ca="1" si="16"/>
        <v>0.42012800954330137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-1.0921322863535396E-3</v>
      </c>
      <c r="E115" s="1">
        <f t="shared" ca="1" si="13"/>
        <v>5.6762718818610676E-2</v>
      </c>
      <c r="F115" s="1">
        <f t="shared" ca="1" si="14"/>
        <v>0.13253893089350205</v>
      </c>
      <c r="G115" s="1">
        <f t="shared" ca="1" si="10"/>
        <v>0.24501631047149974</v>
      </c>
      <c r="H115" s="1">
        <f t="shared" ca="1" si="10"/>
        <v>0.30654017402415146</v>
      </c>
      <c r="I115" s="1">
        <f t="shared" ca="1" si="11"/>
        <v>0.17628726261313332</v>
      </c>
      <c r="J115" s="1">
        <f t="shared" ca="1" si="11"/>
        <v>9.3477111449625366E-2</v>
      </c>
      <c r="K115" s="1">
        <f t="shared" ca="1" si="11"/>
        <v>8.0200490032653865E-2</v>
      </c>
      <c r="L115" s="1">
        <f t="shared" ca="1" si="11"/>
        <v>0.18119901232427635</v>
      </c>
      <c r="M115" s="1">
        <f t="shared" ca="1" si="11"/>
        <v>0.31023589840569737</v>
      </c>
      <c r="N115" s="1">
        <f t="shared" ca="1" si="11"/>
        <v>0.27346505988996839</v>
      </c>
      <c r="O115" s="1">
        <f t="shared" ca="1" si="11"/>
        <v>0.20893740066631677</v>
      </c>
      <c r="P115" s="1">
        <f t="shared" ca="1" si="11"/>
        <v>0.12882646238758452</v>
      </c>
      <c r="Q115" s="1">
        <f t="shared" ca="1" si="11"/>
        <v>4.2194720923854588E-2</v>
      </c>
      <c r="R115" s="1">
        <f t="shared" ca="1" si="11"/>
        <v>-2.9877549906621042E-2</v>
      </c>
      <c r="S115" s="1">
        <f t="shared" ca="1" si="11"/>
        <v>-2.2954906516289158E-2</v>
      </c>
      <c r="T115" s="1">
        <f t="shared" ca="1" si="11"/>
        <v>5.4264470444188098E-2</v>
      </c>
      <c r="U115" s="1">
        <f t="shared" ca="1" si="11"/>
        <v>0.13662466980696161</v>
      </c>
      <c r="V115" s="1">
        <f t="shared" ca="1" si="15"/>
        <v>0.11797710100744078</v>
      </c>
      <c r="W115" s="1">
        <f t="shared" ca="1" si="16"/>
        <v>0.10816395902285879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3.7257639589583669E-2</v>
      </c>
      <c r="E116" s="1">
        <f t="shared" ca="1" si="13"/>
        <v>5.8729671334946429E-2</v>
      </c>
      <c r="F116" s="1">
        <f t="shared" ca="1" si="14"/>
        <v>0.18214789863046646</v>
      </c>
      <c r="G116" s="1">
        <f t="shared" ca="1" si="10"/>
        <v>0.35772320508549249</v>
      </c>
      <c r="H116" s="1">
        <f t="shared" ca="1" si="10"/>
        <v>0.46154430698525462</v>
      </c>
      <c r="I116" s="1">
        <f t="shared" ca="1" si="11"/>
        <v>0.25117807502745826</v>
      </c>
      <c r="J116" s="1">
        <f t="shared" ca="1" si="11"/>
        <v>3.5532833122996474E-2</v>
      </c>
      <c r="K116" s="1">
        <f t="shared" ca="1" si="11"/>
        <v>-1.4191097376202416E-3</v>
      </c>
      <c r="L116" s="1">
        <f t="shared" ca="1" si="11"/>
        <v>2.1429042412432882E-2</v>
      </c>
      <c r="M116" s="1">
        <f t="shared" ca="1" si="11"/>
        <v>4.3235998381019852E-2</v>
      </c>
      <c r="N116" s="1">
        <f t="shared" ca="1" si="11"/>
        <v>7.5214507744892606E-2</v>
      </c>
      <c r="O116" s="1">
        <f t="shared" ca="1" si="11"/>
        <v>0.1027898318583178</v>
      </c>
      <c r="P116" s="1">
        <f t="shared" ca="1" si="11"/>
        <v>4.6012312839243619E-2</v>
      </c>
      <c r="Q116" s="1">
        <f t="shared" ca="1" si="11"/>
        <v>-2.3299298191916489E-2</v>
      </c>
      <c r="R116" s="1">
        <f t="shared" ca="1" si="11"/>
        <v>-9.020013743165875E-2</v>
      </c>
      <c r="S116" s="1">
        <f t="shared" ca="1" si="11"/>
        <v>-3.3088475792632376E-2</v>
      </c>
      <c r="T116" s="1">
        <f t="shared" ca="1" si="11"/>
        <v>0.16141388605647267</v>
      </c>
      <c r="U116" s="1">
        <f t="shared" ca="1" si="11"/>
        <v>0.36104509161555287</v>
      </c>
      <c r="V116" s="1">
        <f t="shared" ca="1" si="15"/>
        <v>0.30354122216340856</v>
      </c>
      <c r="W116" s="1">
        <f t="shared" ca="1" si="16"/>
        <v>0.20400491204291019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-2.2928349335365982E-2</v>
      </c>
      <c r="E117" s="1">
        <f t="shared" ca="1" si="13"/>
        <v>-6.1791083753786266E-2</v>
      </c>
      <c r="F117" s="1">
        <f t="shared" ca="1" si="14"/>
        <v>-2.6417898084961301E-2</v>
      </c>
      <c r="G117" s="1">
        <f t="shared" ca="1" si="10"/>
        <v>0.2120136891463115</v>
      </c>
      <c r="H117" s="1">
        <f t="shared" ca="1" si="10"/>
        <v>0.43038348389009717</v>
      </c>
      <c r="I117" s="1">
        <f t="shared" ca="1" si="11"/>
        <v>0.26287576683761704</v>
      </c>
      <c r="J117" s="1">
        <f t="shared" ca="1" si="11"/>
        <v>3.3342285619693247E-2</v>
      </c>
      <c r="K117" s="1">
        <f t="shared" ca="1" si="11"/>
        <v>-3.477521353219331E-2</v>
      </c>
      <c r="L117" s="1">
        <f t="shared" ca="1" si="11"/>
        <v>1.6145505515755908E-2</v>
      </c>
      <c r="M117" s="1">
        <f t="shared" ca="1" si="11"/>
        <v>5.4036730547970521E-2</v>
      </c>
      <c r="N117" s="1">
        <f t="shared" ca="1" si="11"/>
        <v>4.5111259765672637E-2</v>
      </c>
      <c r="O117" s="1">
        <f t="shared" ca="1" si="11"/>
        <v>3.0046236266701026E-2</v>
      </c>
      <c r="P117" s="1">
        <f t="shared" ca="1" si="11"/>
        <v>3.246966665090513E-2</v>
      </c>
      <c r="Q117" s="1">
        <f t="shared" ca="1" si="11"/>
        <v>4.2593944426565757E-2</v>
      </c>
      <c r="R117" s="1">
        <f t="shared" ca="1" si="11"/>
        <v>3.2049749939258118E-2</v>
      </c>
      <c r="S117" s="1">
        <f t="shared" ca="1" si="11"/>
        <v>7.5981079582867983E-2</v>
      </c>
      <c r="T117" s="1">
        <f t="shared" ca="1" si="11"/>
        <v>0.25813116983811046</v>
      </c>
      <c r="U117" s="1">
        <f t="shared" ca="1" si="11"/>
        <v>0.4356324313778992</v>
      </c>
      <c r="V117" s="1">
        <f t="shared" ca="1" si="15"/>
        <v>0.34792056381655567</v>
      </c>
      <c r="W117" s="1">
        <f t="shared" ca="1" si="16"/>
        <v>0.24143656849582587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6.4894050171462631E-2</v>
      </c>
      <c r="E118" s="1">
        <f t="shared" ca="1" si="13"/>
        <v>8.0621340229244012E-2</v>
      </c>
      <c r="F118" s="1">
        <f t="shared" ca="1" si="14"/>
        <v>0.12284168386333991</v>
      </c>
      <c r="G118" s="1">
        <f t="shared" ca="1" si="10"/>
        <v>0.25436784464982914</v>
      </c>
      <c r="H118" s="1">
        <f t="shared" ca="1" si="10"/>
        <v>0.38178059575093687</v>
      </c>
      <c r="I118" s="1">
        <f t="shared" ca="1" si="11"/>
        <v>0.21195812264760122</v>
      </c>
      <c r="J118" s="1">
        <f t="shared" ca="1" si="11"/>
        <v>1.661265307834392E-2</v>
      </c>
      <c r="K118" s="1">
        <f t="shared" ca="1" si="11"/>
        <v>-2.6769523802267027E-2</v>
      </c>
      <c r="L118" s="1">
        <f t="shared" ca="1" si="11"/>
        <v>-1.5882915314325424E-2</v>
      </c>
      <c r="M118" s="1">
        <f t="shared" ca="1" si="11"/>
        <v>-1.217998185648804E-2</v>
      </c>
      <c r="N118" s="1">
        <f t="shared" ca="1" si="11"/>
        <v>-2.2264588226820439E-2</v>
      </c>
      <c r="O118" s="1">
        <f t="shared" ca="1" si="11"/>
        <v>-4.5124502177926643E-2</v>
      </c>
      <c r="P118" s="1">
        <f t="shared" ca="1" si="11"/>
        <v>-2.1349864292886562E-2</v>
      </c>
      <c r="Q118" s="1">
        <f t="shared" ca="1" si="11"/>
        <v>3.7526292881675534E-2</v>
      </c>
      <c r="R118" s="1">
        <f t="shared" ca="1" si="11"/>
        <v>3.6498840736749208E-2</v>
      </c>
      <c r="S118" s="1">
        <f t="shared" ca="1" si="11"/>
        <v>5.0601845233930631E-2</v>
      </c>
      <c r="T118" s="1">
        <f t="shared" ca="1" si="11"/>
        <v>0.21993923840094493</v>
      </c>
      <c r="U118" s="1">
        <f t="shared" ca="1" si="11"/>
        <v>0.38101783071512918</v>
      </c>
      <c r="V118" s="1">
        <f t="shared" ca="1" si="15"/>
        <v>0.2572765012316946</v>
      </c>
      <c r="W118" s="1">
        <f t="shared" ca="1" si="16"/>
        <v>0.15049330474927886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-9.3821990444777504E-3</v>
      </c>
      <c r="E119" s="1">
        <f t="shared" ca="1" si="13"/>
        <v>2.921376931142812E-2</v>
      </c>
      <c r="F119" s="1">
        <f t="shared" ca="1" si="14"/>
        <v>0.11375088557768709</v>
      </c>
      <c r="G119" s="1">
        <f t="shared" ca="1" si="10"/>
        <v>0.24943046634311639</v>
      </c>
      <c r="H119" s="1">
        <f t="shared" ca="1" si="10"/>
        <v>0.35679389044755738</v>
      </c>
      <c r="I119" s="1">
        <f t="shared" ca="1" si="11"/>
        <v>0.17159909348213148</v>
      </c>
      <c r="J119" s="1">
        <f t="shared" ca="1" si="11"/>
        <v>2.056891304881895E-2</v>
      </c>
      <c r="K119" s="1">
        <f t="shared" ca="1" si="11"/>
        <v>5.2812196409915135E-3</v>
      </c>
      <c r="L119" s="1">
        <f t="shared" ca="1" si="11"/>
        <v>2.7655856070328649E-2</v>
      </c>
      <c r="M119" s="1">
        <f t="shared" ca="1" si="11"/>
        <v>6.261331400746388E-2</v>
      </c>
      <c r="N119" s="1">
        <f t="shared" ca="1" si="11"/>
        <v>0.1032422420304108</v>
      </c>
      <c r="O119" s="1">
        <f t="shared" ca="1" si="11"/>
        <v>0.15885413516899374</v>
      </c>
      <c r="P119" s="1">
        <f t="shared" ca="1" si="11"/>
        <v>7.5067095331581221E-2</v>
      </c>
      <c r="Q119" s="1">
        <f t="shared" ca="1" si="11"/>
        <v>-5.8907489844000627E-2</v>
      </c>
      <c r="R119" s="1">
        <f t="shared" ca="1" si="11"/>
        <v>-7.2319543826293395E-2</v>
      </c>
      <c r="S119" s="1">
        <f t="shared" ca="1" si="11"/>
        <v>5.4746633404037112E-2</v>
      </c>
      <c r="T119" s="1">
        <f t="shared" ca="1" si="11"/>
        <v>0.24831720360206991</v>
      </c>
      <c r="U119" s="1">
        <f t="shared" ca="1" si="11"/>
        <v>0.41116731390380146</v>
      </c>
      <c r="V119" s="1">
        <f t="shared" ca="1" si="15"/>
        <v>0.29870687804850132</v>
      </c>
      <c r="W119" s="1">
        <f t="shared" ca="1" si="16"/>
        <v>0.1907439724427511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7.4440122895977928E-2</v>
      </c>
      <c r="E120" s="1">
        <f t="shared" ca="1" si="13"/>
        <v>8.1044156018799149E-2</v>
      </c>
      <c r="F120" s="1">
        <f t="shared" ca="1" si="14"/>
        <v>0.11137534560678956</v>
      </c>
      <c r="G120" s="1">
        <f t="shared" ca="1" si="10"/>
        <v>0.22096869832782257</v>
      </c>
      <c r="H120" s="1">
        <f t="shared" ca="1" si="10"/>
        <v>0.36965567760664159</v>
      </c>
      <c r="I120" s="1">
        <f t="shared" ca="1" si="11"/>
        <v>0.22712066270335027</v>
      </c>
      <c r="J120" s="1">
        <f t="shared" ca="1" si="11"/>
        <v>2.784809848589026E-2</v>
      </c>
      <c r="K120" s="1">
        <f t="shared" ca="1" si="11"/>
        <v>-3.7376681855152361E-2</v>
      </c>
      <c r="L120" s="1">
        <f t="shared" ca="1" si="11"/>
        <v>-7.379895164758188E-3</v>
      </c>
      <c r="M120" s="1">
        <f t="shared" ca="1" si="11"/>
        <v>4.7468581821305277E-2</v>
      </c>
      <c r="N120" s="1">
        <f t="shared" ca="1" si="11"/>
        <v>9.2214423827012185E-2</v>
      </c>
      <c r="O120" s="1">
        <f t="shared" ca="1" si="11"/>
        <v>0.15130365773942636</v>
      </c>
      <c r="P120" s="1">
        <f t="shared" ca="1" si="11"/>
        <v>0.18903825704876515</v>
      </c>
      <c r="Q120" s="1">
        <f t="shared" ca="1" si="11"/>
        <v>0.16350145454360204</v>
      </c>
      <c r="R120" s="1">
        <f t="shared" ca="1" si="11"/>
        <v>5.7161598807592494E-2</v>
      </c>
      <c r="S120" s="1">
        <f t="shared" ca="1" si="11"/>
        <v>1.4017618628843797E-2</v>
      </c>
      <c r="T120" s="1">
        <f t="shared" ca="1" si="11"/>
        <v>0.1403645235435505</v>
      </c>
      <c r="U120" s="1">
        <f t="shared" ca="1" si="11"/>
        <v>0.28586224954849826</v>
      </c>
      <c r="V120" s="1">
        <f t="shared" ca="1" si="15"/>
        <v>0.17700076858250496</v>
      </c>
      <c r="W120" s="1">
        <f t="shared" ca="1" si="16"/>
        <v>3.9470342159259118E-2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-7.4635778760515387E-2</v>
      </c>
      <c r="E121" s="1">
        <f t="shared" ca="1" si="13"/>
        <v>-6.2420826663307089E-2</v>
      </c>
      <c r="F121" s="1">
        <f t="shared" ca="1" si="14"/>
        <v>-9.6419857839394E-3</v>
      </c>
      <c r="G121" s="1">
        <f t="shared" ca="1" si="10"/>
        <v>0.18774989072261797</v>
      </c>
      <c r="H121" s="1">
        <f t="shared" ca="1" si="10"/>
        <v>0.36053391544907643</v>
      </c>
      <c r="I121" s="1">
        <f t="shared" ca="1" si="11"/>
        <v>0.2179858431061894</v>
      </c>
      <c r="J121" s="1">
        <f t="shared" ca="1" si="11"/>
        <v>7.5295110134905946E-2</v>
      </c>
      <c r="K121" s="1">
        <f t="shared" ca="1" si="11"/>
        <v>6.0514105494096457E-2</v>
      </c>
      <c r="L121" s="1">
        <f t="shared" ca="1" si="11"/>
        <v>7.407097171019586E-2</v>
      </c>
      <c r="M121" s="1">
        <f t="shared" ca="1" si="11"/>
        <v>0.10989595312352163</v>
      </c>
      <c r="N121" s="1">
        <f t="shared" ca="1" si="11"/>
        <v>8.0492776753230272E-2</v>
      </c>
      <c r="O121" s="1">
        <f t="shared" ca="1" si="11"/>
        <v>4.6884097875077468E-2</v>
      </c>
      <c r="P121" s="1">
        <f t="shared" ca="1" si="11"/>
        <v>6.589976694429614E-2</v>
      </c>
      <c r="Q121" s="1">
        <f t="shared" ca="1" si="11"/>
        <v>9.8307144264354135E-2</v>
      </c>
      <c r="R121" s="1">
        <f t="shared" ca="1" si="11"/>
        <v>6.2847058683617799E-2</v>
      </c>
      <c r="S121" s="1">
        <f t="shared" ca="1" si="11"/>
        <v>0.12530157828737035</v>
      </c>
      <c r="T121" s="1">
        <f t="shared" ca="1" si="11"/>
        <v>0.32414267504826733</v>
      </c>
      <c r="U121" s="1">
        <f t="shared" ca="1" si="11"/>
        <v>0.52683419346132587</v>
      </c>
      <c r="V121" s="1">
        <f t="shared" ca="1" si="15"/>
        <v>0.51035417321055199</v>
      </c>
      <c r="W121" s="1">
        <f t="shared" ca="1" si="16"/>
        <v>0.53962955844518778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-2.6429417314675126E-2</v>
      </c>
      <c r="E122" s="1">
        <f t="shared" ca="1" si="13"/>
        <v>1.99769611110736E-2</v>
      </c>
      <c r="F122" s="1">
        <f t="shared" ca="1" si="14"/>
        <v>0.1588020594444744</v>
      </c>
      <c r="G122" s="1">
        <f t="shared" ca="1" si="10"/>
        <v>0.34160941854235327</v>
      </c>
      <c r="H122" s="1">
        <f t="shared" ca="1" si="10"/>
        <v>0.42254127810520059</v>
      </c>
      <c r="I122" s="1">
        <f t="shared" ca="1" si="11"/>
        <v>0.19954473164710945</v>
      </c>
      <c r="J122" s="1">
        <f t="shared" ca="1" si="11"/>
        <v>3.8414738775942966E-2</v>
      </c>
      <c r="K122" s="1">
        <f t="shared" ca="1" si="11"/>
        <v>4.9549799227428725E-3</v>
      </c>
      <c r="L122" s="1">
        <f t="shared" ca="1" si="11"/>
        <v>2.8293854139011775E-2</v>
      </c>
      <c r="M122" s="1">
        <f t="shared" ca="1" si="11"/>
        <v>5.3676038663467374E-2</v>
      </c>
      <c r="N122" s="1">
        <f t="shared" ca="1" si="11"/>
        <v>7.165423851127177E-2</v>
      </c>
      <c r="O122" s="1">
        <f t="shared" ca="1" si="11"/>
        <v>8.498755352369794E-2</v>
      </c>
      <c r="P122" s="1">
        <f t="shared" ca="1" si="11"/>
        <v>4.4444134678154668E-2</v>
      </c>
      <c r="Q122" s="1">
        <f t="shared" ca="1" si="11"/>
        <v>-3.1728801536331265E-2</v>
      </c>
      <c r="R122" s="1">
        <f t="shared" ca="1" si="11"/>
        <v>-7.5787650448615893E-2</v>
      </c>
      <c r="S122" s="1">
        <f t="shared" ca="1" si="11"/>
        <v>6.2241440471075826E-3</v>
      </c>
      <c r="T122" s="1">
        <f t="shared" ca="1" si="11"/>
        <v>0.12881497426152752</v>
      </c>
      <c r="U122" s="1">
        <f t="shared" ca="1" si="11"/>
        <v>0.19148204493924759</v>
      </c>
      <c r="V122" s="1">
        <f t="shared" ca="1" si="15"/>
        <v>0.11743735423729926</v>
      </c>
      <c r="W122" s="1">
        <f t="shared" ca="1" si="16"/>
        <v>2.5586144867008359E-2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-1.9558605240354156E-2</v>
      </c>
      <c r="E123" s="1">
        <f t="shared" ca="1" si="13"/>
        <v>3.1032741857831628E-2</v>
      </c>
      <c r="F123" s="1">
        <f t="shared" ca="1" si="14"/>
        <v>0.14848998878949002</v>
      </c>
      <c r="G123" s="1">
        <f t="shared" ca="1" si="10"/>
        <v>0.32016154102104949</v>
      </c>
      <c r="H123" s="1">
        <f t="shared" ca="1" si="10"/>
        <v>0.46436621930885763</v>
      </c>
      <c r="I123" s="1">
        <f t="shared" ca="1" si="11"/>
        <v>0.32875030159637209</v>
      </c>
      <c r="J123" s="1">
        <f t="shared" ca="1" si="11"/>
        <v>0.22681045142967443</v>
      </c>
      <c r="K123" s="1">
        <f t="shared" ca="1" si="11"/>
        <v>0.20987220704327295</v>
      </c>
      <c r="L123" s="1">
        <f t="shared" ca="1" si="11"/>
        <v>0.1223522893054767</v>
      </c>
      <c r="M123" s="1">
        <f t="shared" ca="1" si="11"/>
        <v>-1.7795493781568399E-2</v>
      </c>
      <c r="N123" s="1">
        <f t="shared" ca="1" si="11"/>
        <v>-4.2761582229066855E-2</v>
      </c>
      <c r="O123" s="1">
        <f t="shared" ca="1" si="11"/>
        <v>-1.158008356530151E-2</v>
      </c>
      <c r="P123" s="1">
        <f t="shared" ca="1" si="11"/>
        <v>-1.4797880394166301E-2</v>
      </c>
      <c r="Q123" s="1">
        <f t="shared" ca="1" si="11"/>
        <v>-5.2686562008991869E-2</v>
      </c>
      <c r="R123" s="1">
        <f t="shared" ca="1" si="11"/>
        <v>-7.8895267511806297E-2</v>
      </c>
      <c r="S123" s="1">
        <f t="shared" ca="1" si="11"/>
        <v>-3.8754753701774947E-3</v>
      </c>
      <c r="T123" s="1">
        <f t="shared" ca="1" si="11"/>
        <v>0.20446801366884543</v>
      </c>
      <c r="U123" s="1">
        <f t="shared" ca="1" si="11"/>
        <v>0.44307118768754838</v>
      </c>
      <c r="V123" s="1">
        <f t="shared" ca="1" si="15"/>
        <v>0.47808712983680907</v>
      </c>
      <c r="W123" s="1">
        <f t="shared" ca="1" si="16"/>
        <v>0.41733382392642665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2.7270843465819542E-2</v>
      </c>
      <c r="E124" s="1">
        <f t="shared" ca="1" si="13"/>
        <v>0.12897578910904292</v>
      </c>
      <c r="F124" s="1">
        <f t="shared" ca="1" si="14"/>
        <v>0.16688094272477305</v>
      </c>
      <c r="G124" s="1">
        <f t="shared" ca="1" si="10"/>
        <v>0.22233758860306835</v>
      </c>
      <c r="H124" s="1">
        <f t="shared" ca="1" si="10"/>
        <v>0.33251048676721912</v>
      </c>
      <c r="I124" s="1">
        <f t="shared" ca="1" si="11"/>
        <v>0.2443386042276611</v>
      </c>
      <c r="J124" s="1">
        <f t="shared" ca="1" si="11"/>
        <v>0.14505581973771653</v>
      </c>
      <c r="K124" s="1">
        <f t="shared" ca="1" si="11"/>
        <v>6.2556125230509657E-2</v>
      </c>
      <c r="L124" s="1">
        <f t="shared" ca="1" si="11"/>
        <v>1.92285287443416E-2</v>
      </c>
      <c r="M124" s="1">
        <f t="shared" ca="1" si="11"/>
        <v>5.203390657044729E-3</v>
      </c>
      <c r="N124" s="1">
        <f t="shared" ca="1" si="11"/>
        <v>1.0710629798698138E-2</v>
      </c>
      <c r="O124" s="1">
        <f t="shared" ca="1" si="11"/>
        <v>8.1421323587626323E-3</v>
      </c>
      <c r="P124" s="1">
        <f t="shared" ca="1" si="11"/>
        <v>-9.1950093448702405E-3</v>
      </c>
      <c r="Q124" s="1">
        <f t="shared" ca="1" si="11"/>
        <v>1.6987258737982271E-2</v>
      </c>
      <c r="R124" s="1">
        <f t="shared" ca="1" si="11"/>
        <v>5.4242301125059268E-2</v>
      </c>
      <c r="S124" s="1">
        <f t="shared" ca="1" si="11"/>
        <v>6.299173956813528E-2</v>
      </c>
      <c r="T124" s="1">
        <f t="shared" ca="1" si="11"/>
        <v>0.14266192822279841</v>
      </c>
      <c r="U124" s="1">
        <f t="shared" ca="1" si="11"/>
        <v>0.30320653008379977</v>
      </c>
      <c r="V124" s="1">
        <f t="shared" ca="1" si="15"/>
        <v>0.3939502061889536</v>
      </c>
      <c r="W124" s="1">
        <f t="shared" ca="1" si="16"/>
        <v>0.39731135894329844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2.0796236696342011E-2</v>
      </c>
      <c r="E125" s="1">
        <f t="shared" ca="1" si="13"/>
        <v>7.4213863589698031E-2</v>
      </c>
      <c r="F125" s="1">
        <f t="shared" ca="1" si="14"/>
        <v>6.3550768404992491E-2</v>
      </c>
      <c r="G125" s="1">
        <f t="shared" ca="1" si="10"/>
        <v>0.16666573365783668</v>
      </c>
      <c r="H125" s="1">
        <f t="shared" ca="1" si="10"/>
        <v>0.33172759783236161</v>
      </c>
      <c r="I125" s="1">
        <f t="shared" ca="1" si="11"/>
        <v>0.20453173751123715</v>
      </c>
      <c r="J125" s="1">
        <f t="shared" ca="1" si="11"/>
        <v>3.4165930613358847E-2</v>
      </c>
      <c r="K125" s="1">
        <f t="shared" ca="1" si="11"/>
        <v>7.3598223843603459E-3</v>
      </c>
      <c r="L125" s="1">
        <f t="shared" ca="1" si="11"/>
        <v>6.8519382814991564E-2</v>
      </c>
      <c r="M125" s="1">
        <f t="shared" ca="1" si="11"/>
        <v>7.8319240419495298E-2</v>
      </c>
      <c r="N125" s="1">
        <f t="shared" ca="1" si="11"/>
        <v>3.8898842526011904E-2</v>
      </c>
      <c r="O125" s="1">
        <f t="shared" ca="1" si="11"/>
        <v>-1.6914387774599107E-2</v>
      </c>
      <c r="P125" s="1">
        <f t="shared" ca="1" si="11"/>
        <v>-5.3189173435722235E-2</v>
      </c>
      <c r="Q125" s="1">
        <f t="shared" ca="1" si="11"/>
        <v>-1.3299720070728435E-2</v>
      </c>
      <c r="R125" s="1">
        <f t="shared" ca="1" si="11"/>
        <v>4.0870066503454365E-2</v>
      </c>
      <c r="S125" s="1">
        <f t="shared" ca="1" si="11"/>
        <v>9.6045741958668801E-2</v>
      </c>
      <c r="T125" s="1">
        <f t="shared" ca="1" si="11"/>
        <v>0.23182942291566916</v>
      </c>
      <c r="U125" s="1">
        <f t="shared" ca="1" si="11"/>
        <v>0.32942927311054682</v>
      </c>
      <c r="V125" s="1">
        <f t="shared" ca="1" si="15"/>
        <v>0.19555456319097017</v>
      </c>
      <c r="W125" s="1">
        <f t="shared" ca="1" si="16"/>
        <v>8.6748463541102619E-2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-5.2889324202838761E-2</v>
      </c>
      <c r="E126" s="1">
        <f t="shared" ca="1" si="13"/>
        <v>4.7915240483756373E-2</v>
      </c>
      <c r="F126" s="1">
        <f t="shared" ca="1" si="14"/>
        <v>0.17101254379387656</v>
      </c>
      <c r="G126" s="1">
        <f t="shared" ca="1" si="10"/>
        <v>0.29807501348477905</v>
      </c>
      <c r="H126" s="1">
        <f t="shared" ca="1" si="10"/>
        <v>0.43065212979625417</v>
      </c>
      <c r="I126" s="1">
        <f t="shared" ca="1" si="11"/>
        <v>0.27776365666545638</v>
      </c>
      <c r="J126" s="1">
        <f t="shared" ca="1" si="11"/>
        <v>8.7376260306799639E-2</v>
      </c>
      <c r="K126" s="1">
        <f t="shared" ca="1" si="11"/>
        <v>2.3801691452755187E-2</v>
      </c>
      <c r="L126" s="1">
        <f t="shared" ca="1" si="11"/>
        <v>2.2727216098145573E-2</v>
      </c>
      <c r="M126" s="1">
        <f t="shared" ca="1" si="11"/>
        <v>-1.0010971293708256E-2</v>
      </c>
      <c r="N126" s="1">
        <f t="shared" ca="1" si="11"/>
        <v>-3.7413553563682686E-2</v>
      </c>
      <c r="O126" s="1">
        <f t="shared" ca="1" si="11"/>
        <v>-5.4314240147843126E-2</v>
      </c>
      <c r="P126" s="1">
        <f t="shared" ca="1" si="11"/>
        <v>-8.0699328855498909E-2</v>
      </c>
      <c r="Q126" s="1">
        <f t="shared" ca="1" si="11"/>
        <v>-0.10093349843983834</v>
      </c>
      <c r="R126" s="1">
        <f t="shared" ca="1" si="11"/>
        <v>-8.0592641052049246E-2</v>
      </c>
      <c r="S126" s="1">
        <f t="shared" ca="1" si="11"/>
        <v>4.3342796660356411E-2</v>
      </c>
      <c r="T126" s="1">
        <f t="shared" ca="1" si="11"/>
        <v>0.22558742113798602</v>
      </c>
      <c r="U126" s="1">
        <f t="shared" ca="1" si="11"/>
        <v>0.46386823155337442</v>
      </c>
      <c r="V126" s="1">
        <f t="shared" ca="1" si="15"/>
        <v>0.58510129837513136</v>
      </c>
      <c r="W126" s="1">
        <f t="shared" ca="1" si="16"/>
        <v>0.67882759898466094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5.7771510091312636E-2</v>
      </c>
      <c r="E127" s="1">
        <f t="shared" ca="1" si="13"/>
        <v>0.20051033400039081</v>
      </c>
      <c r="F127" s="1">
        <f t="shared" ca="1" si="14"/>
        <v>0.42837403287719489</v>
      </c>
      <c r="G127" s="1">
        <f t="shared" ca="1" si="14"/>
        <v>0.51599544820180898</v>
      </c>
      <c r="H127" s="1">
        <f t="shared" ca="1" si="14"/>
        <v>0.56475531938732715</v>
      </c>
      <c r="I127" s="1">
        <f t="shared" ca="1" si="14"/>
        <v>0.38763630451003267</v>
      </c>
      <c r="J127" s="1">
        <f t="shared" ca="1" si="14"/>
        <v>0.23859864674655035</v>
      </c>
      <c r="K127" s="1">
        <f t="shared" ca="1" si="14"/>
        <v>0.18775291195178387</v>
      </c>
      <c r="L127" s="1">
        <f t="shared" ca="1" si="14"/>
        <v>5.9674495229208237E-2</v>
      </c>
      <c r="M127" s="1">
        <f t="shared" ca="1" si="14"/>
        <v>7.8803599446301102E-3</v>
      </c>
      <c r="N127" s="1">
        <f t="shared" ca="1" si="14"/>
        <v>3.8753590701420079E-2</v>
      </c>
      <c r="O127" s="1">
        <f t="shared" ca="1" si="14"/>
        <v>5.6610185988026349E-2</v>
      </c>
      <c r="P127" s="1">
        <f t="shared" ca="1" si="14"/>
        <v>5.4244885125167085E-2</v>
      </c>
      <c r="Q127" s="1">
        <f t="shared" ca="1" si="14"/>
        <v>7.2938291694858465E-2</v>
      </c>
      <c r="R127" s="1">
        <f t="shared" ca="1" si="14"/>
        <v>4.2581550676587102E-2</v>
      </c>
      <c r="S127" s="1">
        <f t="shared" ca="1" si="14"/>
        <v>-4.2241987028148967E-3</v>
      </c>
      <c r="T127" s="1">
        <f t="shared" ca="1" si="14"/>
        <v>0.11788173227454446</v>
      </c>
      <c r="U127" s="1">
        <f t="shared" ca="1" si="14"/>
        <v>0.36327104289387646</v>
      </c>
      <c r="V127" s="1">
        <f t="shared" ca="1" si="15"/>
        <v>0.49572973823369076</v>
      </c>
      <c r="W127" s="1">
        <f t="shared" ca="1" si="16"/>
        <v>0.63581779902342661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0.13095159728391939</v>
      </c>
      <c r="E128" s="1">
        <f t="shared" ca="1" si="13"/>
        <v>0.15278273922537644</v>
      </c>
      <c r="F128" s="1">
        <f t="shared" ref="F128:U143" ca="1" si="17">(F78+0.6*(G78+E78)+0.15*(D78+H78))/(1+2*0.6+2*0.15)</f>
        <v>0.26649507258661254</v>
      </c>
      <c r="G128" s="1">
        <f t="shared" ca="1" si="17"/>
        <v>0.38808518159339306</v>
      </c>
      <c r="H128" s="1">
        <f t="shared" ca="1" si="17"/>
        <v>0.41337590763372384</v>
      </c>
      <c r="I128" s="1">
        <f t="shared" ca="1" si="17"/>
        <v>0.20524613900537511</v>
      </c>
      <c r="J128" s="1">
        <f t="shared" ca="1" si="17"/>
        <v>6.6509961695005559E-2</v>
      </c>
      <c r="K128" s="1">
        <f t="shared" ca="1" si="17"/>
        <v>7.7796806986485056E-2</v>
      </c>
      <c r="L128" s="1">
        <f t="shared" ca="1" si="17"/>
        <v>8.5562494533326983E-2</v>
      </c>
      <c r="M128" s="1">
        <f t="shared" ca="1" si="17"/>
        <v>1.2802548185460916E-2</v>
      </c>
      <c r="N128" s="1">
        <f t="shared" ca="1" si="17"/>
        <v>-3.5472418303716738E-2</v>
      </c>
      <c r="O128" s="1">
        <f t="shared" ca="1" si="17"/>
        <v>1.7362688601432374E-2</v>
      </c>
      <c r="P128" s="1">
        <f t="shared" ca="1" si="17"/>
        <v>0.11721564665785607</v>
      </c>
      <c r="Q128" s="1">
        <f t="shared" ca="1" si="17"/>
        <v>0.15381616306232188</v>
      </c>
      <c r="R128" s="1">
        <f t="shared" ca="1" si="17"/>
        <v>0.11220437350935016</v>
      </c>
      <c r="S128" s="1">
        <f t="shared" ca="1" si="17"/>
        <v>0.12264475612295592</v>
      </c>
      <c r="T128" s="1">
        <f t="shared" ca="1" si="17"/>
        <v>0.23958099495072563</v>
      </c>
      <c r="U128" s="1">
        <f t="shared" ca="1" si="17"/>
        <v>0.44776375705717159</v>
      </c>
      <c r="V128" s="1">
        <f t="shared" ca="1" si="15"/>
        <v>0.55243252856207281</v>
      </c>
      <c r="W128" s="1">
        <f t="shared" ca="1" si="16"/>
        <v>0.62565987201190187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-4.837986133189609E-2</v>
      </c>
      <c r="E129" s="1">
        <f t="shared" ca="1" si="13"/>
        <v>-3.1261368168994191E-2</v>
      </c>
      <c r="F129" s="1">
        <f t="shared" ca="1" si="17"/>
        <v>4.3927168064724513E-2</v>
      </c>
      <c r="G129" s="1">
        <f t="shared" ca="1" si="17"/>
        <v>0.184838185272481</v>
      </c>
      <c r="H129" s="1">
        <f t="shared" ca="1" si="17"/>
        <v>0.30854441748435241</v>
      </c>
      <c r="I129" s="1">
        <f t="shared" ca="1" si="17"/>
        <v>0.23314374153419143</v>
      </c>
      <c r="J129" s="1">
        <f t="shared" ca="1" si="17"/>
        <v>0.13478824150908228</v>
      </c>
      <c r="K129" s="1">
        <f t="shared" ca="1" si="17"/>
        <v>9.6424079919855993E-2</v>
      </c>
      <c r="L129" s="1">
        <f t="shared" ca="1" si="17"/>
        <v>9.333888145432688E-2</v>
      </c>
      <c r="M129" s="1">
        <f t="shared" ca="1" si="17"/>
        <v>7.4985142899625407E-2</v>
      </c>
      <c r="N129" s="1">
        <f t="shared" ca="1" si="17"/>
        <v>4.3044944098758219E-2</v>
      </c>
      <c r="O129" s="1">
        <f t="shared" ca="1" si="17"/>
        <v>2.9988694088267442E-2</v>
      </c>
      <c r="P129" s="1">
        <f t="shared" ca="1" si="17"/>
        <v>4.3590363566581039E-2</v>
      </c>
      <c r="Q129" s="1">
        <f t="shared" ca="1" si="17"/>
        <v>2.6714374307214944E-2</v>
      </c>
      <c r="R129" s="1">
        <f t="shared" ca="1" si="17"/>
        <v>-2.7065037453110442E-2</v>
      </c>
      <c r="S129" s="1">
        <f t="shared" ca="1" si="17"/>
        <v>-5.3608207928408482E-3</v>
      </c>
      <c r="T129" s="1">
        <f t="shared" ca="1" si="17"/>
        <v>0.15098403550629019</v>
      </c>
      <c r="U129" s="1">
        <f t="shared" ca="1" si="17"/>
        <v>0.31055054479168842</v>
      </c>
      <c r="V129" s="1">
        <f t="shared" ca="1" si="15"/>
        <v>0.28836696346594864</v>
      </c>
      <c r="W129" s="1">
        <f t="shared" ca="1" si="16"/>
        <v>0.22098698784469084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3.7437245221720393E-2</v>
      </c>
      <c r="E130" s="1">
        <f t="shared" ca="1" si="13"/>
        <v>2.8401007268233816E-2</v>
      </c>
      <c r="F130" s="1">
        <f t="shared" ca="1" si="17"/>
        <v>7.1408443491256107E-2</v>
      </c>
      <c r="G130" s="1">
        <f t="shared" ca="1" si="17"/>
        <v>0.22102185442936015</v>
      </c>
      <c r="H130" s="1">
        <f t="shared" ca="1" si="17"/>
        <v>0.37373243462900313</v>
      </c>
      <c r="I130" s="1">
        <f t="shared" ca="1" si="17"/>
        <v>0.27321819749465276</v>
      </c>
      <c r="J130" s="1">
        <f t="shared" ca="1" si="17"/>
        <v>0.18796580622233389</v>
      </c>
      <c r="K130" s="1">
        <f t="shared" ca="1" si="17"/>
        <v>9.769745148090303E-2</v>
      </c>
      <c r="L130" s="1">
        <f t="shared" ca="1" si="17"/>
        <v>-1.4810418024733906E-2</v>
      </c>
      <c r="M130" s="1">
        <f t="shared" ca="1" si="17"/>
        <v>-6.4735873653429588E-2</v>
      </c>
      <c r="N130" s="1">
        <f t="shared" ca="1" si="17"/>
        <v>2.005769238389838E-2</v>
      </c>
      <c r="O130" s="1">
        <f t="shared" ca="1" si="17"/>
        <v>9.5004525046217272E-2</v>
      </c>
      <c r="P130" s="1">
        <f t="shared" ca="1" si="17"/>
        <v>7.3882821750371877E-2</v>
      </c>
      <c r="Q130" s="1">
        <f t="shared" ca="1" si="17"/>
        <v>4.6986294705473761E-2</v>
      </c>
      <c r="R130" s="1">
        <f t="shared" ca="1" si="17"/>
        <v>4.5884025381929547E-3</v>
      </c>
      <c r="S130" s="1">
        <f t="shared" ca="1" si="17"/>
        <v>2.5267929158157648E-2</v>
      </c>
      <c r="T130" s="1">
        <f t="shared" ca="1" si="17"/>
        <v>0.12499045847426278</v>
      </c>
      <c r="U130" s="1">
        <f t="shared" ca="1" si="17"/>
        <v>0.22714274014250774</v>
      </c>
      <c r="V130" s="1">
        <f t="shared" ca="1" si="15"/>
        <v>0.17545045394443218</v>
      </c>
      <c r="W130" s="1">
        <f t="shared" ca="1" si="16"/>
        <v>4.7345060306326785E-2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4.3255770473639918E-2</v>
      </c>
      <c r="E131" s="1">
        <f t="shared" ca="1" si="13"/>
        <v>2.744446900578117E-2</v>
      </c>
      <c r="F131" s="1">
        <f t="shared" ca="1" si="17"/>
        <v>9.8813322942827991E-2</v>
      </c>
      <c r="G131" s="1">
        <f t="shared" ca="1" si="17"/>
        <v>0.2725203516179549</v>
      </c>
      <c r="H131" s="1">
        <f t="shared" ca="1" si="17"/>
        <v>0.42002468873517707</v>
      </c>
      <c r="I131" s="1">
        <f t="shared" ca="1" si="17"/>
        <v>0.22613085637721983</v>
      </c>
      <c r="J131" s="1">
        <f t="shared" ca="1" si="17"/>
        <v>-1.3102108983180705E-2</v>
      </c>
      <c r="K131" s="1">
        <f t="shared" ca="1" si="17"/>
        <v>-7.7333525812471632E-2</v>
      </c>
      <c r="L131" s="1">
        <f t="shared" ca="1" si="17"/>
        <v>-3.7424032209522451E-2</v>
      </c>
      <c r="M131" s="1">
        <f t="shared" ca="1" si="17"/>
        <v>-3.7054909810545711E-2</v>
      </c>
      <c r="N131" s="1">
        <f t="shared" ca="1" si="17"/>
        <v>-7.516647323951095E-2</v>
      </c>
      <c r="O131" s="1">
        <f t="shared" ca="1" si="17"/>
        <v>-8.1458534393399923E-2</v>
      </c>
      <c r="P131" s="1">
        <f t="shared" ca="1" si="17"/>
        <v>-6.0643794723044708E-2</v>
      </c>
      <c r="Q131" s="1">
        <f t="shared" ca="1" si="17"/>
        <v>-4.7095005212015602E-2</v>
      </c>
      <c r="R131" s="1">
        <f t="shared" ca="1" si="17"/>
        <v>-3.0335623498598231E-2</v>
      </c>
      <c r="S131" s="1">
        <f t="shared" ca="1" si="17"/>
        <v>0.10189225964763667</v>
      </c>
      <c r="T131" s="1">
        <f t="shared" ca="1" si="17"/>
        <v>0.35757197926265594</v>
      </c>
      <c r="U131" s="1">
        <f t="shared" ca="1" si="17"/>
        <v>0.59485229106307669</v>
      </c>
      <c r="V131" s="1">
        <f t="shared" ca="1" si="15"/>
        <v>0.55260231231593415</v>
      </c>
      <c r="W131" s="1">
        <f t="shared" ca="1" si="16"/>
        <v>0.36158324785424806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5.2181794603734233E-2</v>
      </c>
      <c r="E132" s="1">
        <f t="shared" ca="1" si="13"/>
        <v>3.0895396058287859E-2</v>
      </c>
      <c r="F132" s="1">
        <f t="shared" ca="1" si="17"/>
        <v>4.8283395488803976E-2</v>
      </c>
      <c r="G132" s="1">
        <f t="shared" ca="1" si="17"/>
        <v>0.21689767442130087</v>
      </c>
      <c r="H132" s="1">
        <f t="shared" ca="1" si="17"/>
        <v>0.37876078075952246</v>
      </c>
      <c r="I132" s="1">
        <f t="shared" ca="1" si="17"/>
        <v>0.23749889145913966</v>
      </c>
      <c r="J132" s="1">
        <f t="shared" ca="1" si="17"/>
        <v>8.5341669746236401E-2</v>
      </c>
      <c r="K132" s="1">
        <f t="shared" ca="1" si="17"/>
        <v>5.181572116454828E-2</v>
      </c>
      <c r="L132" s="1">
        <f t="shared" ca="1" si="17"/>
        <v>4.9205185689269716E-2</v>
      </c>
      <c r="M132" s="1">
        <f t="shared" ca="1" si="17"/>
        <v>4.666208146046024E-2</v>
      </c>
      <c r="N132" s="1">
        <f t="shared" ca="1" si="17"/>
        <v>6.186486940697887E-2</v>
      </c>
      <c r="O132" s="1">
        <f t="shared" ca="1" si="17"/>
        <v>8.8709844955765796E-2</v>
      </c>
      <c r="P132" s="1">
        <f t="shared" ca="1" si="17"/>
        <v>7.6448452233885494E-2</v>
      </c>
      <c r="Q132" s="1">
        <f t="shared" ca="1" si="17"/>
        <v>1.7348328325096259E-2</v>
      </c>
      <c r="R132" s="1">
        <f t="shared" ca="1" si="17"/>
        <v>-3.6737760984757839E-2</v>
      </c>
      <c r="S132" s="1">
        <f t="shared" ca="1" si="17"/>
        <v>-2.8368025533711795E-2</v>
      </c>
      <c r="T132" s="1">
        <f t="shared" ca="1" si="17"/>
        <v>0.11975015239067802</v>
      </c>
      <c r="U132" s="1">
        <f t="shared" ca="1" si="17"/>
        <v>0.28690053562719503</v>
      </c>
      <c r="V132" s="1">
        <f t="shared" ca="1" si="15"/>
        <v>0.25343707923011949</v>
      </c>
      <c r="W132" s="1">
        <f t="shared" ca="1" si="16"/>
        <v>0.14919273058255725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9.1113142854172074E-2</v>
      </c>
      <c r="E133" s="1">
        <f t="shared" ca="1" si="13"/>
        <v>9.6324501544725841E-2</v>
      </c>
      <c r="F133" s="1">
        <f t="shared" ca="1" si="17"/>
        <v>7.2778976801110409E-2</v>
      </c>
      <c r="G133" s="1">
        <f t="shared" ca="1" si="17"/>
        <v>0.12554269017135486</v>
      </c>
      <c r="H133" s="1">
        <f t="shared" ca="1" si="17"/>
        <v>0.26866011597228462</v>
      </c>
      <c r="I133" s="1">
        <f t="shared" ca="1" si="17"/>
        <v>0.22792148550438185</v>
      </c>
      <c r="J133" s="1">
        <f t="shared" ca="1" si="17"/>
        <v>0.12509723821827162</v>
      </c>
      <c r="K133" s="1">
        <f t="shared" ca="1" si="17"/>
        <v>3.850475147366756E-2</v>
      </c>
      <c r="L133" s="1">
        <f t="shared" ca="1" si="17"/>
        <v>8.4411314271633387E-3</v>
      </c>
      <c r="M133" s="1">
        <f t="shared" ca="1" si="17"/>
        <v>1.5087036830564518E-2</v>
      </c>
      <c r="N133" s="1">
        <f t="shared" ca="1" si="17"/>
        <v>3.6856484944544923E-2</v>
      </c>
      <c r="O133" s="1">
        <f t="shared" ca="1" si="17"/>
        <v>3.1884290346567715E-2</v>
      </c>
      <c r="P133" s="1">
        <f t="shared" ca="1" si="17"/>
        <v>1.810897893760674E-2</v>
      </c>
      <c r="Q133" s="1">
        <f t="shared" ca="1" si="17"/>
        <v>-1.1607195142351645E-2</v>
      </c>
      <c r="R133" s="1">
        <f t="shared" ca="1" si="17"/>
        <v>-3.2555223994925032E-2</v>
      </c>
      <c r="S133" s="1">
        <f t="shared" ca="1" si="17"/>
        <v>2.0157052035926833E-2</v>
      </c>
      <c r="T133" s="1">
        <f t="shared" ca="1" si="17"/>
        <v>0.14135233476607281</v>
      </c>
      <c r="U133" s="1">
        <f t="shared" ca="1" si="17"/>
        <v>0.20195404056483895</v>
      </c>
      <c r="V133" s="1">
        <f t="shared" ca="1" si="15"/>
        <v>0.17204103782865238</v>
      </c>
      <c r="W133" s="1">
        <f t="shared" ca="1" si="16"/>
        <v>0.15268867971697067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6.7439406436200264E-2</v>
      </c>
      <c r="E134" s="1">
        <f t="shared" ca="1" si="13"/>
        <v>7.696587097798202E-2</v>
      </c>
      <c r="F134" s="1">
        <f t="shared" ca="1" si="17"/>
        <v>0.10912153899311036</v>
      </c>
      <c r="G134" s="1">
        <f t="shared" ca="1" si="17"/>
        <v>0.23245555087637887</v>
      </c>
      <c r="H134" s="1">
        <f t="shared" ca="1" si="17"/>
        <v>0.37367261434142407</v>
      </c>
      <c r="I134" s="1">
        <f t="shared" ca="1" si="17"/>
        <v>0.21397722187587082</v>
      </c>
      <c r="J134" s="1">
        <f t="shared" ca="1" si="17"/>
        <v>-6.7631137784935234E-3</v>
      </c>
      <c r="K134" s="1">
        <f t="shared" ca="1" si="17"/>
        <v>-0.11108167251465587</v>
      </c>
      <c r="L134" s="1">
        <f t="shared" ca="1" si="17"/>
        <v>-8.9908921050811913E-2</v>
      </c>
      <c r="M134" s="1">
        <f t="shared" ca="1" si="17"/>
        <v>-3.1165788483266833E-2</v>
      </c>
      <c r="N134" s="1">
        <f t="shared" ca="1" si="17"/>
        <v>1.101170278552773E-2</v>
      </c>
      <c r="O134" s="1">
        <f t="shared" ca="1" si="17"/>
        <v>4.2350808807371736E-2</v>
      </c>
      <c r="P134" s="1">
        <f t="shared" ca="1" si="17"/>
        <v>5.9642253152219257E-2</v>
      </c>
      <c r="Q134" s="1">
        <f t="shared" ca="1" si="17"/>
        <v>4.0035750761869486E-2</v>
      </c>
      <c r="R134" s="1">
        <f t="shared" ca="1" si="17"/>
        <v>2.8091290266756531E-2</v>
      </c>
      <c r="S134" s="1">
        <f t="shared" ca="1" si="17"/>
        <v>9.1299690718504745E-2</v>
      </c>
      <c r="T134" s="1">
        <f t="shared" ca="1" si="17"/>
        <v>0.26720513422837822</v>
      </c>
      <c r="U134" s="1">
        <f t="shared" ca="1" si="17"/>
        <v>0.42941594828214358</v>
      </c>
      <c r="V134" s="1">
        <f t="shared" ca="1" si="15"/>
        <v>0.30120491855941883</v>
      </c>
      <c r="W134" s="1">
        <f t="shared" ca="1" si="16"/>
        <v>0.10240445077307585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0.29394593987522505</v>
      </c>
      <c r="E135" s="1">
        <f t="shared" ca="1" si="13"/>
        <v>0.44477883034616456</v>
      </c>
      <c r="F135" s="1">
        <f t="shared" ca="1" si="17"/>
        <v>0.32556084419698483</v>
      </c>
      <c r="G135" s="1">
        <f t="shared" ca="1" si="17"/>
        <v>0.14425778141299511</v>
      </c>
      <c r="H135" s="1">
        <f t="shared" ca="1" si="17"/>
        <v>0.14282124353060541</v>
      </c>
      <c r="I135" s="1">
        <f t="shared" ca="1" si="17"/>
        <v>0.37082546910979364</v>
      </c>
      <c r="J135" s="1">
        <f t="shared" ca="1" si="17"/>
        <v>0.59582233185444067</v>
      </c>
      <c r="K135" s="1">
        <f t="shared" ca="1" si="17"/>
        <v>0.63675879443114414</v>
      </c>
      <c r="L135" s="1">
        <f t="shared" ca="1" si="17"/>
        <v>0.75787671797084388</v>
      </c>
      <c r="M135" s="1">
        <f t="shared" ca="1" si="17"/>
        <v>0.86915119618894676</v>
      </c>
      <c r="N135" s="1">
        <f t="shared" ca="1" si="17"/>
        <v>0.8741175967497975</v>
      </c>
      <c r="O135" s="1">
        <f t="shared" ca="1" si="17"/>
        <v>0.73953514797211595</v>
      </c>
      <c r="P135" s="1">
        <f t="shared" ca="1" si="17"/>
        <v>0.46214095060303861</v>
      </c>
      <c r="Q135" s="1">
        <f t="shared" ca="1" si="17"/>
        <v>0.18047924015241518</v>
      </c>
      <c r="R135" s="1">
        <f t="shared" ca="1" si="17"/>
        <v>0.20746618339127529</v>
      </c>
      <c r="S135" s="1">
        <f t="shared" ca="1" si="17"/>
        <v>0.34003648630666794</v>
      </c>
      <c r="T135" s="1">
        <f t="shared" ca="1" si="17"/>
        <v>0.24893070860044192</v>
      </c>
      <c r="U135" s="1">
        <f t="shared" ca="1" si="17"/>
        <v>0.30342811700828765</v>
      </c>
      <c r="V135" s="1">
        <f t="shared" ca="1" si="15"/>
        <v>0.60928601803947136</v>
      </c>
      <c r="W135" s="1">
        <f t="shared" ca="1" si="16"/>
        <v>0.88476573415093063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0.19379558898947069</v>
      </c>
      <c r="E136" s="1">
        <f t="shared" ca="1" si="13"/>
        <v>0.43270832021664501</v>
      </c>
      <c r="F136" s="1">
        <f t="shared" ca="1" si="17"/>
        <v>0.69594900003970639</v>
      </c>
      <c r="G136" s="1">
        <f t="shared" ca="1" si="17"/>
        <v>0.78849366493535511</v>
      </c>
      <c r="H136" s="1">
        <f t="shared" ca="1" si="17"/>
        <v>0.84072822715519258</v>
      </c>
      <c r="I136" s="1">
        <f t="shared" ca="1" si="17"/>
        <v>0.84582330378396053</v>
      </c>
      <c r="J136" s="1">
        <f t="shared" ca="1" si="17"/>
        <v>0.87623523066154652</v>
      </c>
      <c r="K136" s="1">
        <f t="shared" ca="1" si="17"/>
        <v>0.92078935748015311</v>
      </c>
      <c r="L136" s="1">
        <f t="shared" ca="1" si="17"/>
        <v>0.8128457339076306</v>
      </c>
      <c r="M136" s="1">
        <f t="shared" ca="1" si="17"/>
        <v>0.48231547398571595</v>
      </c>
      <c r="N136" s="1">
        <f t="shared" ca="1" si="17"/>
        <v>0.25458251801286519</v>
      </c>
      <c r="O136" s="1">
        <f t="shared" ca="1" si="17"/>
        <v>0.24561596989950923</v>
      </c>
      <c r="P136" s="1">
        <f t="shared" ca="1" si="17"/>
        <v>0.31292628861845567</v>
      </c>
      <c r="Q136" s="1">
        <f t="shared" ca="1" si="17"/>
        <v>0.19289520170331892</v>
      </c>
      <c r="R136" s="1">
        <f t="shared" ca="1" si="17"/>
        <v>0.11595452743744725</v>
      </c>
      <c r="S136" s="1">
        <f t="shared" ca="1" si="17"/>
        <v>0.16874264591416824</v>
      </c>
      <c r="T136" s="1">
        <f t="shared" ca="1" si="17"/>
        <v>0.34459685191512091</v>
      </c>
      <c r="U136" s="1">
        <f t="shared" ca="1" si="17"/>
        <v>0.58318941691734094</v>
      </c>
      <c r="V136" s="1">
        <f t="shared" ca="1" si="15"/>
        <v>0.55422146564392971</v>
      </c>
      <c r="W136" s="1">
        <f t="shared" ca="1" si="16"/>
        <v>0.32757233444240025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0.17377022755578991</v>
      </c>
      <c r="E137" s="1">
        <f t="shared" ca="1" si="13"/>
        <v>0.46759512704636363</v>
      </c>
      <c r="F137" s="1">
        <f t="shared" ca="1" si="17"/>
        <v>0.55467680606983427</v>
      </c>
      <c r="G137" s="1">
        <f t="shared" ca="1" si="17"/>
        <v>0.27403606799278568</v>
      </c>
      <c r="H137" s="1">
        <f t="shared" ca="1" si="17"/>
        <v>7.3760995352927072E-2</v>
      </c>
      <c r="I137" s="1">
        <f t="shared" ca="1" si="17"/>
        <v>0.20859087174459887</v>
      </c>
      <c r="J137" s="1">
        <f t="shared" ca="1" si="17"/>
        <v>0.45744410090950549</v>
      </c>
      <c r="K137" s="1">
        <f t="shared" ca="1" si="17"/>
        <v>0.482909275306665</v>
      </c>
      <c r="L137" s="1">
        <f t="shared" ca="1" si="17"/>
        <v>0.5256501485405477</v>
      </c>
      <c r="M137" s="1">
        <f t="shared" ca="1" si="17"/>
        <v>0.46305753429421986</v>
      </c>
      <c r="N137" s="1">
        <f t="shared" ca="1" si="17"/>
        <v>0.49261868623596444</v>
      </c>
      <c r="O137" s="1">
        <f t="shared" ca="1" si="17"/>
        <v>0.4872122759971983</v>
      </c>
      <c r="P137" s="1">
        <f t="shared" ca="1" si="17"/>
        <v>0.52613163180846134</v>
      </c>
      <c r="Q137" s="1">
        <f t="shared" ca="1" si="17"/>
        <v>0.41382011026769927</v>
      </c>
      <c r="R137" s="1">
        <f t="shared" ca="1" si="17"/>
        <v>0.32546362151710123</v>
      </c>
      <c r="S137" s="1">
        <f t="shared" ca="1" si="17"/>
        <v>0.2290089998224541</v>
      </c>
      <c r="T137" s="1">
        <f t="shared" ca="1" si="17"/>
        <v>0.13730223019114776</v>
      </c>
      <c r="U137" s="1">
        <f t="shared" ca="1" si="17"/>
        <v>0.11322948810532549</v>
      </c>
      <c r="V137" s="1">
        <f t="shared" ca="1" si="15"/>
        <v>0.28376085572474508</v>
      </c>
      <c r="W137" s="1">
        <f t="shared" ca="1" si="16"/>
        <v>0.59696675649200404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0.61631625956642833</v>
      </c>
      <c r="E138" s="1">
        <f t="shared" ca="1" si="13"/>
        <v>0.57495765733271942</v>
      </c>
      <c r="F138" s="1">
        <f t="shared" ca="1" si="17"/>
        <v>0.5002930485413184</v>
      </c>
      <c r="G138" s="1">
        <f t="shared" ca="1" si="17"/>
        <v>0.49988599973559433</v>
      </c>
      <c r="H138" s="1">
        <f t="shared" ca="1" si="17"/>
        <v>0.46885251001295147</v>
      </c>
      <c r="I138" s="1">
        <f t="shared" ca="1" si="17"/>
        <v>0.6384808487777669</v>
      </c>
      <c r="J138" s="1">
        <f t="shared" ca="1" si="17"/>
        <v>0.85972085876697801</v>
      </c>
      <c r="K138" s="1">
        <f t="shared" ca="1" si="17"/>
        <v>0.93908994290879677</v>
      </c>
      <c r="L138" s="1">
        <f t="shared" ca="1" si="17"/>
        <v>0.790793384827568</v>
      </c>
      <c r="M138" s="1">
        <f t="shared" ca="1" si="17"/>
        <v>0.55116044816447762</v>
      </c>
      <c r="N138" s="1">
        <f t="shared" ca="1" si="17"/>
        <v>0.50624867379015348</v>
      </c>
      <c r="O138" s="1">
        <f t="shared" ca="1" si="17"/>
        <v>0.48261429891359275</v>
      </c>
      <c r="P138" s="1">
        <f t="shared" ca="1" si="17"/>
        <v>0.39928793961746833</v>
      </c>
      <c r="Q138" s="1">
        <f t="shared" ca="1" si="17"/>
        <v>0.15823958666618024</v>
      </c>
      <c r="R138" s="1">
        <f t="shared" ca="1" si="17"/>
        <v>9.0917672719434475E-2</v>
      </c>
      <c r="S138" s="1">
        <f t="shared" ca="1" si="17"/>
        <v>0.27158241293553587</v>
      </c>
      <c r="T138" s="1">
        <f t="shared" ca="1" si="17"/>
        <v>0.63545976032978779</v>
      </c>
      <c r="U138" s="1">
        <f t="shared" ca="1" si="17"/>
        <v>0.8648143799079715</v>
      </c>
      <c r="V138" s="1">
        <f t="shared" ca="1" si="15"/>
        <v>0.95368215671824774</v>
      </c>
      <c r="W138" s="1">
        <f t="shared" ca="1" si="16"/>
        <v>0.96294277515542692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0.23712600536966605</v>
      </c>
      <c r="E139" s="1">
        <f t="shared" ca="1" si="13"/>
        <v>0.44559582111665097</v>
      </c>
      <c r="F139" s="1">
        <f t="shared" ca="1" si="17"/>
        <v>0.55696091341794252</v>
      </c>
      <c r="G139" s="1">
        <f t="shared" ca="1" si="17"/>
        <v>0.41132573428325336</v>
      </c>
      <c r="H139" s="1">
        <f t="shared" ca="1" si="17"/>
        <v>0.38602355542537942</v>
      </c>
      <c r="I139" s="1">
        <f t="shared" ca="1" si="17"/>
        <v>0.59061498557376868</v>
      </c>
      <c r="J139" s="1">
        <f t="shared" ca="1" si="17"/>
        <v>0.7082493047366647</v>
      </c>
      <c r="K139" s="1">
        <f t="shared" ca="1" si="17"/>
        <v>0.73651003132045179</v>
      </c>
      <c r="L139" s="1">
        <f t="shared" ca="1" si="17"/>
        <v>0.69122953242878782</v>
      </c>
      <c r="M139" s="1">
        <f t="shared" ca="1" si="17"/>
        <v>0.74379575829240963</v>
      </c>
      <c r="N139" s="1">
        <f t="shared" ca="1" si="17"/>
        <v>0.61013906138325458</v>
      </c>
      <c r="O139" s="1">
        <f t="shared" ca="1" si="17"/>
        <v>0.25626016154622899</v>
      </c>
      <c r="P139" s="1">
        <f t="shared" ca="1" si="17"/>
        <v>8.9612122229563759E-2</v>
      </c>
      <c r="Q139" s="1">
        <f t="shared" ca="1" si="17"/>
        <v>0.11033142464425146</v>
      </c>
      <c r="R139" s="1">
        <f t="shared" ca="1" si="17"/>
        <v>0.21109091484334758</v>
      </c>
      <c r="S139" s="1">
        <f t="shared" ca="1" si="17"/>
        <v>0.23504814136997312</v>
      </c>
      <c r="T139" s="1">
        <f t="shared" ca="1" si="17"/>
        <v>8.744600007053345E-2</v>
      </c>
      <c r="U139" s="1">
        <f t="shared" ca="1" si="17"/>
        <v>3.8513460931268652E-2</v>
      </c>
      <c r="V139" s="1">
        <f t="shared" ca="1" si="15"/>
        <v>0.22891606602504466</v>
      </c>
      <c r="W139" s="1">
        <f t="shared" ca="1" si="16"/>
        <v>0.55494035891749116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0.16167434148372933</v>
      </c>
      <c r="E140" s="1">
        <f t="shared" ca="1" si="13"/>
        <v>0.36692578681082083</v>
      </c>
      <c r="F140" s="1">
        <f t="shared" ca="1" si="17"/>
        <v>0.57827145077964714</v>
      </c>
      <c r="G140" s="1">
        <f t="shared" ca="1" si="17"/>
        <v>0.52130964140328295</v>
      </c>
      <c r="H140" s="1">
        <f t="shared" ca="1" si="17"/>
        <v>0.39605448552658978</v>
      </c>
      <c r="I140" s="1">
        <f t="shared" ca="1" si="17"/>
        <v>0.44957447626451896</v>
      </c>
      <c r="J140" s="1">
        <f t="shared" ca="1" si="17"/>
        <v>0.4753822972529605</v>
      </c>
      <c r="K140" s="1">
        <f t="shared" ca="1" si="17"/>
        <v>0.59419479535140396</v>
      </c>
      <c r="L140" s="1">
        <f t="shared" ca="1" si="17"/>
        <v>0.61049903838649122</v>
      </c>
      <c r="M140" s="1">
        <f t="shared" ca="1" si="17"/>
        <v>0.52389042081256421</v>
      </c>
      <c r="N140" s="1">
        <f t="shared" ca="1" si="17"/>
        <v>0.47391744500722854</v>
      </c>
      <c r="O140" s="1">
        <f t="shared" ca="1" si="17"/>
        <v>0.26520121873474078</v>
      </c>
      <c r="P140" s="1">
        <f t="shared" ca="1" si="17"/>
        <v>7.0972347369087058E-2</v>
      </c>
      <c r="Q140" s="1">
        <f t="shared" ca="1" si="17"/>
        <v>-1.9299375475551107E-3</v>
      </c>
      <c r="R140" s="1">
        <f t="shared" ca="1" si="17"/>
        <v>0.10701892245168954</v>
      </c>
      <c r="S140" s="1">
        <f t="shared" ca="1" si="17"/>
        <v>0.20624228950833662</v>
      </c>
      <c r="T140" s="1">
        <f t="shared" ca="1" si="17"/>
        <v>6.9054999961452118E-2</v>
      </c>
      <c r="U140" s="1">
        <f t="shared" ca="1" si="17"/>
        <v>1.3750811427620257E-2</v>
      </c>
      <c r="V140" s="1">
        <f t="shared" ca="1" si="15"/>
        <v>0.24882752001545949</v>
      </c>
      <c r="W140" s="1">
        <f t="shared" ca="1" si="16"/>
        <v>0.64527106688014002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0.29102824808696648</v>
      </c>
      <c r="E141" s="1">
        <f t="shared" ca="1" si="13"/>
        <v>0.20549992070682585</v>
      </c>
      <c r="F141" s="1">
        <f t="shared" ca="1" si="17"/>
        <v>0.27875558073053153</v>
      </c>
      <c r="G141" s="1">
        <f t="shared" ca="1" si="17"/>
        <v>0.56820726614375239</v>
      </c>
      <c r="H141" s="1">
        <f t="shared" ca="1" si="17"/>
        <v>0.83327722836490081</v>
      </c>
      <c r="I141" s="1">
        <f t="shared" ca="1" si="17"/>
        <v>0.94416117619745843</v>
      </c>
      <c r="J141" s="1">
        <f t="shared" ca="1" si="17"/>
        <v>0.97210895844783107</v>
      </c>
      <c r="K141" s="1">
        <f t="shared" ca="1" si="17"/>
        <v>0.93165557179073155</v>
      </c>
      <c r="L141" s="1">
        <f t="shared" ca="1" si="17"/>
        <v>0.70620140785179364</v>
      </c>
      <c r="M141" s="1">
        <f t="shared" ca="1" si="17"/>
        <v>0.31565062012975242</v>
      </c>
      <c r="N141" s="1">
        <f t="shared" ca="1" si="17"/>
        <v>0.11716299638779937</v>
      </c>
      <c r="O141" s="1">
        <f t="shared" ca="1" si="17"/>
        <v>0.13857840739574825</v>
      </c>
      <c r="P141" s="1">
        <f t="shared" ca="1" si="17"/>
        <v>0.18570668542484334</v>
      </c>
      <c r="Q141" s="1">
        <f t="shared" ca="1" si="17"/>
        <v>0.12470522235725379</v>
      </c>
      <c r="R141" s="1">
        <f t="shared" ca="1" si="17"/>
        <v>0.13277755377418865</v>
      </c>
      <c r="S141" s="1">
        <f t="shared" ca="1" si="17"/>
        <v>0.33162264469414143</v>
      </c>
      <c r="T141" s="1">
        <f t="shared" ca="1" si="17"/>
        <v>0.71283665352136971</v>
      </c>
      <c r="U141" s="1">
        <f t="shared" ca="1" si="17"/>
        <v>0.91283571447802747</v>
      </c>
      <c r="V141" s="1">
        <f t="shared" ca="1" si="15"/>
        <v>0.803615218381874</v>
      </c>
      <c r="W141" s="1">
        <f t="shared" ca="1" si="16"/>
        <v>0.47663497843525754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0.39821504028001692</v>
      </c>
      <c r="E142" s="1">
        <f t="shared" ca="1" si="13"/>
        <v>0.48785306152176111</v>
      </c>
      <c r="F142" s="1">
        <f t="shared" ca="1" si="17"/>
        <v>0.2790776536065846</v>
      </c>
      <c r="G142" s="1">
        <f t="shared" ca="1" si="17"/>
        <v>0.10136590970086515</v>
      </c>
      <c r="H142" s="1">
        <f t="shared" ca="1" si="17"/>
        <v>0.13390968288078825</v>
      </c>
      <c r="I142" s="1">
        <f t="shared" ca="1" si="17"/>
        <v>0.30940246863807891</v>
      </c>
      <c r="J142" s="1">
        <f t="shared" ca="1" si="17"/>
        <v>0.41953952113837012</v>
      </c>
      <c r="K142" s="1">
        <f t="shared" ca="1" si="17"/>
        <v>0.20784467570352091</v>
      </c>
      <c r="L142" s="1">
        <f t="shared" ca="1" si="17"/>
        <v>6.1694401324235135E-2</v>
      </c>
      <c r="M142" s="1">
        <f t="shared" ca="1" si="17"/>
        <v>0.17820682955219846</v>
      </c>
      <c r="N142" s="1">
        <f t="shared" ca="1" si="17"/>
        <v>0.41761369439524876</v>
      </c>
      <c r="O142" s="1">
        <f t="shared" ca="1" si="17"/>
        <v>0.52390160396861563</v>
      </c>
      <c r="P142" s="1">
        <f t="shared" ca="1" si="17"/>
        <v>0.45261525268923064</v>
      </c>
      <c r="Q142" s="1">
        <f t="shared" ca="1" si="17"/>
        <v>0.47918956210589825</v>
      </c>
      <c r="R142" s="1">
        <f t="shared" ca="1" si="17"/>
        <v>0.36747848731139215</v>
      </c>
      <c r="S142" s="1">
        <f t="shared" ca="1" si="17"/>
        <v>0.29668031157439839</v>
      </c>
      <c r="T142" s="1">
        <f t="shared" ca="1" si="17"/>
        <v>0.31676827404162317</v>
      </c>
      <c r="U142" s="1">
        <f t="shared" ca="1" si="17"/>
        <v>0.22216308275166291</v>
      </c>
      <c r="V142" s="1">
        <f t="shared" ca="1" si="15"/>
        <v>0.28993563020137259</v>
      </c>
      <c r="W142" s="1">
        <f t="shared" ca="1" si="16"/>
        <v>0.54255192623097059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0.40652001227368023</v>
      </c>
      <c r="E143" s="1">
        <f t="shared" ca="1" si="13"/>
        <v>0.23114918118571035</v>
      </c>
      <c r="F143" s="1">
        <f t="shared" ca="1" si="17"/>
        <v>0.19404225414085122</v>
      </c>
      <c r="G143" s="1">
        <f t="shared" ca="1" si="17"/>
        <v>0.36197032614167313</v>
      </c>
      <c r="H143" s="1">
        <f t="shared" ca="1" si="17"/>
        <v>0.53569833985210535</v>
      </c>
      <c r="I143" s="1">
        <f t="shared" ca="1" si="17"/>
        <v>0.55128263896373808</v>
      </c>
      <c r="J143" s="1">
        <f t="shared" ca="1" si="17"/>
        <v>0.64567370671493018</v>
      </c>
      <c r="K143" s="1">
        <f t="shared" ca="1" si="17"/>
        <v>0.57046956438502583</v>
      </c>
      <c r="L143" s="1">
        <f t="shared" ca="1" si="17"/>
        <v>0.26315906722564231</v>
      </c>
      <c r="M143" s="1">
        <f t="shared" ca="1" si="17"/>
        <v>6.4778748467545652E-2</v>
      </c>
      <c r="N143" s="1">
        <f t="shared" ca="1" si="17"/>
        <v>-1.6340670456472361E-2</v>
      </c>
      <c r="O143" s="1">
        <f t="shared" ca="1" si="17"/>
        <v>-5.6981143083946958E-2</v>
      </c>
      <c r="P143" s="1">
        <f t="shared" ca="1" si="17"/>
        <v>-6.3379541804389941E-2</v>
      </c>
      <c r="Q143" s="1">
        <f t="shared" ca="1" si="17"/>
        <v>-5.5692269219596538E-2</v>
      </c>
      <c r="R143" s="1">
        <f t="shared" ca="1" si="17"/>
        <v>1.2067661162140175E-2</v>
      </c>
      <c r="S143" s="1">
        <f t="shared" ca="1" si="17"/>
        <v>0.25217227101027967</v>
      </c>
      <c r="T143" s="1">
        <f t="shared" ca="1" si="17"/>
        <v>0.68759326785959007</v>
      </c>
      <c r="U143" s="1">
        <f t="shared" ref="U143:U158" ca="1" si="18">(U93+0.6*(V93+T93)+0.15*(S93+W93))/(1+2*0.6+2*0.15)</f>
        <v>0.9061585778904282</v>
      </c>
      <c r="V143" s="1">
        <f t="shared" ca="1" si="15"/>
        <v>0.78571462337515685</v>
      </c>
      <c r="W143" s="1">
        <f t="shared" ca="1" si="16"/>
        <v>0.51321039561561455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0.41103980994683037</v>
      </c>
      <c r="E144" s="1">
        <f t="shared" ca="1" si="13"/>
        <v>0.52806617060464744</v>
      </c>
      <c r="F144" s="1">
        <f t="shared" ref="F144:T158" ca="1" si="19">(F94+0.6*(G94+E94)+0.15*(D94+H94))/(1+2*0.6+2*0.15)</f>
        <v>0.39799168724690559</v>
      </c>
      <c r="G144" s="1">
        <f t="shared" ca="1" si="19"/>
        <v>0.28929324250521399</v>
      </c>
      <c r="H144" s="1">
        <f t="shared" ca="1" si="19"/>
        <v>0.35354107930954559</v>
      </c>
      <c r="I144" s="1">
        <f t="shared" ca="1" si="19"/>
        <v>0.41771294383713081</v>
      </c>
      <c r="J144" s="1">
        <f t="shared" ca="1" si="19"/>
        <v>0.52220778111054211</v>
      </c>
      <c r="K144" s="1">
        <f t="shared" ca="1" si="19"/>
        <v>0.53138452450430151</v>
      </c>
      <c r="L144" s="1">
        <f t="shared" ca="1" si="19"/>
        <v>0.51452806395994988</v>
      </c>
      <c r="M144" s="1">
        <f t="shared" ca="1" si="19"/>
        <v>0.27836439754223463</v>
      </c>
      <c r="N144" s="1">
        <f t="shared" ca="1" si="19"/>
        <v>0.14952339074188412</v>
      </c>
      <c r="O144" s="1">
        <f t="shared" ca="1" si="19"/>
        <v>0.28746796646385492</v>
      </c>
      <c r="P144" s="1">
        <f t="shared" ca="1" si="19"/>
        <v>0.46359245416840089</v>
      </c>
      <c r="Q144" s="1">
        <f t="shared" ca="1" si="19"/>
        <v>0.28373357916920738</v>
      </c>
      <c r="R144" s="1">
        <f t="shared" ca="1" si="19"/>
        <v>0.1310011036975523</v>
      </c>
      <c r="S144" s="1">
        <f t="shared" ca="1" si="19"/>
        <v>0.29621831276346089</v>
      </c>
      <c r="T144" s="1">
        <f t="shared" ca="1" si="19"/>
        <v>0.71440165286475588</v>
      </c>
      <c r="U144" s="1">
        <f t="shared" ca="1" si="18"/>
        <v>0.93494860765316756</v>
      </c>
      <c r="V144" s="1">
        <f t="shared" ca="1" si="15"/>
        <v>0.88586078512514932</v>
      </c>
      <c r="W144" s="1">
        <f t="shared" ca="1" si="16"/>
        <v>0.681793065363136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0.25889815658740678</v>
      </c>
      <c r="E145" s="1">
        <f t="shared" ca="1" si="13"/>
        <v>0.16427645616921449</v>
      </c>
      <c r="F145" s="1">
        <f t="shared" ca="1" si="19"/>
        <v>0.17232786179613485</v>
      </c>
      <c r="G145" s="1">
        <f t="shared" ca="1" si="19"/>
        <v>0.30895865159292712</v>
      </c>
      <c r="H145" s="1">
        <f t="shared" ca="1" si="19"/>
        <v>0.45390904008242516</v>
      </c>
      <c r="I145" s="1">
        <f t="shared" ca="1" si="19"/>
        <v>0.31091318125642042</v>
      </c>
      <c r="J145" s="1">
        <f t="shared" ca="1" si="19"/>
        <v>0.1423887815332861</v>
      </c>
      <c r="K145" s="1">
        <f t="shared" ca="1" si="19"/>
        <v>6.4000899494920035E-2</v>
      </c>
      <c r="L145" s="1">
        <f t="shared" ca="1" si="19"/>
        <v>1.2663528196014701E-2</v>
      </c>
      <c r="M145" s="1">
        <f t="shared" ca="1" si="19"/>
        <v>-1.2543821994817624E-2</v>
      </c>
      <c r="N145" s="1">
        <f t="shared" ca="1" si="19"/>
        <v>4.0548497193097031E-3</v>
      </c>
      <c r="O145" s="1">
        <f t="shared" ca="1" si="19"/>
        <v>9.7397522812712967E-2</v>
      </c>
      <c r="P145" s="1">
        <f t="shared" ca="1" si="19"/>
        <v>0.26378785648957964</v>
      </c>
      <c r="Q145" s="1">
        <f t="shared" ca="1" si="19"/>
        <v>0.39434569371536354</v>
      </c>
      <c r="R145" s="1">
        <f t="shared" ca="1" si="19"/>
        <v>0.3005523853835701</v>
      </c>
      <c r="S145" s="1">
        <f t="shared" ca="1" si="19"/>
        <v>0.41513456267117183</v>
      </c>
      <c r="T145" s="1">
        <f t="shared" ca="1" si="19"/>
        <v>0.7180270598743369</v>
      </c>
      <c r="U145" s="1">
        <f t="shared" ca="1" si="18"/>
        <v>0.71773174863376288</v>
      </c>
      <c r="V145" s="1">
        <f t="shared" ca="1" si="15"/>
        <v>0.42829279871700093</v>
      </c>
      <c r="W145" s="1">
        <f t="shared" ca="1" si="16"/>
        <v>0.26104831636645548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0.75169006368281099</v>
      </c>
      <c r="E146" s="1">
        <f t="shared" ca="1" si="13"/>
        <v>0.60030619074186331</v>
      </c>
      <c r="F146" s="1">
        <f t="shared" ca="1" si="19"/>
        <v>0.33205116258607231</v>
      </c>
      <c r="G146" s="1">
        <f t="shared" ca="1" si="19"/>
        <v>0.29193926866518882</v>
      </c>
      <c r="H146" s="1">
        <f t="shared" ca="1" si="19"/>
        <v>0.48113948449345278</v>
      </c>
      <c r="I146" s="1">
        <f t="shared" ca="1" si="19"/>
        <v>0.51717191319211342</v>
      </c>
      <c r="J146" s="1">
        <f t="shared" ca="1" si="19"/>
        <v>0.55490563785359881</v>
      </c>
      <c r="K146" s="1">
        <f t="shared" ca="1" si="19"/>
        <v>0.48388698005106684</v>
      </c>
      <c r="L146" s="1">
        <f t="shared" ca="1" si="19"/>
        <v>0.4062398911996789</v>
      </c>
      <c r="M146" s="1">
        <f t="shared" ca="1" si="19"/>
        <v>0.20386665406530216</v>
      </c>
      <c r="N146" s="1">
        <f t="shared" ca="1" si="19"/>
        <v>0.24356432380139773</v>
      </c>
      <c r="O146" s="1">
        <f t="shared" ca="1" si="19"/>
        <v>0.60515310106850007</v>
      </c>
      <c r="P146" s="1">
        <f t="shared" ca="1" si="19"/>
        <v>0.92968419140213465</v>
      </c>
      <c r="Q146" s="1">
        <f t="shared" ca="1" si="19"/>
        <v>0.92686508742106388</v>
      </c>
      <c r="R146" s="1">
        <f t="shared" ca="1" si="19"/>
        <v>0.6638978338791871</v>
      </c>
      <c r="S146" s="1">
        <f t="shared" ca="1" si="19"/>
        <v>0.5177217851704764</v>
      </c>
      <c r="T146" s="1">
        <f t="shared" ca="1" si="19"/>
        <v>0.72980513935644331</v>
      </c>
      <c r="U146" s="1">
        <f t="shared" ca="1" si="18"/>
        <v>0.89057647741432988</v>
      </c>
      <c r="V146" s="1">
        <f t="shared" ca="1" si="15"/>
        <v>0.77695930836509597</v>
      </c>
      <c r="W146" s="1">
        <f t="shared" ca="1" si="16"/>
        <v>0.44269556867667031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0.23833392335827425</v>
      </c>
      <c r="E147" s="1">
        <f t="shared" ca="1" si="13"/>
        <v>0.37598019458437337</v>
      </c>
      <c r="F147" s="1">
        <f t="shared" ca="1" si="19"/>
        <v>0.53270495297883702</v>
      </c>
      <c r="G147" s="1">
        <f t="shared" ca="1" si="19"/>
        <v>0.43446555825429056</v>
      </c>
      <c r="H147" s="1">
        <f t="shared" ca="1" si="19"/>
        <v>0.25045797211439219</v>
      </c>
      <c r="I147" s="1">
        <f t="shared" ca="1" si="19"/>
        <v>0.10289631792224893</v>
      </c>
      <c r="J147" s="1">
        <f t="shared" ca="1" si="19"/>
        <v>4.0462617887979835E-2</v>
      </c>
      <c r="K147" s="1">
        <f t="shared" ca="1" si="19"/>
        <v>6.4145495968735131E-2</v>
      </c>
      <c r="L147" s="1">
        <f t="shared" ca="1" si="19"/>
        <v>0.18296746126083033</v>
      </c>
      <c r="M147" s="1">
        <f t="shared" ca="1" si="19"/>
        <v>0.36315128700256938</v>
      </c>
      <c r="N147" s="1">
        <f t="shared" ca="1" si="19"/>
        <v>0.63413183198332479</v>
      </c>
      <c r="O147" s="1">
        <f t="shared" ca="1" si="19"/>
        <v>0.84065144210128895</v>
      </c>
      <c r="P147" s="1">
        <f t="shared" ca="1" si="19"/>
        <v>0.92324279120692432</v>
      </c>
      <c r="Q147" s="1">
        <f t="shared" ca="1" si="19"/>
        <v>0.9006856516462507</v>
      </c>
      <c r="R147" s="1">
        <f t="shared" ca="1" si="19"/>
        <v>0.70975414775335333</v>
      </c>
      <c r="S147" s="1">
        <f t="shared" ca="1" si="19"/>
        <v>0.35090916933363914</v>
      </c>
      <c r="T147" s="1">
        <f t="shared" ca="1" si="19"/>
        <v>0.10422201690967361</v>
      </c>
      <c r="U147" s="1">
        <f t="shared" ca="1" si="18"/>
        <v>8.2510434916465591E-2</v>
      </c>
      <c r="V147" s="1">
        <f t="shared" ca="1" si="15"/>
        <v>0.12692374791768057</v>
      </c>
      <c r="W147" s="1">
        <f t="shared" ca="1" si="16"/>
        <v>0.13724477994175599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0.39346356002047328</v>
      </c>
      <c r="E148" s="1">
        <f t="shared" ca="1" si="13"/>
        <v>0.5271518416124672</v>
      </c>
      <c r="F148" s="1">
        <f t="shared" ca="1" si="19"/>
        <v>0.78003117949645584</v>
      </c>
      <c r="G148" s="1">
        <f t="shared" ca="1" si="19"/>
        <v>0.85814324717283019</v>
      </c>
      <c r="H148" s="1">
        <f t="shared" ca="1" si="19"/>
        <v>0.65481705035512539</v>
      </c>
      <c r="I148" s="1">
        <f t="shared" ca="1" si="19"/>
        <v>0.29242394907098401</v>
      </c>
      <c r="J148" s="1">
        <f t="shared" ca="1" si="19"/>
        <v>0.19648994685759094</v>
      </c>
      <c r="K148" s="1">
        <f t="shared" ca="1" si="19"/>
        <v>0.295177081362059</v>
      </c>
      <c r="L148" s="1">
        <f t="shared" ca="1" si="19"/>
        <v>0.17683265673240045</v>
      </c>
      <c r="M148" s="1">
        <f t="shared" ca="1" si="19"/>
        <v>6.2752839182967549E-2</v>
      </c>
      <c r="N148" s="1">
        <f t="shared" ca="1" si="19"/>
        <v>0.13631178541500791</v>
      </c>
      <c r="O148" s="1">
        <f t="shared" ca="1" si="19"/>
        <v>0.35522093278920674</v>
      </c>
      <c r="P148" s="1">
        <f t="shared" ca="1" si="19"/>
        <v>0.52753115188503164</v>
      </c>
      <c r="Q148" s="1">
        <f t="shared" ca="1" si="19"/>
        <v>0.48812668726308184</v>
      </c>
      <c r="R148" s="1">
        <f t="shared" ca="1" si="19"/>
        <v>0.45512945082693052</v>
      </c>
      <c r="S148" s="1">
        <f t="shared" ca="1" si="19"/>
        <v>0.3879603093212296</v>
      </c>
      <c r="T148" s="1">
        <f t="shared" ca="1" si="19"/>
        <v>0.49019837531065685</v>
      </c>
      <c r="U148" s="1">
        <f t="shared" ca="1" si="18"/>
        <v>0.53323030994470533</v>
      </c>
      <c r="V148" s="1">
        <f t="shared" ca="1" si="15"/>
        <v>0.28955845247356704</v>
      </c>
      <c r="W148" s="1">
        <f t="shared" ca="1" si="16"/>
        <v>2.5057398095444969E-2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0.54818743167883222</v>
      </c>
      <c r="E149" s="1">
        <f t="shared" ca="1" si="13"/>
        <v>0.48092104401817221</v>
      </c>
      <c r="F149" s="1">
        <f t="shared" ca="1" si="19"/>
        <v>0.45465300543822806</v>
      </c>
      <c r="G149" s="1">
        <f t="shared" ca="1" si="19"/>
        <v>0.46350349612001179</v>
      </c>
      <c r="H149" s="1">
        <f t="shared" ca="1" si="19"/>
        <v>0.35116470994017607</v>
      </c>
      <c r="I149" s="1">
        <f t="shared" ca="1" si="19"/>
        <v>0.39744237548006672</v>
      </c>
      <c r="J149" s="1">
        <f t="shared" ca="1" si="19"/>
        <v>0.72807009283195057</v>
      </c>
      <c r="K149" s="1">
        <f t="shared" ca="1" si="19"/>
        <v>0.92322304108996855</v>
      </c>
      <c r="L149" s="1">
        <f t="shared" ca="1" si="19"/>
        <v>0.80883827206852954</v>
      </c>
      <c r="M149" s="1">
        <f t="shared" ca="1" si="19"/>
        <v>0.63252027154658763</v>
      </c>
      <c r="N149" s="1">
        <f t="shared" ca="1" si="19"/>
        <v>0.76899965699711093</v>
      </c>
      <c r="O149" s="1">
        <f t="shared" ca="1" si="19"/>
        <v>0.88875486052682218</v>
      </c>
      <c r="P149" s="1">
        <f t="shared" ca="1" si="19"/>
        <v>0.78565728656386447</v>
      </c>
      <c r="Q149" s="1">
        <f t="shared" ca="1" si="19"/>
        <v>0.61135508837320329</v>
      </c>
      <c r="R149" s="1">
        <f t="shared" ca="1" si="19"/>
        <v>0.6954147222074667</v>
      </c>
      <c r="S149" s="1">
        <f t="shared" ca="1" si="19"/>
        <v>0.67247606057853671</v>
      </c>
      <c r="T149" s="1">
        <f t="shared" ca="1" si="19"/>
        <v>0.47464162842153251</v>
      </c>
      <c r="U149" s="1">
        <f t="shared" ca="1" si="18"/>
        <v>0.45036350375073619</v>
      </c>
      <c r="V149" s="1">
        <f t="shared" ca="1" si="15"/>
        <v>0.52615570356456975</v>
      </c>
      <c r="W149" s="1">
        <f t="shared" ca="1" si="16"/>
        <v>0.40721652014467746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8.0131681765155144E-2</v>
      </c>
      <c r="E150" s="1">
        <f t="shared" ca="1" si="13"/>
        <v>3.3641249869634772E-2</v>
      </c>
      <c r="F150" s="1">
        <f t="shared" ca="1" si="19"/>
        <v>6.8079958432228917E-4</v>
      </c>
      <c r="G150" s="1">
        <f t="shared" ca="1" si="19"/>
        <v>9.961365410045124E-2</v>
      </c>
      <c r="H150" s="1">
        <f t="shared" ca="1" si="19"/>
        <v>0.30029093303336357</v>
      </c>
      <c r="I150" s="1">
        <f t="shared" ca="1" si="19"/>
        <v>0.3765264125207991</v>
      </c>
      <c r="J150" s="1">
        <f t="shared" ca="1" si="19"/>
        <v>0.45066377885982406</v>
      </c>
      <c r="K150" s="1">
        <f t="shared" ca="1" si="19"/>
        <v>0.46626381250499244</v>
      </c>
      <c r="L150" s="1">
        <f t="shared" ca="1" si="19"/>
        <v>0.65798271959639254</v>
      </c>
      <c r="M150" s="1">
        <f t="shared" ca="1" si="19"/>
        <v>0.74452352903301799</v>
      </c>
      <c r="N150" s="1">
        <f t="shared" ca="1" si="19"/>
        <v>0.70300303654076846</v>
      </c>
      <c r="O150" s="1">
        <f t="shared" ca="1" si="19"/>
        <v>0.8205649458297396</v>
      </c>
      <c r="P150" s="1">
        <f t="shared" ca="1" si="19"/>
        <v>0.86499850206121887</v>
      </c>
      <c r="Q150" s="1">
        <f t="shared" ca="1" si="19"/>
        <v>0.8036862487986145</v>
      </c>
      <c r="R150" s="1">
        <f t="shared" ca="1" si="19"/>
        <v>0.79336233459041006</v>
      </c>
      <c r="S150" s="1">
        <f t="shared" ca="1" si="19"/>
        <v>0.64583306972603993</v>
      </c>
      <c r="T150" s="1">
        <f t="shared" ca="1" si="19"/>
        <v>0.31882707132991406</v>
      </c>
      <c r="U150" s="1">
        <f t="shared" ca="1" si="18"/>
        <v>0.18016590553393225</v>
      </c>
      <c r="V150" s="1">
        <f t="shared" ca="1" si="15"/>
        <v>0.23011648425489137</v>
      </c>
      <c r="W150" s="1">
        <f t="shared" ca="1" si="16"/>
        <v>0.16786493308965419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1.3691442866600441E-2</v>
      </c>
      <c r="E151" s="1">
        <f t="shared" ca="1" si="13"/>
        <v>0.22765704199762365</v>
      </c>
      <c r="F151" s="1">
        <f t="shared" ca="1" si="19"/>
        <v>0.47469992299424302</v>
      </c>
      <c r="G151" s="1">
        <f t="shared" ca="1" si="19"/>
        <v>0.49403001391108542</v>
      </c>
      <c r="H151" s="1">
        <f t="shared" ca="1" si="19"/>
        <v>0.43037663805564269</v>
      </c>
      <c r="I151" s="1">
        <f t="shared" ca="1" si="19"/>
        <v>0.2404245229481457</v>
      </c>
      <c r="J151" s="1">
        <f t="shared" ca="1" si="19"/>
        <v>7.8107550996554129E-2</v>
      </c>
      <c r="K151" s="1">
        <f t="shared" ca="1" si="19"/>
        <v>1.0796876263071686E-2</v>
      </c>
      <c r="L151" s="1">
        <f t="shared" ca="1" si="19"/>
        <v>0.12949911389453234</v>
      </c>
      <c r="M151" s="1">
        <f t="shared" ca="1" si="19"/>
        <v>0.3893656214207214</v>
      </c>
      <c r="N151" s="1">
        <f t="shared" ca="1" si="19"/>
        <v>0.52556454460799285</v>
      </c>
      <c r="O151" s="1">
        <f t="shared" ca="1" si="19"/>
        <v>0.4851581716820082</v>
      </c>
      <c r="P151" s="1">
        <f t="shared" ca="1" si="19"/>
        <v>0.53862847977638173</v>
      </c>
      <c r="Q151" s="1">
        <f t="shared" ca="1" si="19"/>
        <v>0.52707446027169502</v>
      </c>
      <c r="R151" s="1">
        <f t="shared" ca="1" si="19"/>
        <v>0.55841667974118325</v>
      </c>
      <c r="S151" s="1">
        <f t="shared" ca="1" si="19"/>
        <v>0.3239249034031525</v>
      </c>
      <c r="T151" s="1">
        <f t="shared" ca="1" si="19"/>
        <v>6.7844838816979378E-2</v>
      </c>
      <c r="U151" s="1">
        <f t="shared" ca="1" si="18"/>
        <v>-5.3862104006878062E-2</v>
      </c>
      <c r="V151" s="1">
        <f t="shared" ca="1" si="15"/>
        <v>-3.2466537249315114E-2</v>
      </c>
      <c r="W151" s="1">
        <f t="shared" ca="1" si="16"/>
        <v>-1.5962579114927784E-2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0.57238902999961383</v>
      </c>
      <c r="E152" s="1">
        <f t="shared" ca="1" si="13"/>
        <v>0.40008578142269274</v>
      </c>
      <c r="F152" s="1">
        <f t="shared" ca="1" si="19"/>
        <v>0.3966900769457693</v>
      </c>
      <c r="G152" s="1">
        <f t="shared" ca="1" si="19"/>
        <v>0.54872682009451978</v>
      </c>
      <c r="H152" s="1">
        <f t="shared" ca="1" si="19"/>
        <v>0.55137477102283339</v>
      </c>
      <c r="I152" s="1">
        <f t="shared" ca="1" si="19"/>
        <v>0.36827009549002965</v>
      </c>
      <c r="J152" s="1">
        <f t="shared" ca="1" si="19"/>
        <v>0.34795838860300965</v>
      </c>
      <c r="K152" s="1">
        <f t="shared" ca="1" si="19"/>
        <v>0.39592682717278627</v>
      </c>
      <c r="L152" s="1">
        <f t="shared" ca="1" si="19"/>
        <v>0.20054129145166349</v>
      </c>
      <c r="M152" s="1">
        <f t="shared" ca="1" si="19"/>
        <v>4.8382354316180206E-3</v>
      </c>
      <c r="N152" s="1">
        <f t="shared" ca="1" si="19"/>
        <v>-2.6545010863227802E-3</v>
      </c>
      <c r="O152" s="1">
        <f t="shared" ca="1" si="19"/>
        <v>0.15937558728506368</v>
      </c>
      <c r="P152" s="1">
        <f t="shared" ca="1" si="19"/>
        <v>0.3850605321708635</v>
      </c>
      <c r="Q152" s="1">
        <f t="shared" ca="1" si="19"/>
        <v>0.49000177474995005</v>
      </c>
      <c r="R152" s="1">
        <f t="shared" ca="1" si="19"/>
        <v>0.57577577008847514</v>
      </c>
      <c r="S152" s="1">
        <f t="shared" ca="1" si="19"/>
        <v>0.5889011460430682</v>
      </c>
      <c r="T152" s="1">
        <f t="shared" ca="1" si="19"/>
        <v>0.75049442158975077</v>
      </c>
      <c r="U152" s="1">
        <f t="shared" ca="1" si="18"/>
        <v>0.71541046673649533</v>
      </c>
      <c r="V152" s="1">
        <f t="shared" ca="1" si="15"/>
        <v>0.39108784300036392</v>
      </c>
      <c r="W152" s="1">
        <f t="shared" ca="1" si="16"/>
        <v>0.10776236516414125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-4.3320918486980373E-2</v>
      </c>
      <c r="E153" s="1">
        <f t="shared" ca="1" si="13"/>
        <v>-3.9629991837168435E-2</v>
      </c>
      <c r="F153" s="1">
        <f t="shared" ca="1" si="19"/>
        <v>-3.5194609370251692E-2</v>
      </c>
      <c r="G153" s="1">
        <f t="shared" ca="1" si="19"/>
        <v>0.13533119443130578</v>
      </c>
      <c r="H153" s="1">
        <f t="shared" ca="1" si="19"/>
        <v>0.46339776147769801</v>
      </c>
      <c r="I153" s="1">
        <f t="shared" ca="1" si="19"/>
        <v>0.5889211354995515</v>
      </c>
      <c r="J153" s="1">
        <f t="shared" ca="1" si="19"/>
        <v>0.35935968996040296</v>
      </c>
      <c r="K153" s="1">
        <f t="shared" ca="1" si="19"/>
        <v>0.1356097794434554</v>
      </c>
      <c r="L153" s="1">
        <f t="shared" ca="1" si="19"/>
        <v>0.23051822496647251</v>
      </c>
      <c r="M153" s="1">
        <f t="shared" ca="1" si="19"/>
        <v>0.453121096513107</v>
      </c>
      <c r="N153" s="1">
        <f t="shared" ca="1" si="19"/>
        <v>0.31977374312087459</v>
      </c>
      <c r="O153" s="1">
        <f t="shared" ca="1" si="19"/>
        <v>0.19968279733418653</v>
      </c>
      <c r="P153" s="1">
        <f t="shared" ca="1" si="19"/>
        <v>0.25642388960043205</v>
      </c>
      <c r="Q153" s="1">
        <f t="shared" ca="1" si="19"/>
        <v>0.35753297079259305</v>
      </c>
      <c r="R153" s="1">
        <f t="shared" ca="1" si="19"/>
        <v>0.23938776883669025</v>
      </c>
      <c r="S153" s="1">
        <f t="shared" ca="1" si="19"/>
        <v>0.17847481215381206</v>
      </c>
      <c r="T153" s="1">
        <f t="shared" ca="1" si="19"/>
        <v>0.23057340333532189</v>
      </c>
      <c r="U153" s="1">
        <f t="shared" ca="1" si="18"/>
        <v>0.25041571946219948</v>
      </c>
      <c r="V153" s="1">
        <f t="shared" ca="1" si="15"/>
        <v>0.27475603620996736</v>
      </c>
      <c r="W153" s="1">
        <f t="shared" ca="1" si="16"/>
        <v>0.48501054684175859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-6.450056483838644E-2</v>
      </c>
      <c r="E154" s="1">
        <f t="shared" ca="1" si="13"/>
        <v>1.5714550685072416E-2</v>
      </c>
      <c r="F154" s="1">
        <f t="shared" ca="1" si="19"/>
        <v>8.8702055462149113E-2</v>
      </c>
      <c r="G154" s="1">
        <f t="shared" ca="1" si="19"/>
        <v>0.1951420219228428</v>
      </c>
      <c r="H154" s="1">
        <f t="shared" ca="1" si="19"/>
        <v>0.34035438316309208</v>
      </c>
      <c r="I154" s="1">
        <f t="shared" ca="1" si="19"/>
        <v>0.36450933421105325</v>
      </c>
      <c r="J154" s="1">
        <f t="shared" ca="1" si="19"/>
        <v>0.37169639734090204</v>
      </c>
      <c r="K154" s="1">
        <f t="shared" ca="1" si="19"/>
        <v>0.22525679968434326</v>
      </c>
      <c r="L154" s="1">
        <f t="shared" ca="1" si="19"/>
        <v>0.19091705450712582</v>
      </c>
      <c r="M154" s="1">
        <f t="shared" ca="1" si="19"/>
        <v>0.32257588335190723</v>
      </c>
      <c r="N154" s="1">
        <f t="shared" ca="1" si="19"/>
        <v>0.3877691556895837</v>
      </c>
      <c r="O154" s="1">
        <f t="shared" ca="1" si="19"/>
        <v>0.44126908516033458</v>
      </c>
      <c r="P154" s="1">
        <f t="shared" ca="1" si="19"/>
        <v>0.34668144706531068</v>
      </c>
      <c r="Q154" s="1">
        <f t="shared" ca="1" si="19"/>
        <v>0.33741905183175142</v>
      </c>
      <c r="R154" s="1">
        <f t="shared" ca="1" si="19"/>
        <v>0.27541208357210406</v>
      </c>
      <c r="S154" s="1">
        <f t="shared" ca="1" si="19"/>
        <v>0.29011208514541842</v>
      </c>
      <c r="T154" s="1">
        <f t="shared" ca="1" si="19"/>
        <v>0.1526527123997467</v>
      </c>
      <c r="U154" s="1">
        <f t="shared" ca="1" si="18"/>
        <v>0.11688263383232658</v>
      </c>
      <c r="V154" s="1">
        <f t="shared" ca="1" si="15"/>
        <v>0.33859366924438195</v>
      </c>
      <c r="W154" s="1">
        <f t="shared" ca="1" si="16"/>
        <v>0.67369977715876084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0.51094983462757937</v>
      </c>
      <c r="E155" s="1">
        <f t="shared" ca="1" si="13"/>
        <v>0.22218968956945881</v>
      </c>
      <c r="F155" s="1">
        <f t="shared" ca="1" si="19"/>
        <v>0.13025431679256377</v>
      </c>
      <c r="G155" s="1">
        <f t="shared" ca="1" si="19"/>
        <v>0.32684853095368183</v>
      </c>
      <c r="H155" s="1">
        <f t="shared" ca="1" si="19"/>
        <v>0.68953609091059387</v>
      </c>
      <c r="I155" s="1">
        <f t="shared" ca="1" si="19"/>
        <v>0.85269312190575941</v>
      </c>
      <c r="J155" s="1">
        <f t="shared" ca="1" si="19"/>
        <v>0.72441853839644665</v>
      </c>
      <c r="K155" s="1">
        <f t="shared" ca="1" si="19"/>
        <v>0.45038120625976763</v>
      </c>
      <c r="L155" s="1">
        <f t="shared" ca="1" si="19"/>
        <v>0.30734445320013998</v>
      </c>
      <c r="M155" s="1">
        <f t="shared" ca="1" si="19"/>
        <v>0.26430627395395129</v>
      </c>
      <c r="N155" s="1">
        <f t="shared" ca="1" si="19"/>
        <v>0.13466333482000595</v>
      </c>
      <c r="O155" s="1">
        <f t="shared" ca="1" si="19"/>
        <v>5.0227796177714591E-2</v>
      </c>
      <c r="P155" s="1">
        <f t="shared" ca="1" si="19"/>
        <v>4.3115771672285912E-2</v>
      </c>
      <c r="Q155" s="1">
        <f t="shared" ca="1" si="19"/>
        <v>6.2126146951249586E-2</v>
      </c>
      <c r="R155" s="1">
        <f t="shared" ca="1" si="19"/>
        <v>8.4948532949906841E-2</v>
      </c>
      <c r="S155" s="1">
        <f t="shared" ca="1" si="19"/>
        <v>0.26883419919484836</v>
      </c>
      <c r="T155" s="1">
        <f t="shared" ca="1" si="19"/>
        <v>0.56697913017335988</v>
      </c>
      <c r="U155" s="1">
        <f t="shared" ca="1" si="18"/>
        <v>0.58579061946451061</v>
      </c>
      <c r="V155" s="1">
        <f t="shared" ca="1" si="15"/>
        <v>0.28423333030039355</v>
      </c>
      <c r="W155" s="1">
        <f t="shared" ca="1" si="16"/>
        <v>1.7820171111488703E-2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0.21754864773223176</v>
      </c>
      <c r="E156" s="1">
        <f t="shared" ca="1" si="13"/>
        <v>0.19371743510915776</v>
      </c>
      <c r="F156" s="1">
        <f t="shared" ca="1" si="19"/>
        <v>0.16031134300289099</v>
      </c>
      <c r="G156" s="1">
        <f t="shared" ca="1" si="19"/>
        <v>0.29336995542217748</v>
      </c>
      <c r="H156" s="1">
        <f t="shared" ca="1" si="19"/>
        <v>0.53092761931321131</v>
      </c>
      <c r="I156" s="1">
        <f t="shared" ca="1" si="19"/>
        <v>0.56809768969212737</v>
      </c>
      <c r="J156" s="1">
        <f t="shared" ca="1" si="19"/>
        <v>0.51496274786753204</v>
      </c>
      <c r="K156" s="1">
        <f t="shared" ca="1" si="19"/>
        <v>0.24627532423912113</v>
      </c>
      <c r="L156" s="1">
        <f t="shared" ca="1" si="19"/>
        <v>5.7596492655119083E-2</v>
      </c>
      <c r="M156" s="1">
        <f t="shared" ca="1" si="19"/>
        <v>9.9006311774378325E-2</v>
      </c>
      <c r="N156" s="1">
        <f t="shared" ca="1" si="19"/>
        <v>0.33404141644377366</v>
      </c>
      <c r="O156" s="1">
        <f t="shared" ca="1" si="19"/>
        <v>0.56844891080015825</v>
      </c>
      <c r="P156" s="1">
        <f t="shared" ca="1" si="19"/>
        <v>0.55939843676537782</v>
      </c>
      <c r="Q156" s="1">
        <f t="shared" ca="1" si="19"/>
        <v>0.4906653206015249</v>
      </c>
      <c r="R156" s="1">
        <f t="shared" ca="1" si="19"/>
        <v>0.27787507980068127</v>
      </c>
      <c r="S156" s="1">
        <f t="shared" ca="1" si="19"/>
        <v>0.13821200488819557</v>
      </c>
      <c r="T156" s="1">
        <f t="shared" ca="1" si="19"/>
        <v>8.3631270057810195E-2</v>
      </c>
      <c r="U156" s="1">
        <f t="shared" ca="1" si="18"/>
        <v>4.0605821473559765E-3</v>
      </c>
      <c r="V156" s="1">
        <f t="shared" ca="1" si="15"/>
        <v>-5.7034420093229871E-2</v>
      </c>
      <c r="W156" s="1">
        <f t="shared" ca="1" si="16"/>
        <v>-5.8636206260120713E-2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7.12548400492969E-2</v>
      </c>
      <c r="E157" s="1">
        <f t="shared" ca="1" si="13"/>
        <v>6.3950956702103615E-2</v>
      </c>
      <c r="F157" s="1">
        <f t="shared" ca="1" si="19"/>
        <v>-1.8827603978694041E-2</v>
      </c>
      <c r="G157" s="1">
        <f t="shared" ca="1" si="19"/>
        <v>-5.0729776675925667E-2</v>
      </c>
      <c r="H157" s="1">
        <f t="shared" ca="1" si="19"/>
        <v>3.3690499379724334E-2</v>
      </c>
      <c r="I157" s="1">
        <f t="shared" ca="1" si="19"/>
        <v>0.24173766249666287</v>
      </c>
      <c r="J157" s="1">
        <f t="shared" ca="1" si="19"/>
        <v>0.47981056095644536</v>
      </c>
      <c r="K157" s="1">
        <f t="shared" ca="1" si="19"/>
        <v>0.53168802729533771</v>
      </c>
      <c r="L157" s="1">
        <f t="shared" ca="1" si="19"/>
        <v>0.61328825339905702</v>
      </c>
      <c r="M157" s="1">
        <f t="shared" ca="1" si="19"/>
        <v>0.67241659588993907</v>
      </c>
      <c r="N157" s="1">
        <f t="shared" ca="1" si="19"/>
        <v>0.7207510044558777</v>
      </c>
      <c r="O157" s="1">
        <f t="shared" ca="1" si="19"/>
        <v>0.68323124675878733</v>
      </c>
      <c r="P157" s="1">
        <f t="shared" ca="1" si="19"/>
        <v>0.56998258383647227</v>
      </c>
      <c r="Q157" s="1">
        <f t="shared" ca="1" si="19"/>
        <v>0.61539393623571248</v>
      </c>
      <c r="R157" s="1">
        <f t="shared" ca="1" si="19"/>
        <v>0.60612771217561767</v>
      </c>
      <c r="S157" s="1">
        <f t="shared" ca="1" si="19"/>
        <v>0.5175816588678489</v>
      </c>
      <c r="T157" s="1">
        <f t="shared" ca="1" si="19"/>
        <v>0.24479801199173506</v>
      </c>
      <c r="U157" s="1">
        <f t="shared" ca="1" si="18"/>
        <v>0.1286900527766226</v>
      </c>
      <c r="V157" s="1">
        <f t="shared" ca="1" si="15"/>
        <v>0.30247406835195562</v>
      </c>
      <c r="W157" s="1">
        <f t="shared" ca="1" si="16"/>
        <v>0.59997782475333206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0.10054913300477523</v>
      </c>
      <c r="E158" s="1">
        <f t="shared" ca="1" si="13"/>
        <v>3.4508041028020166E-2</v>
      </c>
      <c r="F158" s="1">
        <f t="shared" ca="1" si="19"/>
        <v>7.3720510986058363E-2</v>
      </c>
      <c r="G158" s="1">
        <f t="shared" ca="1" si="19"/>
        <v>0.31152063804138447</v>
      </c>
      <c r="H158" s="1">
        <f t="shared" ca="1" si="19"/>
        <v>0.73004093808928572</v>
      </c>
      <c r="I158" s="1">
        <f t="shared" ca="1" si="19"/>
        <v>0.93575781438112049</v>
      </c>
      <c r="J158" s="1">
        <f t="shared" ca="1" si="19"/>
        <v>0.77745197946321842</v>
      </c>
      <c r="K158" s="1">
        <f t="shared" ca="1" si="19"/>
        <v>0.43202019011227505</v>
      </c>
      <c r="L158" s="1">
        <f ca="1">(L108+0.6*(M108+K108)+0.15*(J108+N108))/(1+2*0.6+2*0.15)</f>
        <v>0.28914774980784624</v>
      </c>
      <c r="M158" s="1">
        <f t="shared" ca="1" si="19"/>
        <v>0.34616278987700105</v>
      </c>
      <c r="N158" s="1">
        <f t="shared" ca="1" si="19"/>
        <v>0.25562466656709459</v>
      </c>
      <c r="O158" s="1">
        <f t="shared" ca="1" si="19"/>
        <v>0.17298499470725504</v>
      </c>
      <c r="P158" s="1">
        <f t="shared" ca="1" si="19"/>
        <v>7.4533127590316023E-2</v>
      </c>
      <c r="Q158" s="1">
        <f t="shared" ca="1" si="19"/>
        <v>0.12902145394571879</v>
      </c>
      <c r="R158" s="1">
        <f t="shared" ca="1" si="19"/>
        <v>0.34350661892110129</v>
      </c>
      <c r="S158" s="1">
        <f t="shared" ca="1" si="19"/>
        <v>0.47635990966505759</v>
      </c>
      <c r="T158" s="1">
        <f t="shared" ca="1" si="19"/>
        <v>0.29286269400319792</v>
      </c>
      <c r="U158" s="1">
        <f t="shared" ca="1" si="18"/>
        <v>0.13529464042221914</v>
      </c>
      <c r="V158" s="1">
        <f t="shared" ca="1" si="15"/>
        <v>7.7489376709189844E-2</v>
      </c>
      <c r="W158" s="1">
        <f ca="1">(W108+0.6*(V108)+0.15*U108)/(1+0.6+0.15)</f>
        <v>6.3489176746552661E-2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1.4391256754004017E-2</v>
      </c>
      <c r="E160" s="3">
        <f t="shared" ref="E160:W160" ca="1" si="20">AVERAGE(E111:E134)</f>
        <v>4.2115961111219923E-2</v>
      </c>
      <c r="F160" s="3">
        <f t="shared" ca="1" si="20"/>
        <v>0.11083565882152789</v>
      </c>
      <c r="G160" s="3">
        <f t="shared" ca="1" si="20"/>
        <v>0.25444974964787775</v>
      </c>
      <c r="H160" s="3">
        <f t="shared" ca="1" si="20"/>
        <v>0.38570791482198113</v>
      </c>
      <c r="I160" s="3">
        <f t="shared" ca="1" si="20"/>
        <v>0.23782991603889639</v>
      </c>
      <c r="J160" s="3">
        <f t="shared" ca="1" si="20"/>
        <v>8.0351308874871588E-2</v>
      </c>
      <c r="K160" s="3">
        <f t="shared" ca="1" si="20"/>
        <v>3.415878668520228E-2</v>
      </c>
      <c r="L160" s="3">
        <f t="shared" ca="1" si="20"/>
        <v>3.8683461369442097E-2</v>
      </c>
      <c r="M160" s="3">
        <f t="shared" ca="1" si="20"/>
        <v>4.2310684102062929E-2</v>
      </c>
      <c r="N160" s="3">
        <f t="shared" ca="1" si="20"/>
        <v>4.2170128180921723E-2</v>
      </c>
      <c r="O160" s="3">
        <f t="shared" ca="1" si="20"/>
        <v>5.0153918311070182E-2</v>
      </c>
      <c r="P160" s="3">
        <f t="shared" ca="1" si="20"/>
        <v>4.2094985281074616E-2</v>
      </c>
      <c r="Q160" s="3">
        <f t="shared" ca="1" si="20"/>
        <v>2.2156946516571987E-2</v>
      </c>
      <c r="R160" s="3">
        <f t="shared" ca="1" si="20"/>
        <v>-2.7183235653262549E-3</v>
      </c>
      <c r="S160" s="3">
        <f t="shared" ca="1" si="20"/>
        <v>3.9454755303708469E-2</v>
      </c>
      <c r="T160" s="3">
        <f t="shared" ca="1" si="20"/>
        <v>0.19152061451904542</v>
      </c>
      <c r="U160" s="3">
        <f t="shared" ca="1" si="20"/>
        <v>0.35175831683561315</v>
      </c>
      <c r="V160" s="3">
        <f t="shared" ca="1" si="20"/>
        <v>0.31687017133039858</v>
      </c>
      <c r="W160" s="3">
        <f t="shared" ca="1" si="20"/>
        <v>0.24995208059147514</v>
      </c>
    </row>
    <row r="161" spans="2:23">
      <c r="C161" s="1" t="s">
        <v>198</v>
      </c>
      <c r="D161" s="10">
        <f ca="1">AVERAGE(D135:D158)</f>
        <v>0.28469573897814526</v>
      </c>
      <c r="E161" s="3">
        <f t="shared" ref="E161:W161" ca="1" si="21">AVERAGE(E135:E158)</f>
        <v>0.31190001494004149</v>
      </c>
      <c r="F161" s="3">
        <f t="shared" ca="1" si="21"/>
        <v>0.32934934222854523</v>
      </c>
      <c r="G161" s="3">
        <f t="shared" ca="1" si="21"/>
        <v>0.36129203784423086</v>
      </c>
      <c r="H161" s="3">
        <f t="shared" ca="1" si="21"/>
        <v>0.43442271828508344</v>
      </c>
      <c r="I161" s="3">
        <f t="shared" ca="1" si="21"/>
        <v>0.47851061287324564</v>
      </c>
      <c r="J161" s="3">
        <f t="shared" ca="1" si="21"/>
        <v>0.51246378337510468</v>
      </c>
      <c r="K161" s="3">
        <f t="shared" ca="1" si="21"/>
        <v>0.46984411975517082</v>
      </c>
      <c r="L161" s="3">
        <f t="shared" ca="1" si="21"/>
        <v>0.41661894413997053</v>
      </c>
      <c r="M161" s="3">
        <f t="shared" ca="1" si="21"/>
        <v>0.37568479143659644</v>
      </c>
      <c r="N161" s="3">
        <f t="shared" ca="1" si="21"/>
        <v>0.37688259338848007</v>
      </c>
      <c r="O161" s="3">
        <f t="shared" ca="1" si="21"/>
        <v>0.40573030428505991</v>
      </c>
      <c r="P161" s="3">
        <f t="shared" ca="1" si="21"/>
        <v>0.41534717411709804</v>
      </c>
      <c r="Q161" s="3">
        <f t="shared" ca="1" si="21"/>
        <v>0.37583630387070194</v>
      </c>
      <c r="R161" s="3">
        <f t="shared" ca="1" si="21"/>
        <v>0.34503324037634359</v>
      </c>
      <c r="S161" s="3">
        <f t="shared" ca="1" si="21"/>
        <v>0.34999125800257969</v>
      </c>
      <c r="T161" s="3">
        <f t="shared" ca="1" si="21"/>
        <v>0.38249784053859504</v>
      </c>
      <c r="U161" s="3">
        <f t="shared" ca="1" si="21"/>
        <v>0.40126219367082849</v>
      </c>
      <c r="V161" s="3">
        <f t="shared" ca="1" si="21"/>
        <v>0.40004000837570675</v>
      </c>
      <c r="W161" s="3">
        <f t="shared" ca="1" si="21"/>
        <v>0.39587241601662576</v>
      </c>
    </row>
    <row r="162" spans="2:23">
      <c r="C162" s="1" t="s">
        <v>16</v>
      </c>
      <c r="D162" s="3">
        <f ca="1">IF(D165&gt;0,TINV(TTEST(D111:D134,D135:D158,2,2),46),-TINV(TTEST(D111:D134,D135:D158,2,2),46))</f>
        <v>-5.9951431540030917</v>
      </c>
      <c r="E162" s="3">
        <f t="shared" ref="E162:V162" ca="1" si="22">IF(E165&gt;0,TINV(TTEST(E111:E134,E135:E158,2,2),46),-TINV(TTEST(E111:E134,E135:E158,2,2),46))</f>
        <v>-6.349780618224715</v>
      </c>
      <c r="F162" s="3">
        <f t="shared" ca="1" si="22"/>
        <v>-4.2632771442560653</v>
      </c>
      <c r="G162" s="3">
        <f t="shared" ca="1" si="22"/>
        <v>-2.268473997603861</v>
      </c>
      <c r="H162" s="3">
        <f t="shared" ca="1" si="22"/>
        <v>-1.0407789884358736</v>
      </c>
      <c r="I162" s="3">
        <f t="shared" ca="1" si="22"/>
        <v>-4.9660867100512984</v>
      </c>
      <c r="J162" s="3">
        <f t="shared" ca="1" si="22"/>
        <v>-8.2039262234442525</v>
      </c>
      <c r="K162" s="3">
        <f t="shared" ca="1" si="22"/>
        <v>-7.2951504659511297</v>
      </c>
      <c r="L162" s="3">
        <f t="shared" ca="1" si="22"/>
        <v>-6.6598684423556929</v>
      </c>
      <c r="M162" s="3">
        <f t="shared" ca="1" si="22"/>
        <v>-6.2178200703497257</v>
      </c>
      <c r="N162" s="3">
        <f t="shared" ca="1" si="22"/>
        <v>-6.101616759543834</v>
      </c>
      <c r="O162" s="3">
        <f t="shared" ca="1" si="22"/>
        <v>-6.319747418131227</v>
      </c>
      <c r="P162" s="3">
        <f t="shared" ca="1" si="22"/>
        <v>-6.4025878762925306</v>
      </c>
      <c r="Q162" s="3">
        <f t="shared" ca="1" si="22"/>
        <v>-6.1917205100766477</v>
      </c>
      <c r="R162" s="3">
        <f t="shared" ca="1" si="22"/>
        <v>-7.1079989756932509</v>
      </c>
      <c r="S162" s="3">
        <f t="shared" ca="1" si="22"/>
        <v>-9.598169512552257</v>
      </c>
      <c r="T162" s="3">
        <f t="shared" ca="1" si="22"/>
        <v>-3.5626845559481506</v>
      </c>
      <c r="U162" s="3">
        <f t="shared" ca="1" si="22"/>
        <v>-0.65867645981479539</v>
      </c>
      <c r="V162" s="3">
        <f t="shared" ca="1" si="22"/>
        <v>-1.2543391905845613</v>
      </c>
      <c r="W162" s="3">
        <f ca="1">IF(W165&gt;0,TINV(TTEST(W111:W134,W135:W158,2,2),46),-TINV(TTEST(W111:W134,W135:W158,2,2),46))</f>
        <v>-2.0025047061659906</v>
      </c>
    </row>
    <row r="163" spans="2:23">
      <c r="B163" s="1" t="s">
        <v>199</v>
      </c>
      <c r="C163" s="1" t="s">
        <v>0</v>
      </c>
      <c r="D163" s="3">
        <f ca="1">STDEV(D111:D134)/SQRT(COUNT(D111:D134))</f>
        <v>1.0890746010655612E-2</v>
      </c>
      <c r="E163" s="3">
        <f t="shared" ref="E163:W163" ca="1" si="23">STDEV(E111:E134)/SQRT(COUNT(E111:E134))</f>
        <v>1.3877341131447063E-2</v>
      </c>
      <c r="F163" s="3">
        <f t="shared" ca="1" si="23"/>
        <v>2.0401412508680671E-2</v>
      </c>
      <c r="G163" s="3">
        <f t="shared" ca="1" si="23"/>
        <v>1.786931408497083E-2</v>
      </c>
      <c r="H163" s="3">
        <f t="shared" ca="1" si="23"/>
        <v>1.3612546022333756E-2</v>
      </c>
      <c r="I163" s="3">
        <f t="shared" ca="1" si="23"/>
        <v>9.9185206387498032E-3</v>
      </c>
      <c r="J163" s="3">
        <f t="shared" ca="1" si="23"/>
        <v>1.3737122941226521E-2</v>
      </c>
      <c r="K163" s="3">
        <f t="shared" ca="1" si="23"/>
        <v>1.510715844387631E-2</v>
      </c>
      <c r="L163" s="3">
        <f t="shared" ca="1" si="23"/>
        <v>1.3350464422504002E-2</v>
      </c>
      <c r="M163" s="3">
        <f t="shared" ca="1" si="23"/>
        <v>1.8185993981632079E-2</v>
      </c>
      <c r="N163" s="3">
        <f t="shared" ca="1" si="23"/>
        <v>1.5083062839409408E-2</v>
      </c>
      <c r="O163" s="3">
        <f t="shared" ca="1" si="23"/>
        <v>1.4473031317874651E-2</v>
      </c>
      <c r="P163" s="3">
        <f t="shared" ca="1" si="23"/>
        <v>1.3298988459409793E-2</v>
      </c>
      <c r="Q163" s="3">
        <f t="shared" ca="1" si="23"/>
        <v>1.3514701441846683E-2</v>
      </c>
      <c r="R163" s="3">
        <f t="shared" ca="1" si="23"/>
        <v>1.2067757069629707E-2</v>
      </c>
      <c r="S163" s="3">
        <f t="shared" ca="1" si="23"/>
        <v>1.068076808783131E-2</v>
      </c>
      <c r="T163" s="3">
        <f t="shared" ca="1" si="23"/>
        <v>1.6224952601925548E-2</v>
      </c>
      <c r="U163" s="3">
        <f t="shared" ca="1" si="23"/>
        <v>2.7119817744622118E-2</v>
      </c>
      <c r="V163" s="3">
        <f t="shared" ca="1" si="23"/>
        <v>3.3253153032580682E-2</v>
      </c>
      <c r="W163" s="3">
        <f t="shared" ca="1" si="23"/>
        <v>4.2521060082167744E-2</v>
      </c>
    </row>
    <row r="164" spans="2:23">
      <c r="C164" s="1" t="s">
        <v>198</v>
      </c>
      <c r="D164" s="3">
        <f ca="1">STDEV(D135:D158)/SQRT(COUNT(D135:D158))</f>
        <v>4.3752156783615333E-2</v>
      </c>
      <c r="E164" s="3">
        <f t="shared" ref="E164:W164" ca="1" si="24">STDEV(E135:E158)/SQRT(COUNT(E135:E158))</f>
        <v>4.015690409741398E-2</v>
      </c>
      <c r="F164" s="3">
        <f t="shared" ca="1" si="24"/>
        <v>4.7019605351559461E-2</v>
      </c>
      <c r="G164" s="3">
        <f t="shared" ca="1" si="24"/>
        <v>4.3577285407413645E-2</v>
      </c>
      <c r="H164" s="3">
        <f t="shared" ca="1" si="24"/>
        <v>4.4782914295865922E-2</v>
      </c>
      <c r="I164" s="3">
        <f t="shared" ca="1" si="24"/>
        <v>4.743907247183092E-2</v>
      </c>
      <c r="J164" s="3">
        <f t="shared" ca="1" si="24"/>
        <v>5.084850374183366E-2</v>
      </c>
      <c r="K164" s="3">
        <f t="shared" ca="1" si="24"/>
        <v>5.778029408566783E-2</v>
      </c>
      <c r="L164" s="3">
        <f t="shared" ca="1" si="24"/>
        <v>5.5155436899679867E-2</v>
      </c>
      <c r="M164" s="3">
        <f t="shared" ca="1" si="24"/>
        <v>5.043744518928981E-2</v>
      </c>
      <c r="N164" s="3">
        <f t="shared" ca="1" si="24"/>
        <v>5.2742023872541351E-2</v>
      </c>
      <c r="O164" s="3">
        <f t="shared" ca="1" si="24"/>
        <v>5.4371010287536978E-2</v>
      </c>
      <c r="P164" s="3">
        <f t="shared" ca="1" si="24"/>
        <v>5.6759903510550651E-2</v>
      </c>
      <c r="Q164" s="3">
        <f t="shared" ca="1" si="24"/>
        <v>5.549954999787135E-2</v>
      </c>
      <c r="R164" s="3">
        <f t="shared" ca="1" si="24"/>
        <v>4.7412282857230273E-2</v>
      </c>
      <c r="S164" s="3">
        <f t="shared" ca="1" si="24"/>
        <v>3.0539883493122057E-2</v>
      </c>
      <c r="T164" s="3">
        <f t="shared" ca="1" si="24"/>
        <v>5.1090434580947898E-2</v>
      </c>
      <c r="U164" s="3">
        <f t="shared" ca="1" si="24"/>
        <v>7.0092999308661849E-2</v>
      </c>
      <c r="V164" s="3">
        <f t="shared" ca="1" si="24"/>
        <v>5.7364392767985946E-2</v>
      </c>
      <c r="W164" s="3">
        <f t="shared" ca="1" si="24"/>
        <v>5.9176325586056615E-2</v>
      </c>
    </row>
    <row r="165" spans="2:23">
      <c r="C165" s="1" t="s">
        <v>110</v>
      </c>
      <c r="D165" s="2">
        <f ca="1">D160-D161</f>
        <v>-0.27030448222414127</v>
      </c>
      <c r="E165" s="2">
        <f t="shared" ref="E165:W165" ca="1" si="25">E160-E161</f>
        <v>-0.26978405382882159</v>
      </c>
      <c r="F165" s="2">
        <f t="shared" ca="1" si="25"/>
        <v>-0.21851368340701732</v>
      </c>
      <c r="G165" s="2">
        <f t="shared" ca="1" si="25"/>
        <v>-0.10684228819635311</v>
      </c>
      <c r="H165" s="2">
        <f t="shared" ca="1" si="25"/>
        <v>-4.8714803463102307E-2</v>
      </c>
      <c r="I165" s="2">
        <f t="shared" ca="1" si="25"/>
        <v>-0.24068069683434926</v>
      </c>
      <c r="J165" s="2">
        <f t="shared" ca="1" si="25"/>
        <v>-0.4321124745002331</v>
      </c>
      <c r="K165" s="2">
        <f t="shared" ca="1" si="25"/>
        <v>-0.43568533306996854</v>
      </c>
      <c r="L165" s="2">
        <f t="shared" ca="1" si="25"/>
        <v>-0.37793548277052841</v>
      </c>
      <c r="M165" s="2">
        <f t="shared" ca="1" si="25"/>
        <v>-0.33337410733453354</v>
      </c>
      <c r="N165" s="2">
        <f t="shared" ca="1" si="25"/>
        <v>-0.33471246520755837</v>
      </c>
      <c r="O165" s="2">
        <f t="shared" ca="1" si="25"/>
        <v>-0.35557638597398972</v>
      </c>
      <c r="P165" s="2">
        <f t="shared" ca="1" si="25"/>
        <v>-0.3732521888360234</v>
      </c>
      <c r="Q165" s="2">
        <f t="shared" ca="1" si="25"/>
        <v>-0.35367935735412998</v>
      </c>
      <c r="R165" s="2">
        <f t="shared" ca="1" si="25"/>
        <v>-0.34775156394166984</v>
      </c>
      <c r="S165" s="2">
        <f t="shared" ca="1" si="25"/>
        <v>-0.31053650269887123</v>
      </c>
      <c r="T165" s="2">
        <f t="shared" ca="1" si="25"/>
        <v>-0.19097722601954961</v>
      </c>
      <c r="U165" s="2">
        <f t="shared" ca="1" si="25"/>
        <v>-4.9503876835215344E-2</v>
      </c>
      <c r="V165" s="2">
        <f t="shared" ca="1" si="25"/>
        <v>-8.316983704530817E-2</v>
      </c>
      <c r="W165" s="2">
        <f t="shared" ca="1" si="25"/>
        <v>-0.14592033542515062</v>
      </c>
    </row>
    <row r="167" spans="2:23">
      <c r="B167" s="1" t="s">
        <v>200</v>
      </c>
      <c r="D167" s="1">
        <f ca="1">COVAR(D111:D158,$C111:$C158)/VAR($C111:$C158)</f>
        <v>-0.13233656942223579</v>
      </c>
      <c r="E167" s="1">
        <f t="shared" ref="E167:W167" ca="1" si="26">COVAR(E111:E158,$C111:$C158)/VAR($C111:$C158)</f>
        <v>-0.13208177635369392</v>
      </c>
      <c r="F167" s="1">
        <f t="shared" ca="1" si="26"/>
        <v>-0.10698065750135223</v>
      </c>
      <c r="G167" s="1">
        <f t="shared" ca="1" si="26"/>
        <v>-5.2308203596131288E-2</v>
      </c>
      <c r="H167" s="1">
        <f t="shared" ca="1" si="26"/>
        <v>-2.3849955862143866E-2</v>
      </c>
      <c r="I167" s="1">
        <f t="shared" ca="1" si="26"/>
        <v>-0.11783325782515017</v>
      </c>
      <c r="J167" s="1">
        <f t="shared" ca="1" si="26"/>
        <v>-0.21155506564073906</v>
      </c>
      <c r="K167" s="1">
        <f t="shared" ca="1" si="26"/>
        <v>-0.21330427764883869</v>
      </c>
      <c r="L167" s="1">
        <f t="shared" ca="1" si="26"/>
        <v>-0.18503091343973793</v>
      </c>
      <c r="M167" s="1">
        <f t="shared" ca="1" si="26"/>
        <v>-0.16321440671586537</v>
      </c>
      <c r="N167" s="1">
        <f t="shared" ca="1" si="26"/>
        <v>-0.16386964442453381</v>
      </c>
      <c r="O167" s="1">
        <f t="shared" ca="1" si="26"/>
        <v>-0.17408427229976575</v>
      </c>
      <c r="P167" s="1">
        <f t="shared" ca="1" si="26"/>
        <v>-0.18273805078430305</v>
      </c>
      <c r="Q167" s="1">
        <f t="shared" ca="1" si="26"/>
        <v>-0.17315551870462609</v>
      </c>
      <c r="R167" s="1">
        <f t="shared" ca="1" si="26"/>
        <v>-0.17025336984644251</v>
      </c>
      <c r="S167" s="1">
        <f t="shared" ca="1" si="26"/>
        <v>-0.152033496112989</v>
      </c>
      <c r="T167" s="1">
        <f t="shared" ca="1" si="26"/>
        <v>-9.3499266905404554E-2</v>
      </c>
      <c r="U167" s="1">
        <f t="shared" ca="1" si="26"/>
        <v>-2.4236273033907477E-2</v>
      </c>
      <c r="V167" s="1">
        <f t="shared" ca="1" si="26"/>
        <v>-4.0718566053432145E-2</v>
      </c>
      <c r="W167" s="1">
        <f t="shared" ca="1" si="26"/>
        <v>-7.1440164218563224E-2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5.0000000000000001E-3</v>
      </c>
      <c r="E1">
        <v>2E-3</v>
      </c>
      <c r="F1">
        <v>1.6E-2</v>
      </c>
      <c r="G1">
        <v>2.8000000000000001E-2</v>
      </c>
      <c r="H1">
        <v>0.24099999999999999</v>
      </c>
      <c r="I1">
        <v>3.0000000000000001E-3</v>
      </c>
      <c r="J1">
        <v>5.0000000000000001E-3</v>
      </c>
      <c r="K1">
        <v>0.98499999999999999</v>
      </c>
      <c r="L1">
        <v>3.1E-2</v>
      </c>
      <c r="M1">
        <v>2.5999999999999999E-2</v>
      </c>
      <c r="N1">
        <v>6.6000000000000003E-2</v>
      </c>
      <c r="O1">
        <v>5.0999999999999997E-2</v>
      </c>
      <c r="P1">
        <v>1.7000000000000001E-2</v>
      </c>
      <c r="Q1">
        <v>5.0000000000000001E-3</v>
      </c>
      <c r="R1">
        <v>8.9999999999999993E-3</v>
      </c>
      <c r="S1">
        <v>1.7999999999999999E-2</v>
      </c>
      <c r="T1">
        <v>1.2999999999999999E-2</v>
      </c>
      <c r="U1">
        <v>6.0000000000000001E-3</v>
      </c>
      <c r="V1">
        <v>0.97599999999999998</v>
      </c>
      <c r="W1">
        <v>2E-3</v>
      </c>
      <c r="Z1" s="1">
        <f>AVERAGE(D1:M1)</f>
        <v>0.13419999999999999</v>
      </c>
      <c r="AA1" s="1">
        <f>AVERAGE(N1:W1)</f>
        <v>0.1163</v>
      </c>
    </row>
    <row r="2" spans="1:27">
      <c r="A2">
        <v>1</v>
      </c>
      <c r="B2" t="s">
        <v>149</v>
      </c>
      <c r="C2">
        <v>30</v>
      </c>
      <c r="D2">
        <v>0.01</v>
      </c>
      <c r="E2">
        <v>0.13200000000000001</v>
      </c>
      <c r="F2">
        <v>4.2000000000000003E-2</v>
      </c>
      <c r="G2">
        <v>3.1E-2</v>
      </c>
      <c r="H2">
        <v>3.3000000000000002E-2</v>
      </c>
      <c r="I2">
        <v>2.8000000000000001E-2</v>
      </c>
      <c r="J2">
        <v>2.3E-2</v>
      </c>
      <c r="K2">
        <v>0.52800000000000002</v>
      </c>
      <c r="L2">
        <v>0.14199999999999999</v>
      </c>
      <c r="M2">
        <v>4.2999999999999997E-2</v>
      </c>
      <c r="N2">
        <v>0.108</v>
      </c>
      <c r="O2">
        <v>7.0000000000000001E-3</v>
      </c>
      <c r="P2">
        <v>8.9999999999999993E-3</v>
      </c>
      <c r="Q2">
        <v>0.316</v>
      </c>
      <c r="R2">
        <v>2E-3</v>
      </c>
      <c r="S2">
        <v>6.4000000000000001E-2</v>
      </c>
      <c r="T2">
        <v>0.17599999999999999</v>
      </c>
      <c r="U2">
        <v>3.6999999999999998E-2</v>
      </c>
      <c r="V2">
        <v>0.94</v>
      </c>
      <c r="W2">
        <v>2.9000000000000001E-2</v>
      </c>
      <c r="Z2" s="1">
        <f t="shared" ref="Z2:Z48" si="0">AVERAGE(D2:M2)</f>
        <v>0.1012</v>
      </c>
      <c r="AA2" s="1">
        <f t="shared" ref="AA2:AA48" si="1">AVERAGE(N2:W2)</f>
        <v>0.16879999999999998</v>
      </c>
    </row>
    <row r="3" spans="1:27">
      <c r="A3">
        <v>2</v>
      </c>
      <c r="B3" t="s">
        <v>150</v>
      </c>
      <c r="C3">
        <v>30</v>
      </c>
      <c r="D3">
        <v>6.0000000000000001E-3</v>
      </c>
      <c r="E3">
        <v>2.7E-2</v>
      </c>
      <c r="F3">
        <v>4.7E-2</v>
      </c>
      <c r="G3">
        <v>2.8000000000000001E-2</v>
      </c>
      <c r="H3">
        <v>0.02</v>
      </c>
      <c r="I3">
        <v>4.0000000000000001E-3</v>
      </c>
      <c r="J3">
        <v>3.0000000000000001E-3</v>
      </c>
      <c r="K3">
        <v>0.96799999999999997</v>
      </c>
      <c r="L3">
        <v>4.5999999999999999E-2</v>
      </c>
      <c r="M3">
        <v>2.1000000000000001E-2</v>
      </c>
      <c r="N3">
        <v>1.7000000000000001E-2</v>
      </c>
      <c r="O3">
        <v>4.5999999999999999E-2</v>
      </c>
      <c r="P3">
        <v>4.8000000000000001E-2</v>
      </c>
      <c r="Q3">
        <v>4.0000000000000001E-3</v>
      </c>
      <c r="R3">
        <v>9.0999999999999998E-2</v>
      </c>
      <c r="S3">
        <v>1.4E-2</v>
      </c>
      <c r="T3">
        <v>8.0000000000000002E-3</v>
      </c>
      <c r="U3">
        <v>5.0000000000000001E-3</v>
      </c>
      <c r="V3">
        <v>0.96799999999999997</v>
      </c>
      <c r="W3">
        <v>4.0000000000000001E-3</v>
      </c>
      <c r="Z3" s="1">
        <f t="shared" si="0"/>
        <v>0.11699999999999999</v>
      </c>
      <c r="AA3" s="1">
        <f t="shared" si="1"/>
        <v>0.12050000000000001</v>
      </c>
    </row>
    <row r="4" spans="1:27">
      <c r="A4">
        <v>3</v>
      </c>
      <c r="B4" t="s">
        <v>151</v>
      </c>
      <c r="C4">
        <v>30</v>
      </c>
      <c r="D4">
        <v>0.01</v>
      </c>
      <c r="E4">
        <v>0.13300000000000001</v>
      </c>
      <c r="F4">
        <v>4.7E-2</v>
      </c>
      <c r="G4">
        <v>0.03</v>
      </c>
      <c r="H4">
        <v>7.0999999999999994E-2</v>
      </c>
      <c r="I4">
        <v>6.5000000000000002E-2</v>
      </c>
      <c r="J4">
        <v>5.0000000000000001E-3</v>
      </c>
      <c r="K4">
        <v>0.66100000000000003</v>
      </c>
      <c r="L4">
        <v>9.2999999999999999E-2</v>
      </c>
      <c r="M4">
        <v>2.1000000000000001E-2</v>
      </c>
      <c r="N4">
        <v>4.2000000000000003E-2</v>
      </c>
      <c r="O4">
        <v>5.0000000000000001E-3</v>
      </c>
      <c r="P4">
        <v>1.6E-2</v>
      </c>
      <c r="Q4">
        <v>0.26800000000000002</v>
      </c>
      <c r="R4">
        <v>2E-3</v>
      </c>
      <c r="S4">
        <v>4.2999999999999997E-2</v>
      </c>
      <c r="T4">
        <v>8.7999999999999995E-2</v>
      </c>
      <c r="U4">
        <v>2.3E-2</v>
      </c>
      <c r="V4">
        <v>0.89</v>
      </c>
      <c r="W4">
        <v>1.6E-2</v>
      </c>
      <c r="Z4" s="1">
        <f t="shared" si="0"/>
        <v>0.11359999999999999</v>
      </c>
      <c r="AA4" s="1">
        <f t="shared" si="1"/>
        <v>0.13930000000000001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8.0000000000000002E-3</v>
      </c>
      <c r="F5">
        <v>2.8000000000000001E-2</v>
      </c>
      <c r="G5">
        <v>2.7E-2</v>
      </c>
      <c r="H5">
        <v>0.65</v>
      </c>
      <c r="I5">
        <v>6.0000000000000001E-3</v>
      </c>
      <c r="J5">
        <v>4.0000000000000001E-3</v>
      </c>
      <c r="K5">
        <v>0.91200000000000003</v>
      </c>
      <c r="L5">
        <v>0.04</v>
      </c>
      <c r="M5">
        <v>0.04</v>
      </c>
      <c r="N5">
        <v>7.6999999999999999E-2</v>
      </c>
      <c r="O5">
        <v>4.0000000000000001E-3</v>
      </c>
      <c r="P5">
        <v>2.3E-2</v>
      </c>
      <c r="Q5">
        <v>0.17100000000000001</v>
      </c>
      <c r="R5">
        <v>2E-3</v>
      </c>
      <c r="S5">
        <v>2.1000000000000001E-2</v>
      </c>
      <c r="T5">
        <v>5.7000000000000002E-2</v>
      </c>
      <c r="U5">
        <v>1.2E-2</v>
      </c>
      <c r="V5">
        <v>0.96599999999999997</v>
      </c>
      <c r="W5">
        <v>2E-3</v>
      </c>
      <c r="Z5" s="1">
        <f t="shared" si="0"/>
        <v>0.1721</v>
      </c>
      <c r="AA5" s="1">
        <f t="shared" si="1"/>
        <v>0.13350000000000001</v>
      </c>
    </row>
    <row r="6" spans="1:27">
      <c r="A6">
        <v>5</v>
      </c>
      <c r="B6" t="s">
        <v>153</v>
      </c>
      <c r="C6">
        <v>30</v>
      </c>
      <c r="D6">
        <v>7.0000000000000001E-3</v>
      </c>
      <c r="E6">
        <v>5.3999999999999999E-2</v>
      </c>
      <c r="F6">
        <v>3.6999999999999998E-2</v>
      </c>
      <c r="G6">
        <v>2.9000000000000001E-2</v>
      </c>
      <c r="H6">
        <v>0.14599999999999999</v>
      </c>
      <c r="I6">
        <v>1.7999999999999999E-2</v>
      </c>
      <c r="J6">
        <v>7.0000000000000001E-3</v>
      </c>
      <c r="K6">
        <v>0.628</v>
      </c>
      <c r="L6">
        <v>8.5999999999999993E-2</v>
      </c>
      <c r="M6">
        <v>4.4999999999999998E-2</v>
      </c>
      <c r="N6">
        <v>0.13800000000000001</v>
      </c>
      <c r="O6">
        <v>4.0000000000000001E-3</v>
      </c>
      <c r="P6">
        <v>0.02</v>
      </c>
      <c r="Q6">
        <v>0.249</v>
      </c>
      <c r="R6">
        <v>2E-3</v>
      </c>
      <c r="S6">
        <v>2.5000000000000001E-2</v>
      </c>
      <c r="T6">
        <v>0.111</v>
      </c>
      <c r="U6">
        <v>2.5999999999999999E-2</v>
      </c>
      <c r="V6">
        <v>0.95899999999999996</v>
      </c>
      <c r="W6">
        <v>1.6E-2</v>
      </c>
      <c r="Z6" s="1">
        <f t="shared" si="0"/>
        <v>0.10569999999999999</v>
      </c>
      <c r="AA6" s="1">
        <f t="shared" si="1"/>
        <v>0.155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2E-3</v>
      </c>
      <c r="F7">
        <v>1.7999999999999999E-2</v>
      </c>
      <c r="G7">
        <v>2.8000000000000001E-2</v>
      </c>
      <c r="H7">
        <v>0.377</v>
      </c>
      <c r="I7">
        <v>3.0000000000000001E-3</v>
      </c>
      <c r="J7">
        <v>8.9999999999999993E-3</v>
      </c>
      <c r="K7">
        <v>0.98299999999999998</v>
      </c>
      <c r="L7">
        <v>4.0000000000000001E-3</v>
      </c>
      <c r="M7">
        <v>2.3E-2</v>
      </c>
      <c r="N7">
        <v>0.216</v>
      </c>
      <c r="O7">
        <v>8.0000000000000002E-3</v>
      </c>
      <c r="P7">
        <v>0.57099999999999995</v>
      </c>
      <c r="Q7">
        <v>2E-3</v>
      </c>
      <c r="R7">
        <v>2.4E-2</v>
      </c>
      <c r="S7">
        <v>2E-3</v>
      </c>
      <c r="T7">
        <v>3.0000000000000001E-3</v>
      </c>
      <c r="U7">
        <v>4.0000000000000001E-3</v>
      </c>
      <c r="V7">
        <v>0.92900000000000005</v>
      </c>
      <c r="W7">
        <v>3.0000000000000001E-3</v>
      </c>
      <c r="Z7" s="1">
        <f t="shared" si="0"/>
        <v>0.14560000000000001</v>
      </c>
      <c r="AA7" s="1">
        <f t="shared" si="1"/>
        <v>0.17619999999999997</v>
      </c>
    </row>
    <row r="8" spans="1:27">
      <c r="A8">
        <v>7</v>
      </c>
      <c r="B8" t="s">
        <v>155</v>
      </c>
      <c r="C8">
        <v>30</v>
      </c>
      <c r="D8">
        <v>1.7999999999999999E-2</v>
      </c>
      <c r="E8">
        <v>3.0000000000000001E-3</v>
      </c>
      <c r="F8">
        <v>0.04</v>
      </c>
      <c r="G8">
        <v>0.03</v>
      </c>
      <c r="H8">
        <v>0.74399999999999999</v>
      </c>
      <c r="I8">
        <v>5.0000000000000001E-3</v>
      </c>
      <c r="J8">
        <v>4.0000000000000001E-3</v>
      </c>
      <c r="K8">
        <v>0.92100000000000004</v>
      </c>
      <c r="L8">
        <v>8.0000000000000002E-3</v>
      </c>
      <c r="M8">
        <v>4.1000000000000002E-2</v>
      </c>
      <c r="N8">
        <v>0.121</v>
      </c>
      <c r="O8">
        <v>2E-3</v>
      </c>
      <c r="P8">
        <v>0.34699999999999998</v>
      </c>
      <c r="Q8">
        <v>6.0000000000000001E-3</v>
      </c>
      <c r="R8">
        <v>6.0000000000000001E-3</v>
      </c>
      <c r="S8">
        <v>4.0000000000000001E-3</v>
      </c>
      <c r="T8">
        <v>5.0000000000000001E-3</v>
      </c>
      <c r="U8">
        <v>1.4E-2</v>
      </c>
      <c r="V8">
        <v>0.81799999999999995</v>
      </c>
      <c r="W8">
        <v>4.0000000000000001E-3</v>
      </c>
      <c r="Z8" s="1">
        <f t="shared" si="0"/>
        <v>0.18140000000000001</v>
      </c>
      <c r="AA8" s="1">
        <f t="shared" si="1"/>
        <v>0.13269999999999998</v>
      </c>
    </row>
    <row r="9" spans="1:27">
      <c r="A9">
        <v>8</v>
      </c>
      <c r="B9" t="s">
        <v>156</v>
      </c>
      <c r="C9">
        <v>30</v>
      </c>
      <c r="D9">
        <v>0.01</v>
      </c>
      <c r="E9">
        <v>2E-3</v>
      </c>
      <c r="F9">
        <v>0.03</v>
      </c>
      <c r="G9">
        <v>2.9000000000000001E-2</v>
      </c>
      <c r="H9">
        <v>0.53200000000000003</v>
      </c>
      <c r="I9">
        <v>3.0000000000000001E-3</v>
      </c>
      <c r="J9">
        <v>5.0000000000000001E-3</v>
      </c>
      <c r="K9">
        <v>0.95699999999999996</v>
      </c>
      <c r="L9">
        <v>1.0999999999999999E-2</v>
      </c>
      <c r="M9">
        <v>0.22900000000000001</v>
      </c>
      <c r="N9">
        <v>0.24099999999999999</v>
      </c>
      <c r="O9">
        <v>8.9999999999999993E-3</v>
      </c>
      <c r="P9">
        <v>0.16200000000000001</v>
      </c>
      <c r="Q9">
        <v>4.0000000000000001E-3</v>
      </c>
      <c r="R9">
        <v>3.0000000000000001E-3</v>
      </c>
      <c r="S9">
        <v>8.0000000000000002E-3</v>
      </c>
      <c r="T9">
        <v>3.0000000000000001E-3</v>
      </c>
      <c r="U9">
        <v>1.0999999999999999E-2</v>
      </c>
      <c r="V9">
        <v>0.93200000000000005</v>
      </c>
      <c r="W9">
        <v>2E-3</v>
      </c>
      <c r="Z9" s="1">
        <f t="shared" si="0"/>
        <v>0.18080000000000002</v>
      </c>
      <c r="AA9" s="1">
        <f t="shared" si="1"/>
        <v>0.13750000000000001</v>
      </c>
    </row>
    <row r="10" spans="1:27">
      <c r="A10">
        <v>9</v>
      </c>
      <c r="B10" t="s">
        <v>157</v>
      </c>
      <c r="C10">
        <v>30</v>
      </c>
      <c r="D10">
        <v>3.1E-2</v>
      </c>
      <c r="E10">
        <v>3.3000000000000002E-2</v>
      </c>
      <c r="F10">
        <v>0.16600000000000001</v>
      </c>
      <c r="G10">
        <v>3.2000000000000001E-2</v>
      </c>
      <c r="H10">
        <v>0.14699999999999999</v>
      </c>
      <c r="I10">
        <v>2.4E-2</v>
      </c>
      <c r="J10">
        <v>3.0000000000000001E-3</v>
      </c>
      <c r="K10">
        <v>0.748</v>
      </c>
      <c r="L10">
        <v>2.5000000000000001E-2</v>
      </c>
      <c r="M10">
        <v>2.5999999999999999E-2</v>
      </c>
      <c r="N10">
        <v>8.0000000000000002E-3</v>
      </c>
      <c r="O10">
        <v>4.0000000000000001E-3</v>
      </c>
      <c r="P10">
        <v>0.14599999999999999</v>
      </c>
      <c r="Q10">
        <v>1.0999999999999999E-2</v>
      </c>
      <c r="R10">
        <v>0.115</v>
      </c>
      <c r="S10">
        <v>1.6E-2</v>
      </c>
      <c r="T10">
        <v>6.0000000000000001E-3</v>
      </c>
      <c r="U10">
        <v>2.1999999999999999E-2</v>
      </c>
      <c r="V10">
        <v>0.746</v>
      </c>
      <c r="W10">
        <v>8.0000000000000002E-3</v>
      </c>
      <c r="Z10" s="1">
        <f t="shared" si="0"/>
        <v>0.12350000000000001</v>
      </c>
      <c r="AA10" s="1">
        <f t="shared" si="1"/>
        <v>0.1082</v>
      </c>
    </row>
    <row r="11" spans="1:27">
      <c r="A11">
        <v>10</v>
      </c>
      <c r="B11" t="s">
        <v>158</v>
      </c>
      <c r="C11">
        <v>30</v>
      </c>
      <c r="D11">
        <v>1.6E-2</v>
      </c>
      <c r="E11">
        <v>0.01</v>
      </c>
      <c r="F11">
        <v>4.1000000000000002E-2</v>
      </c>
      <c r="G11">
        <v>0.03</v>
      </c>
      <c r="H11">
        <v>0.51100000000000001</v>
      </c>
      <c r="I11">
        <v>6.8000000000000005E-2</v>
      </c>
      <c r="J11">
        <v>1.2E-2</v>
      </c>
      <c r="K11">
        <v>0.72</v>
      </c>
      <c r="L11">
        <v>1.0999999999999999E-2</v>
      </c>
      <c r="M11">
        <v>2.8000000000000001E-2</v>
      </c>
      <c r="N11">
        <v>0.125</v>
      </c>
      <c r="O11">
        <v>2E-3</v>
      </c>
      <c r="P11">
        <v>0.34599999999999997</v>
      </c>
      <c r="Q11">
        <v>3.9E-2</v>
      </c>
      <c r="R11">
        <v>4.0000000000000001E-3</v>
      </c>
      <c r="S11">
        <v>7.0000000000000001E-3</v>
      </c>
      <c r="T11">
        <v>2.1000000000000001E-2</v>
      </c>
      <c r="U11">
        <v>1.7000000000000001E-2</v>
      </c>
      <c r="V11">
        <v>0.76800000000000002</v>
      </c>
      <c r="W11">
        <v>1.0999999999999999E-2</v>
      </c>
      <c r="Z11" s="1">
        <f t="shared" si="0"/>
        <v>0.1447</v>
      </c>
      <c r="AA11" s="1">
        <f t="shared" si="1"/>
        <v>0.13400000000000001</v>
      </c>
    </row>
    <row r="12" spans="1:27">
      <c r="A12">
        <v>11</v>
      </c>
      <c r="B12" t="s">
        <v>159</v>
      </c>
      <c r="C12">
        <v>30</v>
      </c>
      <c r="D12">
        <v>1.4E-2</v>
      </c>
      <c r="E12">
        <v>2E-3</v>
      </c>
      <c r="F12">
        <v>3.5999999999999997E-2</v>
      </c>
      <c r="G12">
        <v>2.9000000000000001E-2</v>
      </c>
      <c r="H12">
        <v>0.65800000000000003</v>
      </c>
      <c r="I12">
        <v>4.0000000000000001E-3</v>
      </c>
      <c r="J12">
        <v>6.0000000000000001E-3</v>
      </c>
      <c r="K12">
        <v>0.94799999999999995</v>
      </c>
      <c r="L12">
        <v>7.0000000000000001E-3</v>
      </c>
      <c r="M12">
        <v>0.188</v>
      </c>
      <c r="N12">
        <v>0.193</v>
      </c>
      <c r="O12">
        <v>6.0000000000000001E-3</v>
      </c>
      <c r="P12">
        <v>0.30199999999999999</v>
      </c>
      <c r="Q12">
        <v>4.0000000000000001E-3</v>
      </c>
      <c r="R12">
        <v>5.0000000000000001E-3</v>
      </c>
      <c r="S12">
        <v>7.0000000000000001E-3</v>
      </c>
      <c r="T12">
        <v>3.0000000000000001E-3</v>
      </c>
      <c r="U12">
        <v>1.0999999999999999E-2</v>
      </c>
      <c r="V12">
        <v>0.85799999999999998</v>
      </c>
      <c r="W12">
        <v>2E-3</v>
      </c>
      <c r="Z12" s="1">
        <f t="shared" si="0"/>
        <v>0.18919999999999998</v>
      </c>
      <c r="AA12" s="1">
        <f t="shared" si="1"/>
        <v>0.1391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2.9000000000000001E-2</v>
      </c>
      <c r="F13">
        <v>1.6E-2</v>
      </c>
      <c r="G13">
        <v>3.4000000000000002E-2</v>
      </c>
      <c r="H13">
        <v>0.04</v>
      </c>
      <c r="I13">
        <v>4.0000000000000001E-3</v>
      </c>
      <c r="J13">
        <v>5.8000000000000003E-2</v>
      </c>
      <c r="K13">
        <v>0.93300000000000005</v>
      </c>
      <c r="L13">
        <v>0.16300000000000001</v>
      </c>
      <c r="M13">
        <v>5.0000000000000001E-3</v>
      </c>
      <c r="N13">
        <v>3.1E-2</v>
      </c>
      <c r="O13">
        <v>7.5999999999999998E-2</v>
      </c>
      <c r="P13">
        <v>2E-3</v>
      </c>
      <c r="Q13">
        <v>0.13200000000000001</v>
      </c>
      <c r="R13">
        <v>4.0000000000000001E-3</v>
      </c>
      <c r="S13">
        <v>0.14499999999999999</v>
      </c>
      <c r="T13">
        <v>0.17599999999999999</v>
      </c>
      <c r="U13">
        <v>5.7000000000000002E-2</v>
      </c>
      <c r="V13">
        <v>0.83899999999999997</v>
      </c>
      <c r="W13">
        <v>6.0000000000000001E-3</v>
      </c>
      <c r="Z13" s="1">
        <f t="shared" si="0"/>
        <v>0.13040000000000002</v>
      </c>
      <c r="AA13" s="1">
        <f t="shared" si="1"/>
        <v>0.14680000000000001</v>
      </c>
    </row>
    <row r="14" spans="1:27">
      <c r="A14">
        <v>13</v>
      </c>
      <c r="B14" t="s">
        <v>161</v>
      </c>
      <c r="C14">
        <v>30</v>
      </c>
      <c r="D14">
        <v>1.4E-2</v>
      </c>
      <c r="E14">
        <v>8.9999999999999993E-3</v>
      </c>
      <c r="F14">
        <v>8.0000000000000002E-3</v>
      </c>
      <c r="G14">
        <v>3.1E-2</v>
      </c>
      <c r="H14">
        <v>0.40100000000000002</v>
      </c>
      <c r="I14">
        <v>5.0000000000000001E-3</v>
      </c>
      <c r="J14">
        <v>8.7999999999999995E-2</v>
      </c>
      <c r="K14">
        <v>0.94299999999999995</v>
      </c>
      <c r="L14">
        <v>6.8000000000000005E-2</v>
      </c>
      <c r="M14">
        <v>5.0000000000000001E-3</v>
      </c>
      <c r="N14">
        <v>0.19700000000000001</v>
      </c>
      <c r="O14">
        <v>1.0999999999999999E-2</v>
      </c>
      <c r="P14">
        <v>4.0000000000000001E-3</v>
      </c>
      <c r="Q14">
        <v>0.26500000000000001</v>
      </c>
      <c r="R14">
        <v>1E-3</v>
      </c>
      <c r="S14">
        <v>4.3999999999999997E-2</v>
      </c>
      <c r="T14">
        <v>0.28999999999999998</v>
      </c>
      <c r="U14">
        <v>4.2999999999999997E-2</v>
      </c>
      <c r="V14">
        <v>0.871</v>
      </c>
      <c r="W14">
        <v>5.0000000000000001E-3</v>
      </c>
      <c r="Z14" s="1">
        <f t="shared" si="0"/>
        <v>0.15720000000000001</v>
      </c>
      <c r="AA14" s="1">
        <f t="shared" si="1"/>
        <v>0.17309999999999998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2.1000000000000001E-2</v>
      </c>
      <c r="F15">
        <v>2.4E-2</v>
      </c>
      <c r="G15">
        <v>3.2000000000000001E-2</v>
      </c>
      <c r="H15">
        <v>6.0000000000000001E-3</v>
      </c>
      <c r="I15">
        <v>3.0000000000000001E-3</v>
      </c>
      <c r="J15">
        <v>8.5999999999999993E-2</v>
      </c>
      <c r="K15">
        <v>0.91</v>
      </c>
      <c r="L15">
        <v>0.11600000000000001</v>
      </c>
      <c r="M15">
        <v>9.6000000000000002E-2</v>
      </c>
      <c r="N15">
        <v>0.115</v>
      </c>
      <c r="O15">
        <v>0.23100000000000001</v>
      </c>
      <c r="P15">
        <v>8.0000000000000002E-3</v>
      </c>
      <c r="Q15">
        <v>8.9999999999999993E-3</v>
      </c>
      <c r="R15">
        <v>7.0000000000000001E-3</v>
      </c>
      <c r="S15">
        <v>6.8000000000000005E-2</v>
      </c>
      <c r="T15">
        <v>3.3000000000000002E-2</v>
      </c>
      <c r="U15">
        <v>1.4999999999999999E-2</v>
      </c>
      <c r="V15">
        <v>0.95599999999999996</v>
      </c>
      <c r="W15">
        <v>8.0000000000000002E-3</v>
      </c>
      <c r="Z15" s="1">
        <f t="shared" si="0"/>
        <v>0.13010000000000002</v>
      </c>
      <c r="AA15" s="1">
        <f t="shared" si="1"/>
        <v>0.14500000000000002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3.0000000000000001E-3</v>
      </c>
      <c r="F16">
        <v>1.4E-2</v>
      </c>
      <c r="G16">
        <v>2.7E-2</v>
      </c>
      <c r="H16">
        <v>0.26300000000000001</v>
      </c>
      <c r="I16">
        <v>4.0000000000000001E-3</v>
      </c>
      <c r="J16">
        <v>8.0000000000000002E-3</v>
      </c>
      <c r="K16">
        <v>0.98199999999999998</v>
      </c>
      <c r="L16">
        <v>3.3000000000000002E-2</v>
      </c>
      <c r="M16">
        <v>2.4E-2</v>
      </c>
      <c r="N16">
        <v>6.5000000000000002E-2</v>
      </c>
      <c r="O16">
        <v>5.2999999999999999E-2</v>
      </c>
      <c r="P16">
        <v>1.4E-2</v>
      </c>
      <c r="Q16">
        <v>1.7000000000000001E-2</v>
      </c>
      <c r="R16">
        <v>4.0000000000000001E-3</v>
      </c>
      <c r="S16">
        <v>3.7999999999999999E-2</v>
      </c>
      <c r="T16">
        <v>2.5999999999999999E-2</v>
      </c>
      <c r="U16">
        <v>7.0000000000000001E-3</v>
      </c>
      <c r="V16">
        <v>0.95599999999999996</v>
      </c>
      <c r="W16">
        <v>2E-3</v>
      </c>
      <c r="Z16" s="1">
        <f t="shared" si="0"/>
        <v>0.13639999999999999</v>
      </c>
      <c r="AA16" s="1">
        <f t="shared" si="1"/>
        <v>0.1182</v>
      </c>
    </row>
    <row r="17" spans="1:27">
      <c r="A17">
        <v>16</v>
      </c>
      <c r="B17" t="s">
        <v>164</v>
      </c>
      <c r="C17">
        <v>30</v>
      </c>
      <c r="D17">
        <v>2.1000000000000001E-2</v>
      </c>
      <c r="E17">
        <v>4.3999999999999997E-2</v>
      </c>
      <c r="F17">
        <v>1.6E-2</v>
      </c>
      <c r="G17">
        <v>3.4000000000000002E-2</v>
      </c>
      <c r="H17">
        <v>4.7E-2</v>
      </c>
      <c r="I17">
        <v>5.0000000000000001E-3</v>
      </c>
      <c r="J17">
        <v>5.1999999999999998E-2</v>
      </c>
      <c r="K17">
        <v>0.92500000000000004</v>
      </c>
      <c r="L17">
        <v>0.16400000000000001</v>
      </c>
      <c r="M17">
        <v>4.0000000000000001E-3</v>
      </c>
      <c r="N17">
        <v>2.4E-2</v>
      </c>
      <c r="O17">
        <v>5.2999999999999999E-2</v>
      </c>
      <c r="P17">
        <v>2E-3</v>
      </c>
      <c r="Q17">
        <v>0.154</v>
      </c>
      <c r="R17">
        <v>6.0000000000000001E-3</v>
      </c>
      <c r="S17">
        <v>0.13700000000000001</v>
      </c>
      <c r="T17">
        <v>0.22700000000000001</v>
      </c>
      <c r="U17">
        <v>5.5E-2</v>
      </c>
      <c r="V17">
        <v>0.82499999999999996</v>
      </c>
      <c r="W17">
        <v>6.0000000000000001E-3</v>
      </c>
      <c r="Z17" s="1">
        <f t="shared" si="0"/>
        <v>0.13120000000000001</v>
      </c>
      <c r="AA17" s="1">
        <f t="shared" si="1"/>
        <v>0.1489</v>
      </c>
    </row>
    <row r="18" spans="1:27">
      <c r="A18">
        <v>17</v>
      </c>
      <c r="B18" t="s">
        <v>165</v>
      </c>
      <c r="C18">
        <v>30</v>
      </c>
      <c r="D18">
        <v>1.2999999999999999E-2</v>
      </c>
      <c r="E18">
        <v>8.0000000000000002E-3</v>
      </c>
      <c r="F18">
        <v>4.0000000000000001E-3</v>
      </c>
      <c r="G18">
        <v>0.03</v>
      </c>
      <c r="H18">
        <v>0.22900000000000001</v>
      </c>
      <c r="I18">
        <v>4.0000000000000001E-3</v>
      </c>
      <c r="J18">
        <v>0.16800000000000001</v>
      </c>
      <c r="K18">
        <v>0.98299999999999998</v>
      </c>
      <c r="L18">
        <v>0.03</v>
      </c>
      <c r="M18">
        <v>3.0000000000000001E-3</v>
      </c>
      <c r="N18">
        <v>0.248</v>
      </c>
      <c r="O18">
        <v>1.4999999999999999E-2</v>
      </c>
      <c r="P18">
        <v>1.2999999999999999E-2</v>
      </c>
      <c r="Q18">
        <v>0.02</v>
      </c>
      <c r="R18">
        <v>2E-3</v>
      </c>
      <c r="S18">
        <v>1.0999999999999999E-2</v>
      </c>
      <c r="T18">
        <v>0.253</v>
      </c>
      <c r="U18">
        <v>1.7999999999999999E-2</v>
      </c>
      <c r="V18">
        <v>0.91200000000000003</v>
      </c>
      <c r="W18">
        <v>8.0000000000000002E-3</v>
      </c>
      <c r="Z18" s="1">
        <f t="shared" si="0"/>
        <v>0.1472</v>
      </c>
      <c r="AA18" s="1">
        <f t="shared" si="1"/>
        <v>0.15</v>
      </c>
    </row>
    <row r="19" spans="1:27">
      <c r="A19">
        <v>18</v>
      </c>
      <c r="B19" t="s">
        <v>166</v>
      </c>
      <c r="C19">
        <v>30</v>
      </c>
      <c r="D19">
        <v>1.4999999999999999E-2</v>
      </c>
      <c r="E19">
        <v>0.14699999999999999</v>
      </c>
      <c r="F19">
        <v>1.7999999999999999E-2</v>
      </c>
      <c r="G19">
        <v>3.2000000000000001E-2</v>
      </c>
      <c r="H19">
        <v>0.02</v>
      </c>
      <c r="I19">
        <v>5.0000000000000001E-3</v>
      </c>
      <c r="J19">
        <v>8.0000000000000002E-3</v>
      </c>
      <c r="K19">
        <v>0.96499999999999997</v>
      </c>
      <c r="L19">
        <v>7.9000000000000001E-2</v>
      </c>
      <c r="M19">
        <v>2E-3</v>
      </c>
      <c r="N19">
        <v>2.1999999999999999E-2</v>
      </c>
      <c r="O19">
        <v>1.7000000000000001E-2</v>
      </c>
      <c r="P19">
        <v>1.4999999999999999E-2</v>
      </c>
      <c r="Q19">
        <v>7.0000000000000001E-3</v>
      </c>
      <c r="R19">
        <v>0.06</v>
      </c>
      <c r="S19">
        <v>1.2E-2</v>
      </c>
      <c r="T19">
        <v>9.1999999999999998E-2</v>
      </c>
      <c r="U19">
        <v>1.6E-2</v>
      </c>
      <c r="V19">
        <v>0.93700000000000006</v>
      </c>
      <c r="W19">
        <v>2.8000000000000001E-2</v>
      </c>
      <c r="Z19" s="1">
        <f t="shared" si="0"/>
        <v>0.12909999999999999</v>
      </c>
      <c r="AA19" s="1">
        <f t="shared" si="1"/>
        <v>0.1206</v>
      </c>
    </row>
    <row r="20" spans="1:27">
      <c r="A20">
        <v>19</v>
      </c>
      <c r="B20" t="s">
        <v>167</v>
      </c>
      <c r="C20">
        <v>30</v>
      </c>
      <c r="D20">
        <v>2.9000000000000001E-2</v>
      </c>
      <c r="E20">
        <v>0.109</v>
      </c>
      <c r="F20">
        <v>2.4E-2</v>
      </c>
      <c r="G20">
        <v>3.2000000000000001E-2</v>
      </c>
      <c r="H20">
        <v>0.02</v>
      </c>
      <c r="I20">
        <v>8.9999999999999993E-3</v>
      </c>
      <c r="J20">
        <v>2.1000000000000001E-2</v>
      </c>
      <c r="K20">
        <v>0.96499999999999997</v>
      </c>
      <c r="L20">
        <v>2.5999999999999999E-2</v>
      </c>
      <c r="M20">
        <v>2E-3</v>
      </c>
      <c r="N20">
        <v>1.0999999999999999E-2</v>
      </c>
      <c r="O20">
        <v>0.02</v>
      </c>
      <c r="P20">
        <v>6.7000000000000004E-2</v>
      </c>
      <c r="Q20">
        <v>5.0000000000000001E-3</v>
      </c>
      <c r="R20">
        <v>0.224</v>
      </c>
      <c r="S20">
        <v>1.7000000000000001E-2</v>
      </c>
      <c r="T20">
        <v>4.4999999999999998E-2</v>
      </c>
      <c r="U20">
        <v>1.4E-2</v>
      </c>
      <c r="V20">
        <v>0.69399999999999995</v>
      </c>
      <c r="W20">
        <v>2.3E-2</v>
      </c>
      <c r="Z20" s="1">
        <f t="shared" si="0"/>
        <v>0.1237</v>
      </c>
      <c r="AA20" s="1">
        <f t="shared" si="1"/>
        <v>0.11199999999999999</v>
      </c>
    </row>
    <row r="21" spans="1:27">
      <c r="A21">
        <v>20</v>
      </c>
      <c r="B21" t="s">
        <v>168</v>
      </c>
      <c r="C21">
        <v>30</v>
      </c>
      <c r="D21">
        <v>1.2E-2</v>
      </c>
      <c r="E21">
        <v>0.27800000000000002</v>
      </c>
      <c r="F21">
        <v>3.6999999999999998E-2</v>
      </c>
      <c r="G21">
        <v>3.2000000000000001E-2</v>
      </c>
      <c r="H21">
        <v>1.0999999999999999E-2</v>
      </c>
      <c r="I21">
        <v>1.0999999999999999E-2</v>
      </c>
      <c r="J21">
        <v>8.9999999999999993E-3</v>
      </c>
      <c r="K21">
        <v>0.79300000000000004</v>
      </c>
      <c r="L21">
        <v>0.14599999999999999</v>
      </c>
      <c r="M21">
        <v>7.0000000000000001E-3</v>
      </c>
      <c r="N21">
        <v>2.5000000000000001E-2</v>
      </c>
      <c r="O21">
        <v>1.0999999999999999E-2</v>
      </c>
      <c r="P21">
        <v>0.01</v>
      </c>
      <c r="Q21">
        <v>4.8000000000000001E-2</v>
      </c>
      <c r="R21">
        <v>1.2E-2</v>
      </c>
      <c r="S21">
        <v>3.5000000000000003E-2</v>
      </c>
      <c r="T21">
        <v>0.11799999999999999</v>
      </c>
      <c r="U21">
        <v>2.5000000000000001E-2</v>
      </c>
      <c r="V21">
        <v>0.94299999999999995</v>
      </c>
      <c r="W21">
        <v>4.3999999999999997E-2</v>
      </c>
      <c r="Z21" s="1">
        <f t="shared" si="0"/>
        <v>0.1336</v>
      </c>
      <c r="AA21" s="1">
        <f t="shared" si="1"/>
        <v>0.12709999999999999</v>
      </c>
    </row>
    <row r="22" spans="1:27">
      <c r="A22">
        <v>21</v>
      </c>
      <c r="B22" t="s">
        <v>169</v>
      </c>
      <c r="C22">
        <v>30</v>
      </c>
      <c r="D22">
        <v>2.4E-2</v>
      </c>
      <c r="E22">
        <v>6.0999999999999999E-2</v>
      </c>
      <c r="F22">
        <v>0.06</v>
      </c>
      <c r="G22">
        <v>0.03</v>
      </c>
      <c r="H22">
        <v>4.4999999999999998E-2</v>
      </c>
      <c r="I22">
        <v>3.5999999999999997E-2</v>
      </c>
      <c r="J22">
        <v>3.0000000000000001E-3</v>
      </c>
      <c r="K22">
        <v>0.97</v>
      </c>
      <c r="L22">
        <v>1.2999999999999999E-2</v>
      </c>
      <c r="M22">
        <v>4.0000000000000001E-3</v>
      </c>
      <c r="N22">
        <v>5.0000000000000001E-3</v>
      </c>
      <c r="O22">
        <v>1.7999999999999999E-2</v>
      </c>
      <c r="P22">
        <v>0.27500000000000002</v>
      </c>
      <c r="Q22">
        <v>3.0000000000000001E-3</v>
      </c>
      <c r="R22">
        <v>0.60299999999999998</v>
      </c>
      <c r="S22">
        <v>1.0999999999999999E-2</v>
      </c>
      <c r="T22">
        <v>7.0000000000000001E-3</v>
      </c>
      <c r="U22">
        <v>5.0000000000000001E-3</v>
      </c>
      <c r="V22">
        <v>0.53600000000000003</v>
      </c>
      <c r="W22">
        <v>0.01</v>
      </c>
      <c r="Z22" s="1">
        <f t="shared" si="0"/>
        <v>0.12459999999999997</v>
      </c>
      <c r="AA22" s="1">
        <f t="shared" si="1"/>
        <v>0.14730000000000001</v>
      </c>
    </row>
    <row r="23" spans="1:27">
      <c r="A23">
        <v>22</v>
      </c>
      <c r="B23" t="s">
        <v>170</v>
      </c>
      <c r="C23">
        <v>30</v>
      </c>
      <c r="D23">
        <v>1.6E-2</v>
      </c>
      <c r="E23">
        <v>0.11899999999999999</v>
      </c>
      <c r="F23">
        <v>5.1999999999999998E-2</v>
      </c>
      <c r="G23">
        <v>3.1E-2</v>
      </c>
      <c r="H23">
        <v>3.4000000000000002E-2</v>
      </c>
      <c r="I23">
        <v>6.0000000000000001E-3</v>
      </c>
      <c r="J23">
        <v>3.0000000000000001E-3</v>
      </c>
      <c r="K23">
        <v>0.94799999999999995</v>
      </c>
      <c r="L23">
        <v>3.6999999999999998E-2</v>
      </c>
      <c r="M23">
        <v>4.0000000000000001E-3</v>
      </c>
      <c r="N23">
        <v>8.9999999999999993E-3</v>
      </c>
      <c r="O23">
        <v>6.0000000000000001E-3</v>
      </c>
      <c r="P23">
        <v>0.115</v>
      </c>
      <c r="Q23">
        <v>4.0000000000000001E-3</v>
      </c>
      <c r="R23">
        <v>0.312</v>
      </c>
      <c r="S23">
        <v>7.0000000000000001E-3</v>
      </c>
      <c r="T23">
        <v>1.9E-2</v>
      </c>
      <c r="U23">
        <v>1.0999999999999999E-2</v>
      </c>
      <c r="V23">
        <v>0.93100000000000005</v>
      </c>
      <c r="W23">
        <v>2.1000000000000001E-2</v>
      </c>
      <c r="Z23" s="1">
        <f t="shared" si="0"/>
        <v>0.125</v>
      </c>
      <c r="AA23" s="1">
        <f t="shared" si="1"/>
        <v>0.14350000000000002</v>
      </c>
    </row>
    <row r="24" spans="1:27">
      <c r="A24">
        <v>23</v>
      </c>
      <c r="B24" t="s">
        <v>171</v>
      </c>
      <c r="C24">
        <v>30</v>
      </c>
      <c r="D24">
        <v>2.1999999999999999E-2</v>
      </c>
      <c r="E24">
        <v>6.5000000000000002E-2</v>
      </c>
      <c r="F24">
        <v>7.5999999999999998E-2</v>
      </c>
      <c r="G24">
        <v>3.1E-2</v>
      </c>
      <c r="H24">
        <v>5.5E-2</v>
      </c>
      <c r="I24">
        <v>8.0000000000000002E-3</v>
      </c>
      <c r="J24">
        <v>3.0000000000000001E-3</v>
      </c>
      <c r="K24">
        <v>0.94499999999999995</v>
      </c>
      <c r="L24">
        <v>1.4E-2</v>
      </c>
      <c r="M24">
        <v>3.0000000000000001E-3</v>
      </c>
      <c r="N24">
        <v>7.0000000000000001E-3</v>
      </c>
      <c r="O24">
        <v>5.0000000000000001E-3</v>
      </c>
      <c r="P24">
        <v>0.35199999999999998</v>
      </c>
      <c r="Q24">
        <v>3.0000000000000001E-3</v>
      </c>
      <c r="R24">
        <v>0.60799999999999998</v>
      </c>
      <c r="S24">
        <v>5.0000000000000001E-3</v>
      </c>
      <c r="T24">
        <v>8.0000000000000002E-3</v>
      </c>
      <c r="U24">
        <v>8.9999999999999993E-3</v>
      </c>
      <c r="V24">
        <v>0.84599999999999997</v>
      </c>
      <c r="W24">
        <v>1.4E-2</v>
      </c>
      <c r="Z24" s="1">
        <f t="shared" si="0"/>
        <v>0.12219999999999998</v>
      </c>
      <c r="AA24" s="1">
        <f t="shared" si="1"/>
        <v>0.1857</v>
      </c>
    </row>
    <row r="25" spans="1:27">
      <c r="A25">
        <v>24</v>
      </c>
      <c r="B25" t="s">
        <v>172</v>
      </c>
      <c r="C25">
        <v>30</v>
      </c>
      <c r="D25">
        <v>0.97799999999999998</v>
      </c>
      <c r="E25">
        <v>0.99</v>
      </c>
      <c r="F25">
        <v>0.98499999999999999</v>
      </c>
      <c r="G25">
        <v>2.3E-2</v>
      </c>
      <c r="H25">
        <v>0.872</v>
      </c>
      <c r="I25">
        <v>0.98799999999999999</v>
      </c>
      <c r="J25">
        <v>0.19</v>
      </c>
      <c r="K25">
        <v>2.1999999999999999E-2</v>
      </c>
      <c r="L25">
        <v>0.8</v>
      </c>
      <c r="M25">
        <v>0.32700000000000001</v>
      </c>
      <c r="N25">
        <v>0.34499999999999997</v>
      </c>
      <c r="O25">
        <v>0.89600000000000002</v>
      </c>
      <c r="P25">
        <v>6.7000000000000004E-2</v>
      </c>
      <c r="Q25">
        <v>0.99099999999999999</v>
      </c>
      <c r="R25">
        <v>0.47299999999999998</v>
      </c>
      <c r="S25">
        <v>4.7E-2</v>
      </c>
      <c r="T25">
        <v>0.78500000000000003</v>
      </c>
      <c r="U25">
        <v>0.64500000000000002</v>
      </c>
      <c r="V25">
        <v>0.14199999999999999</v>
      </c>
      <c r="W25">
        <v>0.97799999999999998</v>
      </c>
      <c r="Z25" s="1">
        <f t="shared" si="0"/>
        <v>0.61750000000000005</v>
      </c>
      <c r="AA25" s="1">
        <f t="shared" si="1"/>
        <v>0.53690000000000004</v>
      </c>
    </row>
    <row r="26" spans="1:27">
      <c r="A26">
        <v>25</v>
      </c>
      <c r="B26" t="s">
        <v>173</v>
      </c>
      <c r="C26">
        <v>30</v>
      </c>
      <c r="D26">
        <v>0.71699999999999997</v>
      </c>
      <c r="E26">
        <v>8.2000000000000003E-2</v>
      </c>
      <c r="F26">
        <v>0.57699999999999996</v>
      </c>
      <c r="G26">
        <v>3.1E-2</v>
      </c>
      <c r="H26">
        <v>0.83199999999999996</v>
      </c>
      <c r="I26">
        <v>0.63700000000000001</v>
      </c>
      <c r="J26">
        <v>1.7000000000000001E-2</v>
      </c>
      <c r="K26">
        <v>0.84</v>
      </c>
      <c r="L26">
        <v>0.90400000000000003</v>
      </c>
      <c r="M26">
        <v>7.0000000000000001E-3</v>
      </c>
      <c r="N26">
        <v>3.0000000000000001E-3</v>
      </c>
      <c r="O26">
        <v>0.98799999999999999</v>
      </c>
      <c r="P26">
        <v>2E-3</v>
      </c>
      <c r="Q26">
        <v>0.98899999999999999</v>
      </c>
      <c r="R26">
        <v>8.3000000000000004E-2</v>
      </c>
      <c r="S26">
        <v>0.751</v>
      </c>
      <c r="T26">
        <v>0.98699999999999999</v>
      </c>
      <c r="U26">
        <v>0.10100000000000001</v>
      </c>
      <c r="V26">
        <v>0.875</v>
      </c>
      <c r="W26">
        <v>1.7999999999999999E-2</v>
      </c>
      <c r="Z26" s="1">
        <f t="shared" si="0"/>
        <v>0.46439999999999992</v>
      </c>
      <c r="AA26" s="1">
        <f t="shared" si="1"/>
        <v>0.47969999999999996</v>
      </c>
    </row>
    <row r="27" spans="1:27">
      <c r="A27">
        <v>26</v>
      </c>
      <c r="B27" t="s">
        <v>174</v>
      </c>
      <c r="C27">
        <v>30</v>
      </c>
      <c r="D27">
        <v>3.5999999999999997E-2</v>
      </c>
      <c r="E27">
        <v>0.98</v>
      </c>
      <c r="F27">
        <v>0.98599999999999999</v>
      </c>
      <c r="G27">
        <v>3.1E-2</v>
      </c>
      <c r="H27">
        <v>0.36899999999999999</v>
      </c>
      <c r="I27">
        <v>0.193</v>
      </c>
      <c r="J27">
        <v>0.83099999999999996</v>
      </c>
      <c r="K27">
        <v>4.0000000000000001E-3</v>
      </c>
      <c r="L27">
        <v>0.17</v>
      </c>
      <c r="M27">
        <v>0.67700000000000005</v>
      </c>
      <c r="N27">
        <v>0.96899999999999997</v>
      </c>
      <c r="O27">
        <v>0.98699999999999999</v>
      </c>
      <c r="P27">
        <v>0.32100000000000001</v>
      </c>
      <c r="Q27">
        <v>0.97899999999999998</v>
      </c>
      <c r="R27">
        <v>3.0000000000000001E-3</v>
      </c>
      <c r="S27">
        <v>0.06</v>
      </c>
      <c r="T27">
        <v>7.0000000000000001E-3</v>
      </c>
      <c r="U27">
        <v>0.65200000000000002</v>
      </c>
      <c r="V27">
        <v>0.23</v>
      </c>
      <c r="W27">
        <v>0.22500000000000001</v>
      </c>
      <c r="Z27" s="1">
        <f t="shared" si="0"/>
        <v>0.42770000000000002</v>
      </c>
      <c r="AA27" s="1">
        <f t="shared" si="1"/>
        <v>0.44330000000000008</v>
      </c>
    </row>
    <row r="28" spans="1:27">
      <c r="A28">
        <v>27</v>
      </c>
      <c r="B28" t="s">
        <v>175</v>
      </c>
      <c r="C28">
        <v>30</v>
      </c>
      <c r="D28">
        <v>0.97399999999999998</v>
      </c>
      <c r="E28">
        <v>0.98899999999999999</v>
      </c>
      <c r="F28">
        <v>0.97499999999999998</v>
      </c>
      <c r="G28">
        <v>2.1000000000000001E-2</v>
      </c>
      <c r="H28">
        <v>0.79700000000000004</v>
      </c>
      <c r="I28">
        <v>0.95699999999999996</v>
      </c>
      <c r="J28">
        <v>0.94699999999999995</v>
      </c>
      <c r="K28">
        <v>0.91500000000000004</v>
      </c>
      <c r="L28">
        <v>5.1999999999999998E-2</v>
      </c>
      <c r="M28">
        <v>6.3E-2</v>
      </c>
      <c r="N28">
        <v>0.17599999999999999</v>
      </c>
      <c r="O28">
        <v>0.98299999999999998</v>
      </c>
      <c r="P28">
        <v>7.9000000000000001E-2</v>
      </c>
      <c r="Q28">
        <v>0.99199999999999999</v>
      </c>
      <c r="R28">
        <v>0.65300000000000002</v>
      </c>
      <c r="S28">
        <v>0.97499999999999998</v>
      </c>
      <c r="T28">
        <v>0.93400000000000005</v>
      </c>
      <c r="U28">
        <v>0.96799999999999997</v>
      </c>
      <c r="V28">
        <v>5.0999999999999997E-2</v>
      </c>
      <c r="W28">
        <v>0.97</v>
      </c>
      <c r="Z28" s="1">
        <f t="shared" si="0"/>
        <v>0.66899999999999993</v>
      </c>
      <c r="AA28" s="1">
        <f t="shared" si="1"/>
        <v>0.67809999999999993</v>
      </c>
    </row>
    <row r="29" spans="1:27">
      <c r="A29">
        <v>28</v>
      </c>
      <c r="B29" t="s">
        <v>176</v>
      </c>
      <c r="C29">
        <v>30</v>
      </c>
      <c r="D29">
        <v>0.86699999999999999</v>
      </c>
      <c r="E29">
        <v>0.96899999999999997</v>
      </c>
      <c r="F29">
        <v>0.90900000000000003</v>
      </c>
      <c r="G29">
        <v>3.2000000000000001E-2</v>
      </c>
      <c r="H29">
        <v>0.17</v>
      </c>
      <c r="I29">
        <v>0.80800000000000005</v>
      </c>
      <c r="J29">
        <v>5.5E-2</v>
      </c>
      <c r="K29">
        <v>2.5000000000000001E-2</v>
      </c>
      <c r="L29">
        <v>0.93799999999999994</v>
      </c>
      <c r="M29">
        <v>0.26500000000000001</v>
      </c>
      <c r="N29">
        <v>0.59699999999999998</v>
      </c>
      <c r="O29">
        <v>0.09</v>
      </c>
      <c r="P29">
        <v>4.0000000000000001E-3</v>
      </c>
      <c r="Q29">
        <v>0.63300000000000001</v>
      </c>
      <c r="R29">
        <v>5.7000000000000002E-2</v>
      </c>
      <c r="S29">
        <v>0.184</v>
      </c>
      <c r="T29">
        <v>0.97799999999999998</v>
      </c>
      <c r="U29">
        <v>5.0999999999999997E-2</v>
      </c>
      <c r="V29">
        <v>0.97299999999999998</v>
      </c>
      <c r="W29">
        <v>0.98099999999999998</v>
      </c>
      <c r="Z29" s="1">
        <f t="shared" si="0"/>
        <v>0.50379999999999991</v>
      </c>
      <c r="AA29" s="1">
        <f t="shared" si="1"/>
        <v>0.45479999999999998</v>
      </c>
    </row>
    <row r="30" spans="1:27">
      <c r="A30">
        <v>29</v>
      </c>
      <c r="B30" t="s">
        <v>177</v>
      </c>
      <c r="C30">
        <v>30</v>
      </c>
      <c r="D30">
        <v>0.29099999999999998</v>
      </c>
      <c r="E30">
        <v>0.94499999999999995</v>
      </c>
      <c r="F30">
        <v>0.91500000000000004</v>
      </c>
      <c r="G30">
        <v>3.6999999999999998E-2</v>
      </c>
      <c r="H30">
        <v>6.9000000000000006E-2</v>
      </c>
      <c r="I30">
        <v>0.105</v>
      </c>
      <c r="J30">
        <v>0.193</v>
      </c>
      <c r="K30">
        <v>4.1000000000000002E-2</v>
      </c>
      <c r="L30">
        <v>0.57199999999999995</v>
      </c>
      <c r="M30">
        <v>0.11600000000000001</v>
      </c>
      <c r="N30">
        <v>0.39300000000000002</v>
      </c>
      <c r="O30">
        <v>0.20699999999999999</v>
      </c>
      <c r="P30">
        <v>3.0000000000000001E-3</v>
      </c>
      <c r="Q30">
        <v>0.93</v>
      </c>
      <c r="R30">
        <v>1.7999999999999999E-2</v>
      </c>
      <c r="S30">
        <v>0.67600000000000005</v>
      </c>
      <c r="T30">
        <v>0.97799999999999998</v>
      </c>
      <c r="U30">
        <v>7.5999999999999998E-2</v>
      </c>
      <c r="V30">
        <v>0.97799999999999998</v>
      </c>
      <c r="W30">
        <v>0.96199999999999997</v>
      </c>
      <c r="Z30" s="1">
        <f t="shared" si="0"/>
        <v>0.32839999999999997</v>
      </c>
      <c r="AA30" s="1">
        <f t="shared" si="1"/>
        <v>0.52210000000000001</v>
      </c>
    </row>
    <row r="31" spans="1:27">
      <c r="A31">
        <v>30</v>
      </c>
      <c r="B31" t="s">
        <v>178</v>
      </c>
      <c r="C31">
        <v>30</v>
      </c>
      <c r="D31">
        <v>0.97299999999999998</v>
      </c>
      <c r="E31">
        <v>0.28100000000000003</v>
      </c>
      <c r="F31">
        <v>1.4E-2</v>
      </c>
      <c r="G31">
        <v>2.5999999999999999E-2</v>
      </c>
      <c r="H31">
        <v>0.42499999999999999</v>
      </c>
      <c r="I31">
        <v>0.92300000000000004</v>
      </c>
      <c r="J31">
        <v>0.32900000000000001</v>
      </c>
      <c r="K31">
        <v>0.98899999999999999</v>
      </c>
      <c r="L31">
        <v>2.7E-2</v>
      </c>
      <c r="M31">
        <v>3.0000000000000001E-3</v>
      </c>
      <c r="N31">
        <v>2E-3</v>
      </c>
      <c r="O31">
        <v>0.97</v>
      </c>
      <c r="P31">
        <v>6.9000000000000006E-2</v>
      </c>
      <c r="Q31">
        <v>0.94199999999999995</v>
      </c>
      <c r="R31">
        <v>0.98399999999999999</v>
      </c>
      <c r="S31">
        <v>0.97199999999999998</v>
      </c>
      <c r="T31">
        <v>0.98</v>
      </c>
      <c r="U31">
        <v>0.443</v>
      </c>
      <c r="V31">
        <v>3.5999999999999997E-2</v>
      </c>
      <c r="W31">
        <v>0.73399999999999999</v>
      </c>
      <c r="Z31" s="1">
        <f t="shared" si="0"/>
        <v>0.39900000000000008</v>
      </c>
      <c r="AA31" s="1">
        <f t="shared" si="1"/>
        <v>0.61319999999999986</v>
      </c>
    </row>
    <row r="32" spans="1:27">
      <c r="A32">
        <v>31</v>
      </c>
      <c r="B32" t="s">
        <v>179</v>
      </c>
      <c r="C32">
        <v>30</v>
      </c>
      <c r="D32">
        <v>0.374</v>
      </c>
      <c r="E32">
        <v>0.97899999999999998</v>
      </c>
      <c r="F32">
        <v>0.16200000000000001</v>
      </c>
      <c r="G32">
        <v>1.9E-2</v>
      </c>
      <c r="H32">
        <v>0.95899999999999996</v>
      </c>
      <c r="I32">
        <v>0.98399999999999999</v>
      </c>
      <c r="J32">
        <v>0.99099999999999999</v>
      </c>
      <c r="K32">
        <v>8.6999999999999994E-2</v>
      </c>
      <c r="L32">
        <v>0.155</v>
      </c>
      <c r="M32">
        <v>0.88500000000000001</v>
      </c>
      <c r="N32">
        <v>0.98699999999999999</v>
      </c>
      <c r="O32">
        <v>1.4E-2</v>
      </c>
      <c r="P32">
        <v>0.98899999999999999</v>
      </c>
      <c r="Q32">
        <v>0.434</v>
      </c>
      <c r="R32">
        <v>0.42399999999999999</v>
      </c>
      <c r="S32">
        <v>0.124</v>
      </c>
      <c r="T32">
        <v>3.3000000000000002E-2</v>
      </c>
      <c r="U32">
        <v>0.95299999999999996</v>
      </c>
      <c r="V32">
        <v>2.5000000000000001E-2</v>
      </c>
      <c r="W32">
        <v>0.98599999999999999</v>
      </c>
      <c r="Z32" s="1">
        <f t="shared" si="0"/>
        <v>0.5595</v>
      </c>
      <c r="AA32" s="1">
        <f t="shared" si="1"/>
        <v>0.49689999999999995</v>
      </c>
    </row>
    <row r="33" spans="1:27">
      <c r="A33">
        <v>32</v>
      </c>
      <c r="B33" t="s">
        <v>180</v>
      </c>
      <c r="C33">
        <v>30</v>
      </c>
      <c r="D33">
        <v>0.06</v>
      </c>
      <c r="E33">
        <v>2E-3</v>
      </c>
      <c r="F33">
        <v>2E-3</v>
      </c>
      <c r="G33">
        <v>2.8000000000000001E-2</v>
      </c>
      <c r="H33">
        <v>0.94399999999999995</v>
      </c>
      <c r="I33">
        <v>2.9000000000000001E-2</v>
      </c>
      <c r="J33">
        <v>0.86699999999999999</v>
      </c>
      <c r="K33">
        <v>0.98899999999999999</v>
      </c>
      <c r="L33">
        <v>5.0000000000000001E-3</v>
      </c>
      <c r="M33">
        <v>7.0000000000000001E-3</v>
      </c>
      <c r="N33">
        <v>3.6999999999999998E-2</v>
      </c>
      <c r="O33">
        <v>0.66600000000000004</v>
      </c>
      <c r="P33">
        <v>8.1000000000000003E-2</v>
      </c>
      <c r="Q33">
        <v>0.128</v>
      </c>
      <c r="R33">
        <v>0.40899999999999997</v>
      </c>
      <c r="S33">
        <v>0.47399999999999998</v>
      </c>
      <c r="T33">
        <v>0.96</v>
      </c>
      <c r="U33">
        <v>4.9000000000000002E-2</v>
      </c>
      <c r="V33">
        <v>0.497</v>
      </c>
      <c r="W33">
        <v>0.186</v>
      </c>
      <c r="Z33" s="1">
        <f t="shared" si="0"/>
        <v>0.29330000000000001</v>
      </c>
      <c r="AA33" s="1">
        <f t="shared" si="1"/>
        <v>0.34869999999999995</v>
      </c>
    </row>
    <row r="34" spans="1:27">
      <c r="A34">
        <v>33</v>
      </c>
      <c r="B34" t="s">
        <v>181</v>
      </c>
      <c r="C34">
        <v>30</v>
      </c>
      <c r="D34">
        <v>0.85499999999999998</v>
      </c>
      <c r="E34">
        <v>0.90400000000000003</v>
      </c>
      <c r="F34">
        <v>7.4999999999999997E-2</v>
      </c>
      <c r="G34">
        <v>2.1999999999999999E-2</v>
      </c>
      <c r="H34">
        <v>0.79200000000000004</v>
      </c>
      <c r="I34">
        <v>0.98699999999999999</v>
      </c>
      <c r="J34">
        <v>0.98</v>
      </c>
      <c r="K34">
        <v>0.97299999999999998</v>
      </c>
      <c r="L34">
        <v>4.0000000000000001E-3</v>
      </c>
      <c r="M34">
        <v>7.0000000000000001E-3</v>
      </c>
      <c r="N34">
        <v>0.13900000000000001</v>
      </c>
      <c r="O34">
        <v>0.92700000000000005</v>
      </c>
      <c r="P34">
        <v>0.95699999999999996</v>
      </c>
      <c r="Q34">
        <v>0.98699999999999999</v>
      </c>
      <c r="R34">
        <v>0.95199999999999996</v>
      </c>
      <c r="S34">
        <v>3.6999999999999998E-2</v>
      </c>
      <c r="T34">
        <v>0.06</v>
      </c>
      <c r="U34">
        <v>0.48099999999999998</v>
      </c>
      <c r="V34">
        <v>3.0000000000000001E-3</v>
      </c>
      <c r="W34">
        <v>0.438</v>
      </c>
      <c r="Z34" s="1">
        <f t="shared" si="0"/>
        <v>0.55989999999999995</v>
      </c>
      <c r="AA34" s="1">
        <f t="shared" si="1"/>
        <v>0.49809999999999999</v>
      </c>
    </row>
    <row r="35" spans="1:27">
      <c r="A35">
        <v>34</v>
      </c>
      <c r="B35" t="s">
        <v>182</v>
      </c>
      <c r="C35">
        <v>30</v>
      </c>
      <c r="D35">
        <v>9.6000000000000002E-2</v>
      </c>
      <c r="E35">
        <v>3.6999999999999998E-2</v>
      </c>
      <c r="F35">
        <v>2E-3</v>
      </c>
      <c r="G35">
        <v>2.9000000000000001E-2</v>
      </c>
      <c r="H35">
        <v>0.16800000000000001</v>
      </c>
      <c r="I35">
        <v>0.20499999999999999</v>
      </c>
      <c r="J35">
        <v>0.95099999999999996</v>
      </c>
      <c r="K35">
        <v>0.98299999999999998</v>
      </c>
      <c r="L35">
        <v>5.0000000000000001E-3</v>
      </c>
      <c r="M35">
        <v>0.02</v>
      </c>
      <c r="N35">
        <v>0.81499999999999995</v>
      </c>
      <c r="O35">
        <v>3.5999999999999997E-2</v>
      </c>
      <c r="P35">
        <v>0.86899999999999999</v>
      </c>
      <c r="Q35">
        <v>1.7999999999999999E-2</v>
      </c>
      <c r="R35">
        <v>0.45400000000000001</v>
      </c>
      <c r="S35">
        <v>0.435</v>
      </c>
      <c r="T35">
        <v>0.57999999999999996</v>
      </c>
      <c r="U35">
        <v>0.157</v>
      </c>
      <c r="V35">
        <v>0.1</v>
      </c>
      <c r="W35">
        <v>0.96399999999999997</v>
      </c>
      <c r="Z35" s="1">
        <f t="shared" si="0"/>
        <v>0.24959999999999999</v>
      </c>
      <c r="AA35" s="1">
        <f t="shared" si="1"/>
        <v>0.44280000000000008</v>
      </c>
    </row>
    <row r="36" spans="1:27">
      <c r="A36">
        <v>35</v>
      </c>
      <c r="B36" t="s">
        <v>183</v>
      </c>
      <c r="C36">
        <v>30</v>
      </c>
      <c r="D36">
        <v>0.495</v>
      </c>
      <c r="E36">
        <v>1.7000000000000001E-2</v>
      </c>
      <c r="F36">
        <v>3.5999999999999997E-2</v>
      </c>
      <c r="G36">
        <v>1.9E-2</v>
      </c>
      <c r="H36">
        <v>0.96399999999999997</v>
      </c>
      <c r="I36">
        <v>0.63900000000000001</v>
      </c>
      <c r="J36">
        <v>0.99</v>
      </c>
      <c r="K36">
        <v>0.98699999999999999</v>
      </c>
      <c r="L36">
        <v>4.0000000000000001E-3</v>
      </c>
      <c r="M36">
        <v>0.189</v>
      </c>
      <c r="N36">
        <v>0.70399999999999996</v>
      </c>
      <c r="O36">
        <v>0.99</v>
      </c>
      <c r="P36">
        <v>0.97899999999999998</v>
      </c>
      <c r="Q36">
        <v>0.97399999999999998</v>
      </c>
      <c r="R36">
        <v>0.53700000000000003</v>
      </c>
      <c r="S36">
        <v>0.38900000000000001</v>
      </c>
      <c r="T36">
        <v>0.03</v>
      </c>
      <c r="U36">
        <v>0.83299999999999996</v>
      </c>
      <c r="V36">
        <v>5.0000000000000001E-3</v>
      </c>
      <c r="W36">
        <v>2.3E-2</v>
      </c>
      <c r="Z36" s="1">
        <f t="shared" si="0"/>
        <v>0.434</v>
      </c>
      <c r="AA36" s="1">
        <f t="shared" si="1"/>
        <v>0.5464</v>
      </c>
    </row>
    <row r="37" spans="1:27">
      <c r="A37">
        <v>36</v>
      </c>
      <c r="B37" t="s">
        <v>184</v>
      </c>
      <c r="C37">
        <v>30</v>
      </c>
      <c r="D37">
        <v>5.0000000000000001E-3</v>
      </c>
      <c r="E37">
        <v>8.8999999999999996E-2</v>
      </c>
      <c r="F37">
        <v>0.91600000000000004</v>
      </c>
      <c r="G37">
        <v>2.7E-2</v>
      </c>
      <c r="H37">
        <v>8.2000000000000003E-2</v>
      </c>
      <c r="I37">
        <v>1.4E-2</v>
      </c>
      <c r="J37">
        <v>0.97</v>
      </c>
      <c r="K37">
        <v>4.8000000000000001E-2</v>
      </c>
      <c r="L37">
        <v>0.317</v>
      </c>
      <c r="M37">
        <v>0.99099999999999999</v>
      </c>
      <c r="N37">
        <v>0.95699999999999996</v>
      </c>
      <c r="O37">
        <v>0.99099999999999999</v>
      </c>
      <c r="P37">
        <v>0.84799999999999998</v>
      </c>
      <c r="Q37">
        <v>0.111</v>
      </c>
      <c r="R37">
        <v>1.9E-2</v>
      </c>
      <c r="S37">
        <v>0.22500000000000001</v>
      </c>
      <c r="T37">
        <v>2E-3</v>
      </c>
      <c r="U37">
        <v>0.52</v>
      </c>
      <c r="V37">
        <v>0.47399999999999998</v>
      </c>
      <c r="W37">
        <v>8.9999999999999993E-3</v>
      </c>
      <c r="Z37" s="1">
        <f t="shared" si="0"/>
        <v>0.34589999999999999</v>
      </c>
      <c r="AA37" s="1">
        <f t="shared" si="1"/>
        <v>0.41560000000000008</v>
      </c>
    </row>
    <row r="38" spans="1:27">
      <c r="A38">
        <v>37</v>
      </c>
      <c r="B38" t="s">
        <v>185</v>
      </c>
      <c r="C38">
        <v>30</v>
      </c>
      <c r="D38">
        <v>3.0000000000000001E-3</v>
      </c>
      <c r="E38">
        <v>2E-3</v>
      </c>
      <c r="F38">
        <v>5.1999999999999998E-2</v>
      </c>
      <c r="G38">
        <v>0.03</v>
      </c>
      <c r="H38">
        <v>0.23599999999999999</v>
      </c>
      <c r="I38">
        <v>0.183</v>
      </c>
      <c r="J38">
        <v>0.872</v>
      </c>
      <c r="K38">
        <v>0.77300000000000002</v>
      </c>
      <c r="L38">
        <v>0.57799999999999996</v>
      </c>
      <c r="M38">
        <v>0.98</v>
      </c>
      <c r="N38">
        <v>0.311</v>
      </c>
      <c r="O38">
        <v>0.99099999999999999</v>
      </c>
      <c r="P38">
        <v>1.2999999999999999E-2</v>
      </c>
      <c r="Q38">
        <v>4.4999999999999998E-2</v>
      </c>
      <c r="R38">
        <v>1.9E-2</v>
      </c>
      <c r="S38">
        <v>0.95899999999999996</v>
      </c>
      <c r="T38">
        <v>0.54500000000000004</v>
      </c>
      <c r="U38">
        <v>3.7999999999999999E-2</v>
      </c>
      <c r="V38">
        <v>0.96599999999999997</v>
      </c>
      <c r="W38">
        <v>7.0000000000000001E-3</v>
      </c>
      <c r="Z38" s="1">
        <f t="shared" si="0"/>
        <v>0.37090000000000001</v>
      </c>
      <c r="AA38" s="1">
        <f t="shared" si="1"/>
        <v>0.38939999999999997</v>
      </c>
    </row>
    <row r="39" spans="1:27">
      <c r="A39">
        <v>38</v>
      </c>
      <c r="B39" t="s">
        <v>186</v>
      </c>
      <c r="C39">
        <v>30</v>
      </c>
      <c r="D39">
        <v>0.224</v>
      </c>
      <c r="E39">
        <v>0.66500000000000004</v>
      </c>
      <c r="F39">
        <v>0.98699999999999999</v>
      </c>
      <c r="G39">
        <v>0.02</v>
      </c>
      <c r="H39">
        <v>0.98199999999999998</v>
      </c>
      <c r="I39">
        <v>0.749</v>
      </c>
      <c r="J39">
        <v>0.97699999999999998</v>
      </c>
      <c r="K39">
        <v>8.5999999999999993E-2</v>
      </c>
      <c r="L39">
        <v>0.92800000000000005</v>
      </c>
      <c r="M39">
        <v>0.98199999999999998</v>
      </c>
      <c r="N39">
        <v>0.45700000000000002</v>
      </c>
      <c r="O39">
        <v>0.99199999999999999</v>
      </c>
      <c r="P39">
        <v>4.5999999999999999E-2</v>
      </c>
      <c r="Q39">
        <v>0.99199999999999999</v>
      </c>
      <c r="R39">
        <v>7.0999999999999994E-2</v>
      </c>
      <c r="S39">
        <v>0.98299999999999998</v>
      </c>
      <c r="T39">
        <v>0.73399999999999999</v>
      </c>
      <c r="U39">
        <v>0.96599999999999997</v>
      </c>
      <c r="V39">
        <v>0.86599999999999999</v>
      </c>
      <c r="W39">
        <v>4.7E-2</v>
      </c>
      <c r="Z39" s="1">
        <f t="shared" si="0"/>
        <v>0.66</v>
      </c>
      <c r="AA39" s="1">
        <f t="shared" si="1"/>
        <v>0.61539999999999995</v>
      </c>
    </row>
    <row r="40" spans="1:27">
      <c r="A40">
        <v>39</v>
      </c>
      <c r="B40" t="s">
        <v>187</v>
      </c>
      <c r="C40">
        <v>30</v>
      </c>
      <c r="D40">
        <v>0.84899999999999998</v>
      </c>
      <c r="E40">
        <v>0.126</v>
      </c>
      <c r="F40">
        <v>0.98499999999999999</v>
      </c>
      <c r="G40">
        <v>1.9E-2</v>
      </c>
      <c r="H40">
        <v>0.98699999999999999</v>
      </c>
      <c r="I40">
        <v>0.99299999999999999</v>
      </c>
      <c r="J40">
        <v>1.4E-2</v>
      </c>
      <c r="K40">
        <v>6.0000000000000001E-3</v>
      </c>
      <c r="L40">
        <v>0.97499999999999998</v>
      </c>
      <c r="M40">
        <v>0.98699999999999999</v>
      </c>
      <c r="N40">
        <v>1.7999999999999999E-2</v>
      </c>
      <c r="O40">
        <v>0.98799999999999999</v>
      </c>
      <c r="P40">
        <v>0.91100000000000003</v>
      </c>
      <c r="Q40">
        <v>0.97699999999999998</v>
      </c>
      <c r="R40">
        <v>0.76100000000000001</v>
      </c>
      <c r="S40">
        <v>3.4000000000000002E-2</v>
      </c>
      <c r="T40">
        <v>8.0000000000000002E-3</v>
      </c>
      <c r="U40">
        <v>0.70499999999999996</v>
      </c>
      <c r="V40">
        <v>0.122</v>
      </c>
      <c r="W40">
        <v>3.0000000000000001E-3</v>
      </c>
      <c r="Z40" s="1">
        <f t="shared" si="0"/>
        <v>0.59409999999999985</v>
      </c>
      <c r="AA40" s="1">
        <f t="shared" si="1"/>
        <v>0.45269999999999999</v>
      </c>
    </row>
    <row r="41" spans="1:27">
      <c r="A41">
        <v>40</v>
      </c>
      <c r="B41" t="s">
        <v>188</v>
      </c>
      <c r="C41">
        <v>30</v>
      </c>
      <c r="D41">
        <v>6.0000000000000001E-3</v>
      </c>
      <c r="E41">
        <v>5.0000000000000001E-3</v>
      </c>
      <c r="F41">
        <v>0.34799999999999998</v>
      </c>
      <c r="G41">
        <v>3.7999999999999999E-2</v>
      </c>
      <c r="H41">
        <v>2.1000000000000001E-2</v>
      </c>
      <c r="I41">
        <v>7.0000000000000001E-3</v>
      </c>
      <c r="J41">
        <v>0.13900000000000001</v>
      </c>
      <c r="K41">
        <v>0.187</v>
      </c>
      <c r="L41">
        <v>0.53</v>
      </c>
      <c r="M41">
        <v>0.67900000000000005</v>
      </c>
      <c r="N41">
        <v>0.35099999999999998</v>
      </c>
      <c r="O41">
        <v>0.98899999999999999</v>
      </c>
      <c r="P41">
        <v>1.9E-2</v>
      </c>
      <c r="Q41">
        <v>7.0000000000000001E-3</v>
      </c>
      <c r="R41">
        <v>8.9999999999999993E-3</v>
      </c>
      <c r="S41">
        <v>9.2999999999999999E-2</v>
      </c>
      <c r="T41">
        <v>1.4E-2</v>
      </c>
      <c r="U41">
        <v>1.7000000000000001E-2</v>
      </c>
      <c r="V41">
        <v>0.93700000000000006</v>
      </c>
      <c r="W41">
        <v>3.0000000000000001E-3</v>
      </c>
      <c r="Z41" s="1">
        <f t="shared" si="0"/>
        <v>0.19600000000000001</v>
      </c>
      <c r="AA41" s="1">
        <f t="shared" si="1"/>
        <v>0.24389999999999995</v>
      </c>
    </row>
    <row r="42" spans="1:27">
      <c r="A42">
        <v>41</v>
      </c>
      <c r="B42" t="s">
        <v>189</v>
      </c>
      <c r="C42">
        <v>30</v>
      </c>
      <c r="D42">
        <v>0.30599999999999999</v>
      </c>
      <c r="E42">
        <v>3.0000000000000001E-3</v>
      </c>
      <c r="F42">
        <v>4.0000000000000001E-3</v>
      </c>
      <c r="G42">
        <v>2.5000000000000001E-2</v>
      </c>
      <c r="H42">
        <v>0.151</v>
      </c>
      <c r="I42">
        <v>8.7999999999999995E-2</v>
      </c>
      <c r="J42">
        <v>0.98399999999999999</v>
      </c>
      <c r="K42">
        <v>0.98899999999999999</v>
      </c>
      <c r="L42">
        <v>5.0000000000000001E-3</v>
      </c>
      <c r="M42">
        <v>0.127</v>
      </c>
      <c r="N42">
        <v>5.7000000000000002E-2</v>
      </c>
      <c r="O42">
        <v>0.99099999999999999</v>
      </c>
      <c r="P42">
        <v>0.11899999999999999</v>
      </c>
      <c r="Q42">
        <v>3.2000000000000001E-2</v>
      </c>
      <c r="R42">
        <v>0.92400000000000004</v>
      </c>
      <c r="S42">
        <v>0.95399999999999996</v>
      </c>
      <c r="T42">
        <v>0.56499999999999995</v>
      </c>
      <c r="U42">
        <v>0.14099999999999999</v>
      </c>
      <c r="V42">
        <v>0.44800000000000001</v>
      </c>
      <c r="W42">
        <v>0.16200000000000001</v>
      </c>
      <c r="Z42" s="1">
        <f t="shared" si="0"/>
        <v>0.26819999999999994</v>
      </c>
      <c r="AA42" s="1">
        <f t="shared" si="1"/>
        <v>0.43929999999999997</v>
      </c>
    </row>
    <row r="43" spans="1:27">
      <c r="A43">
        <v>42</v>
      </c>
      <c r="B43" t="s">
        <v>190</v>
      </c>
      <c r="C43">
        <v>30</v>
      </c>
      <c r="D43">
        <v>0.91300000000000003</v>
      </c>
      <c r="E43">
        <v>0.89900000000000002</v>
      </c>
      <c r="F43">
        <v>0.22800000000000001</v>
      </c>
      <c r="G43">
        <v>2.4E-2</v>
      </c>
      <c r="H43">
        <v>0.04</v>
      </c>
      <c r="I43">
        <v>0.99199999999999999</v>
      </c>
      <c r="J43">
        <v>7.0000000000000001E-3</v>
      </c>
      <c r="K43">
        <v>0.32200000000000001</v>
      </c>
      <c r="L43">
        <v>0.73299999999999998</v>
      </c>
      <c r="M43">
        <v>0.24199999999999999</v>
      </c>
      <c r="N43">
        <v>3.1E-2</v>
      </c>
      <c r="O43">
        <v>1.2999999999999999E-2</v>
      </c>
      <c r="P43">
        <v>0.90500000000000003</v>
      </c>
      <c r="Q43">
        <v>1.7000000000000001E-2</v>
      </c>
      <c r="R43">
        <v>0.98399999999999999</v>
      </c>
      <c r="S43">
        <v>1.4E-2</v>
      </c>
      <c r="T43">
        <v>0.56499999999999995</v>
      </c>
      <c r="U43">
        <v>7.0000000000000001E-3</v>
      </c>
      <c r="V43">
        <v>0.80800000000000005</v>
      </c>
      <c r="W43">
        <v>0.747</v>
      </c>
      <c r="Z43" s="1">
        <f t="shared" si="0"/>
        <v>0.44000000000000006</v>
      </c>
      <c r="AA43" s="1">
        <f t="shared" si="1"/>
        <v>0.40910000000000002</v>
      </c>
    </row>
    <row r="44" spans="1:27">
      <c r="A44">
        <v>43</v>
      </c>
      <c r="B44" t="s">
        <v>191</v>
      </c>
      <c r="C44">
        <v>30</v>
      </c>
      <c r="D44">
        <v>0.157</v>
      </c>
      <c r="E44">
        <v>0.97499999999999998</v>
      </c>
      <c r="F44">
        <v>0.96099999999999997</v>
      </c>
      <c r="G44">
        <v>2.1000000000000001E-2</v>
      </c>
      <c r="H44">
        <v>0.8</v>
      </c>
      <c r="I44">
        <v>0.99299999999999999</v>
      </c>
      <c r="J44">
        <v>7.0999999999999994E-2</v>
      </c>
      <c r="K44">
        <v>3.0000000000000001E-3</v>
      </c>
      <c r="L44">
        <v>0.97299999999999998</v>
      </c>
      <c r="M44">
        <v>0.98199999999999998</v>
      </c>
      <c r="N44">
        <v>0.61299999999999999</v>
      </c>
      <c r="O44">
        <v>1.9E-2</v>
      </c>
      <c r="P44">
        <v>0.98799999999999999</v>
      </c>
      <c r="Q44">
        <v>0.11</v>
      </c>
      <c r="R44">
        <v>0.97</v>
      </c>
      <c r="S44">
        <v>2E-3</v>
      </c>
      <c r="T44">
        <v>2.3E-2</v>
      </c>
      <c r="U44">
        <v>0.14399999999999999</v>
      </c>
      <c r="V44">
        <v>0.48399999999999999</v>
      </c>
      <c r="W44">
        <v>0.161</v>
      </c>
      <c r="Z44" s="1">
        <f t="shared" si="0"/>
        <v>0.59360000000000002</v>
      </c>
      <c r="AA44" s="1">
        <f t="shared" si="1"/>
        <v>0.35140000000000005</v>
      </c>
    </row>
    <row r="45" spans="1:27">
      <c r="A45">
        <v>44</v>
      </c>
      <c r="B45" t="s">
        <v>192</v>
      </c>
      <c r="C45">
        <v>30</v>
      </c>
      <c r="D45">
        <v>0.96799999999999997</v>
      </c>
      <c r="E45">
        <v>7.9000000000000001E-2</v>
      </c>
      <c r="F45">
        <v>6.0000000000000001E-3</v>
      </c>
      <c r="G45">
        <v>2.1999999999999999E-2</v>
      </c>
      <c r="H45">
        <v>0.91800000000000004</v>
      </c>
      <c r="I45">
        <v>0.99</v>
      </c>
      <c r="J45">
        <v>4.0000000000000001E-3</v>
      </c>
      <c r="K45">
        <v>0.98699999999999999</v>
      </c>
      <c r="L45">
        <v>4.7E-2</v>
      </c>
      <c r="M45">
        <v>4.0000000000000001E-3</v>
      </c>
      <c r="N45">
        <v>2E-3</v>
      </c>
      <c r="O45">
        <v>0.34899999999999998</v>
      </c>
      <c r="P45">
        <v>0.33200000000000002</v>
      </c>
      <c r="Q45">
        <v>5.5E-2</v>
      </c>
      <c r="R45">
        <v>0.98699999999999999</v>
      </c>
      <c r="S45">
        <v>0.36799999999999999</v>
      </c>
      <c r="T45">
        <v>0.36899999999999999</v>
      </c>
      <c r="U45">
        <v>0.13300000000000001</v>
      </c>
      <c r="V45">
        <v>0.02</v>
      </c>
      <c r="W45">
        <v>0.20599999999999999</v>
      </c>
      <c r="Z45" s="1">
        <f t="shared" si="0"/>
        <v>0.40249999999999997</v>
      </c>
      <c r="AA45" s="1">
        <f t="shared" si="1"/>
        <v>0.28209999999999996</v>
      </c>
    </row>
    <row r="46" spans="1:27">
      <c r="A46">
        <v>45</v>
      </c>
      <c r="B46" t="s">
        <v>193</v>
      </c>
      <c r="C46">
        <v>30</v>
      </c>
      <c r="D46">
        <v>4.0000000000000001E-3</v>
      </c>
      <c r="E46">
        <v>8.7999999999999995E-2</v>
      </c>
      <c r="F46">
        <v>0.14599999999999999</v>
      </c>
      <c r="G46">
        <v>1.7999999999999999E-2</v>
      </c>
      <c r="H46">
        <v>0.99</v>
      </c>
      <c r="I46">
        <v>0.98899999999999999</v>
      </c>
      <c r="J46">
        <v>0.503</v>
      </c>
      <c r="K46">
        <v>8.9999999999999993E-3</v>
      </c>
      <c r="L46">
        <v>0.92700000000000005</v>
      </c>
      <c r="M46">
        <v>0.98899999999999999</v>
      </c>
      <c r="N46">
        <v>0.98199999999999998</v>
      </c>
      <c r="O46">
        <v>1.7999999999999999E-2</v>
      </c>
      <c r="P46">
        <v>0.99099999999999999</v>
      </c>
      <c r="Q46">
        <v>3.4000000000000002E-2</v>
      </c>
      <c r="R46">
        <v>0.19500000000000001</v>
      </c>
      <c r="S46">
        <v>2E-3</v>
      </c>
      <c r="T46">
        <v>1.4999999999999999E-2</v>
      </c>
      <c r="U46">
        <v>0.47199999999999998</v>
      </c>
      <c r="V46">
        <v>0.68400000000000005</v>
      </c>
      <c r="W46">
        <v>6.4000000000000001E-2</v>
      </c>
      <c r="Z46" s="1">
        <f t="shared" si="0"/>
        <v>0.46630000000000005</v>
      </c>
      <c r="AA46" s="1">
        <f t="shared" si="1"/>
        <v>0.34570000000000001</v>
      </c>
    </row>
    <row r="47" spans="1:27">
      <c r="A47">
        <v>46</v>
      </c>
      <c r="B47" t="s">
        <v>194</v>
      </c>
      <c r="C47">
        <v>30</v>
      </c>
      <c r="D47">
        <v>0.151</v>
      </c>
      <c r="E47">
        <v>0.97799999999999998</v>
      </c>
      <c r="F47">
        <v>0.98799999999999999</v>
      </c>
      <c r="G47">
        <v>0.02</v>
      </c>
      <c r="H47">
        <v>0.98599999999999999</v>
      </c>
      <c r="I47">
        <v>0.995</v>
      </c>
      <c r="J47">
        <v>0.25700000000000001</v>
      </c>
      <c r="K47">
        <v>2E-3</v>
      </c>
      <c r="L47">
        <v>0.98</v>
      </c>
      <c r="M47">
        <v>0.99199999999999999</v>
      </c>
      <c r="N47">
        <v>0.97199999999999998</v>
      </c>
      <c r="O47">
        <v>4.3999999999999997E-2</v>
      </c>
      <c r="P47">
        <v>0.98299999999999998</v>
      </c>
      <c r="Q47">
        <v>0.97099999999999997</v>
      </c>
      <c r="R47">
        <v>6.7000000000000004E-2</v>
      </c>
      <c r="S47">
        <v>0.01</v>
      </c>
      <c r="T47">
        <v>0.16400000000000001</v>
      </c>
      <c r="U47">
        <v>0.68600000000000005</v>
      </c>
      <c r="V47">
        <v>0.96899999999999997</v>
      </c>
      <c r="W47">
        <v>0.30199999999999999</v>
      </c>
      <c r="Z47" s="1">
        <f t="shared" si="0"/>
        <v>0.63489999999999991</v>
      </c>
      <c r="AA47" s="1">
        <f t="shared" si="1"/>
        <v>0.51680000000000004</v>
      </c>
    </row>
    <row r="48" spans="1:27">
      <c r="A48">
        <v>47</v>
      </c>
      <c r="B48" t="s">
        <v>195</v>
      </c>
      <c r="C48">
        <v>30</v>
      </c>
      <c r="D48">
        <v>0.67300000000000004</v>
      </c>
      <c r="E48">
        <v>8.6999999999999994E-2</v>
      </c>
      <c r="F48">
        <v>0.185</v>
      </c>
      <c r="G48">
        <v>2.3E-2</v>
      </c>
      <c r="H48">
        <v>0.97599999999999998</v>
      </c>
      <c r="I48">
        <v>0.99299999999999999</v>
      </c>
      <c r="J48">
        <v>4.0000000000000001E-3</v>
      </c>
      <c r="K48">
        <v>8.5000000000000006E-2</v>
      </c>
      <c r="L48">
        <v>0.96699999999999997</v>
      </c>
      <c r="M48">
        <v>0.16400000000000001</v>
      </c>
      <c r="N48">
        <v>3.0000000000000001E-3</v>
      </c>
      <c r="O48">
        <v>9.8000000000000004E-2</v>
      </c>
      <c r="P48">
        <v>0.19</v>
      </c>
      <c r="Q48">
        <v>0.26700000000000002</v>
      </c>
      <c r="R48">
        <v>0.97699999999999998</v>
      </c>
      <c r="S48">
        <v>4.9000000000000002E-2</v>
      </c>
      <c r="T48">
        <v>0.96499999999999997</v>
      </c>
      <c r="U48">
        <v>3.3000000000000002E-2</v>
      </c>
      <c r="V48">
        <v>0.95699999999999996</v>
      </c>
      <c r="W48">
        <v>1.4999999999999999E-2</v>
      </c>
      <c r="Z48" s="1">
        <f t="shared" si="0"/>
        <v>0.41570000000000001</v>
      </c>
      <c r="AA48" s="1">
        <f t="shared" si="1"/>
        <v>0.35539999999999999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1.4291666666666673E-2</v>
      </c>
      <c r="E50" s="2">
        <f t="shared" ref="E50:W50" si="2">AVERAGE(E1:E24)</f>
        <v>5.4208333333333331E-2</v>
      </c>
      <c r="F50" s="2">
        <f t="shared" si="2"/>
        <v>3.7375000000000012E-2</v>
      </c>
      <c r="G50" s="2">
        <f t="shared" si="2"/>
        <v>3.0291666666666685E-2</v>
      </c>
      <c r="H50" s="2">
        <f t="shared" si="2"/>
        <v>0.22087499999999993</v>
      </c>
      <c r="I50" s="2">
        <f t="shared" si="2"/>
        <v>1.3791666666666667E-2</v>
      </c>
      <c r="J50" s="2">
        <f t="shared" si="2"/>
        <v>2.4708333333333336E-2</v>
      </c>
      <c r="K50" s="2">
        <f t="shared" si="2"/>
        <v>0.88420833333333337</v>
      </c>
      <c r="L50" s="2">
        <f t="shared" si="2"/>
        <v>5.8041666666666658E-2</v>
      </c>
      <c r="M50" s="2">
        <f t="shared" si="2"/>
        <v>3.7083333333333336E-2</v>
      </c>
      <c r="N50" s="2">
        <f t="shared" si="2"/>
        <v>8.7958333333333319E-2</v>
      </c>
      <c r="O50" s="2">
        <f t="shared" si="2"/>
        <v>2.7666666666666676E-2</v>
      </c>
      <c r="P50" s="2">
        <f t="shared" si="2"/>
        <v>0.12016666666666663</v>
      </c>
      <c r="Q50" s="2">
        <f t="shared" si="2"/>
        <v>7.2749999999999967E-2</v>
      </c>
      <c r="R50" s="2">
        <f t="shared" si="2"/>
        <v>8.7833333333333333E-2</v>
      </c>
      <c r="S50" s="2">
        <f t="shared" si="2"/>
        <v>3.1625000000000007E-2</v>
      </c>
      <c r="T50" s="2">
        <f t="shared" si="2"/>
        <v>7.4499999999999997E-2</v>
      </c>
      <c r="U50" s="2">
        <f t="shared" si="2"/>
        <v>1.9291666666666669E-2</v>
      </c>
      <c r="V50" s="2">
        <f t="shared" si="2"/>
        <v>0.87483333333333357</v>
      </c>
      <c r="W50" s="2">
        <f t="shared" si="2"/>
        <v>1.141666666666667E-2</v>
      </c>
      <c r="Y50" s="1" t="s">
        <v>0</v>
      </c>
      <c r="Z50" s="2">
        <f>AVERAGE(Z1:Z24)</f>
        <v>0.13748750000000001</v>
      </c>
      <c r="AA50" s="2">
        <f>AVERAGE(AA1:AA24)</f>
        <v>0.14080416666666665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0.45729166666666665</v>
      </c>
      <c r="E51" s="2">
        <f t="shared" ref="E51:W51" si="3">AVERAGE(E25:E48)</f>
        <v>0.46545833333333336</v>
      </c>
      <c r="F51" s="2">
        <f t="shared" si="3"/>
        <v>0.47683333333333339</v>
      </c>
      <c r="G51" s="2">
        <f t="shared" si="3"/>
        <v>2.5208333333333343E-2</v>
      </c>
      <c r="H51" s="2">
        <f t="shared" si="3"/>
        <v>0.6054166666666666</v>
      </c>
      <c r="I51" s="2">
        <f t="shared" si="3"/>
        <v>0.64337500000000014</v>
      </c>
      <c r="J51" s="2">
        <f t="shared" si="3"/>
        <v>0.50595833333333318</v>
      </c>
      <c r="K51" s="2">
        <f t="shared" si="3"/>
        <v>0.4313333333333334</v>
      </c>
      <c r="L51" s="2">
        <f t="shared" si="3"/>
        <v>0.48316666666666669</v>
      </c>
      <c r="M51" s="2">
        <f t="shared" si="3"/>
        <v>0.44520833333333337</v>
      </c>
      <c r="N51" s="2">
        <f t="shared" si="3"/>
        <v>0.41337499999999988</v>
      </c>
      <c r="O51" s="2">
        <f t="shared" si="3"/>
        <v>0.59320833333333334</v>
      </c>
      <c r="P51" s="2">
        <f t="shared" si="3"/>
        <v>0.44854166666666667</v>
      </c>
      <c r="Q51" s="2">
        <f t="shared" si="3"/>
        <v>0.5256249999999999</v>
      </c>
      <c r="R51" s="2">
        <f t="shared" si="3"/>
        <v>0.4595833333333334</v>
      </c>
      <c r="S51" s="2">
        <f t="shared" si="3"/>
        <v>0.36737500000000001</v>
      </c>
      <c r="T51" s="2">
        <f t="shared" si="3"/>
        <v>0.47004166666666652</v>
      </c>
      <c r="U51" s="2">
        <f t="shared" si="3"/>
        <v>0.3862916666666667</v>
      </c>
      <c r="V51" s="2">
        <f t="shared" si="3"/>
        <v>0.48541666666666661</v>
      </c>
      <c r="W51" s="2">
        <f t="shared" si="3"/>
        <v>0.38295833333333323</v>
      </c>
      <c r="Y51" s="1" t="s">
        <v>1</v>
      </c>
      <c r="Z51" s="2">
        <f>AVERAGE(Z25:Z48)</f>
        <v>0.45392499999999997</v>
      </c>
      <c r="AA51" s="2">
        <f>AVERAGE(AA25:AA48)</f>
        <v>0.45324166666666671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1.1344083337017606E-6</v>
      </c>
      <c r="E52" s="3">
        <f t="shared" ref="E52:W52" si="4">TTEST(E1:E24,E25:E48,2,2)</f>
        <v>5.4862434602794722E-5</v>
      </c>
      <c r="F52" s="3">
        <f t="shared" si="4"/>
        <v>1.1505305951597283E-5</v>
      </c>
      <c r="G52" s="3">
        <f t="shared" si="4"/>
        <v>1.5693408622529655E-4</v>
      </c>
      <c r="H52" s="3">
        <f t="shared" si="4"/>
        <v>1.4935109797444286E-4</v>
      </c>
      <c r="I52" s="3">
        <f t="shared" si="4"/>
        <v>1.2503104860861078E-9</v>
      </c>
      <c r="J52" s="3">
        <f t="shared" si="4"/>
        <v>1.5614482207541869E-6</v>
      </c>
      <c r="K52" s="3">
        <f t="shared" si="4"/>
        <v>2.0540268820169554E-5</v>
      </c>
      <c r="L52" s="3">
        <f t="shared" si="4"/>
        <v>8.0795811297391804E-6</v>
      </c>
      <c r="M52" s="3">
        <f t="shared" si="4"/>
        <v>2.3816779583177117E-5</v>
      </c>
      <c r="N52" s="3">
        <f t="shared" si="4"/>
        <v>1.5448281638768418E-4</v>
      </c>
      <c r="O52" s="3">
        <f t="shared" si="4"/>
        <v>1.5523626348263842E-7</v>
      </c>
      <c r="P52" s="3">
        <f t="shared" si="4"/>
        <v>1.1381480402691748E-3</v>
      </c>
      <c r="Q52" s="3">
        <f t="shared" si="4"/>
        <v>1.395829149809477E-5</v>
      </c>
      <c r="R52" s="3">
        <f t="shared" si="4"/>
        <v>1.2568443386307325E-4</v>
      </c>
      <c r="S52" s="3">
        <f t="shared" si="4"/>
        <v>8.1290302693188334E-5</v>
      </c>
      <c r="T52" s="3">
        <f t="shared" si="4"/>
        <v>3.1062620303295893E-5</v>
      </c>
      <c r="U52" s="3">
        <f t="shared" si="4"/>
        <v>4.2392357740241315E-6</v>
      </c>
      <c r="V52" s="3">
        <f t="shared" si="4"/>
        <v>2.5140799593573441E-5</v>
      </c>
      <c r="W52" s="3">
        <f t="shared" si="4"/>
        <v>4.3731788408790969E-5</v>
      </c>
      <c r="Y52" s="1" t="s">
        <v>16</v>
      </c>
      <c r="Z52" s="3">
        <f>TTEST(Z1:Z24,Z25:Z48,2,2)</f>
        <v>8.3858759110893905E-15</v>
      </c>
      <c r="AA52" s="3">
        <f>TTEST(AA1:AA24,AA25:AA48,2,2)</f>
        <v>1.6492804468627649E-18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1.5126030527435397E-3</v>
      </c>
      <c r="E53" s="3">
        <f t="shared" ref="E53:W53" si="5">STDEV(E1:E24)/SQRT(COUNT(E1:E24))</f>
        <v>1.384201480248705E-2</v>
      </c>
      <c r="F53" s="3">
        <f t="shared" si="5"/>
        <v>6.6124094196694507E-3</v>
      </c>
      <c r="G53" s="3">
        <f t="shared" si="5"/>
        <v>3.9690453834692613E-4</v>
      </c>
      <c r="H53" s="3">
        <f t="shared" si="5"/>
        <v>4.8999678810689437E-2</v>
      </c>
      <c r="I53" s="3">
        <f t="shared" si="5"/>
        <v>3.7633718916908927E-3</v>
      </c>
      <c r="J53" s="3">
        <f t="shared" si="5"/>
        <v>8.1228072106062157E-3</v>
      </c>
      <c r="K53" s="3">
        <f t="shared" si="5"/>
        <v>2.6590287752819984E-2</v>
      </c>
      <c r="L53" s="3">
        <f t="shared" si="5"/>
        <v>1.0812211153328198E-2</v>
      </c>
      <c r="M53" s="3">
        <f t="shared" si="5"/>
        <v>1.1691058869406258E-2</v>
      </c>
      <c r="N53" s="3">
        <f t="shared" si="5"/>
        <v>1.6504663281150411E-2</v>
      </c>
      <c r="O53" s="3">
        <f t="shared" si="5"/>
        <v>9.7943836810092996E-3</v>
      </c>
      <c r="P53" s="3">
        <f t="shared" si="5"/>
        <v>3.2421849554003172E-2</v>
      </c>
      <c r="Q53" s="3">
        <f t="shared" si="5"/>
        <v>2.1374952326415189E-2</v>
      </c>
      <c r="R53" s="3">
        <f t="shared" si="5"/>
        <v>3.6160154359253287E-2</v>
      </c>
      <c r="S53" s="3">
        <f t="shared" si="5"/>
        <v>7.8178568591120452E-3</v>
      </c>
      <c r="T53" s="3">
        <f t="shared" si="5"/>
        <v>1.8013280125217766E-2</v>
      </c>
      <c r="U53" s="3">
        <f t="shared" si="5"/>
        <v>3.0392833624866104E-3</v>
      </c>
      <c r="V53" s="3">
        <f t="shared" si="5"/>
        <v>2.1487244840166019E-2</v>
      </c>
      <c r="W53" s="3">
        <f t="shared" si="5"/>
        <v>2.2041764266516328E-3</v>
      </c>
      <c r="Z53" s="3">
        <f>STDEV(Z1:Z24)/SQRT(COUNT(Z1:Z24))</f>
        <v>4.811310317848711E-3</v>
      </c>
      <c r="AA53" s="3">
        <f>STDEV(AA1:AA24)/SQRT(COUNT(AA1:AA24))</f>
        <v>4.2013907254357967E-3</v>
      </c>
      <c r="AC53" s="3"/>
      <c r="AD53" s="3"/>
    </row>
    <row r="54" spans="1:30">
      <c r="C54" s="1" t="s">
        <v>1</v>
      </c>
      <c r="D54" s="3">
        <f>STDEV(D25:D48)/SQRT(COUNT(D25:D48))</f>
        <v>7.9048702635052912E-2</v>
      </c>
      <c r="E54" s="3">
        <f t="shared" ref="E54:W54" si="6">STDEV(E25:E48)/SQRT(COUNT(E25:E48))</f>
        <v>9.1454629187806682E-2</v>
      </c>
      <c r="F54" s="3">
        <f t="shared" si="6"/>
        <v>8.9082169092594171E-2</v>
      </c>
      <c r="G54" s="3">
        <f t="shared" si="6"/>
        <v>1.1687029331244514E-3</v>
      </c>
      <c r="H54" s="3">
        <f t="shared" si="6"/>
        <v>7.9062805631343033E-2</v>
      </c>
      <c r="I54" s="3">
        <f t="shared" si="6"/>
        <v>8.3003226157398399E-2</v>
      </c>
      <c r="J54" s="3">
        <f t="shared" si="6"/>
        <v>8.6966374460683116E-2</v>
      </c>
      <c r="K54" s="3">
        <f t="shared" si="6"/>
        <v>9.1653424603480527E-2</v>
      </c>
      <c r="L54" s="3">
        <f t="shared" si="6"/>
        <v>8.3906384744941678E-2</v>
      </c>
      <c r="M54" s="3">
        <f t="shared" si="6"/>
        <v>8.60304963447759E-2</v>
      </c>
      <c r="N54" s="3">
        <f t="shared" si="6"/>
        <v>7.7172445064115455E-2</v>
      </c>
      <c r="O54" s="3">
        <f t="shared" si="6"/>
        <v>9.0979014524983734E-2</v>
      </c>
      <c r="P54" s="3">
        <f t="shared" si="6"/>
        <v>8.887213945266377E-2</v>
      </c>
      <c r="Q54" s="3">
        <f t="shared" si="6"/>
        <v>9.0665031138674496E-2</v>
      </c>
      <c r="R54" s="3">
        <f t="shared" si="6"/>
        <v>8.1055266453246358E-2</v>
      </c>
      <c r="S54" s="3">
        <f t="shared" si="6"/>
        <v>7.7243235539393371E-2</v>
      </c>
      <c r="T54" s="3">
        <f t="shared" si="6"/>
        <v>8.3695736891386971E-2</v>
      </c>
      <c r="U54" s="3">
        <f t="shared" si="6"/>
        <v>7.0290764622271518E-2</v>
      </c>
      <c r="V54" s="3">
        <f t="shared" si="6"/>
        <v>8.0306183020991406E-2</v>
      </c>
      <c r="W54" s="3">
        <f t="shared" si="6"/>
        <v>8.2247383975988728E-2</v>
      </c>
      <c r="Z54" s="3">
        <f>STDEV(Z25:Z48)/SQRT(COUNT(Z25:Z48))</f>
        <v>2.7708581343556124E-2</v>
      </c>
      <c r="AA54" s="3">
        <f>STDEV(AA25:AA48)/SQRT(COUNT(AA25:AA48))</f>
        <v>2.1489732058292334E-2</v>
      </c>
      <c r="AC54" s="3"/>
      <c r="AD54" s="3"/>
    </row>
    <row r="55" spans="1:30">
      <c r="D55" s="2">
        <f>D50-D51</f>
        <v>-0.443</v>
      </c>
      <c r="E55" s="2">
        <f t="shared" ref="E55:W55" si="7">E50-E51</f>
        <v>-0.41125</v>
      </c>
      <c r="F55" s="2">
        <f t="shared" si="7"/>
        <v>-0.4394583333333334</v>
      </c>
      <c r="G55" s="2">
        <f t="shared" si="7"/>
        <v>5.0833333333333425E-3</v>
      </c>
      <c r="H55" s="2">
        <f t="shared" si="7"/>
        <v>-0.38454166666666667</v>
      </c>
      <c r="I55" s="2">
        <f t="shared" si="7"/>
        <v>-0.62958333333333349</v>
      </c>
      <c r="J55" s="2">
        <f t="shared" si="7"/>
        <v>-0.48124999999999984</v>
      </c>
      <c r="K55" s="2">
        <f t="shared" si="7"/>
        <v>0.45287499999999997</v>
      </c>
      <c r="L55" s="2">
        <f t="shared" si="7"/>
        <v>-0.42512500000000003</v>
      </c>
      <c r="M55" s="2">
        <f t="shared" si="7"/>
        <v>-0.40812500000000002</v>
      </c>
      <c r="N55" s="2">
        <f t="shared" si="7"/>
        <v>-0.32541666666666658</v>
      </c>
      <c r="O55" s="2">
        <f t="shared" si="7"/>
        <v>-0.56554166666666661</v>
      </c>
      <c r="P55" s="2">
        <f t="shared" si="7"/>
        <v>-0.32837500000000003</v>
      </c>
      <c r="Q55" s="2">
        <f t="shared" si="7"/>
        <v>-0.45287499999999992</v>
      </c>
      <c r="R55" s="2">
        <f t="shared" si="7"/>
        <v>-0.37175000000000008</v>
      </c>
      <c r="S55" s="2">
        <f t="shared" si="7"/>
        <v>-0.33574999999999999</v>
      </c>
      <c r="T55" s="2">
        <f t="shared" si="7"/>
        <v>-0.39554166666666651</v>
      </c>
      <c r="U55" s="2">
        <f t="shared" si="7"/>
        <v>-0.36700000000000005</v>
      </c>
      <c r="V55" s="2">
        <f t="shared" si="7"/>
        <v>0.38941666666666697</v>
      </c>
      <c r="W55" s="2">
        <f t="shared" si="7"/>
        <v>-0.37154166666666655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Tools</v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2.9955952380952385E-2</v>
      </c>
      <c r="E58" s="1">
        <f>(E50+0.6*(F50+D50)+0.15*G50)/(1+2*0.6+0.15)</f>
        <v>3.8192375886524826E-2</v>
      </c>
      <c r="F58" s="1">
        <f t="shared" ref="F58:U59" si="9">(F50+0.6*(G50+E50)+0.15*(D50+H50))/(1+2*0.6+2*0.15)</f>
        <v>4.9340000000000002E-2</v>
      </c>
      <c r="G58" s="1">
        <f t="shared" si="9"/>
        <v>7.8176666666666644E-2</v>
      </c>
      <c r="H58" s="1">
        <f t="shared" si="9"/>
        <v>0.10265499999999998</v>
      </c>
      <c r="I58" s="1">
        <f t="shared" si="9"/>
        <v>0.11932666666666666</v>
      </c>
      <c r="J58" s="1">
        <f t="shared" si="9"/>
        <v>0.24213833333333329</v>
      </c>
      <c r="K58" s="1">
        <f t="shared" si="9"/>
        <v>0.37659583333333335</v>
      </c>
      <c r="L58" s="1">
        <f t="shared" si="9"/>
        <v>0.25108666666666668</v>
      </c>
      <c r="M58" s="1">
        <f t="shared" si="9"/>
        <v>0.10458583333333334</v>
      </c>
      <c r="N58" s="1">
        <f t="shared" si="9"/>
        <v>6.1415833333333322E-2</v>
      </c>
      <c r="O58" s="1">
        <f t="shared" si="9"/>
        <v>6.7606666666666648E-2</v>
      </c>
      <c r="P58" s="1">
        <f t="shared" si="9"/>
        <v>8.2714166666666644E-2</v>
      </c>
      <c r="Q58" s="1">
        <f t="shared" si="9"/>
        <v>8.2577499999999984E-2</v>
      </c>
      <c r="R58" s="1">
        <f t="shared" si="9"/>
        <v>7.1863333333333321E-2</v>
      </c>
      <c r="S58" s="1">
        <f t="shared" si="9"/>
        <v>5.7132499999999996E-2</v>
      </c>
      <c r="T58" s="1">
        <f t="shared" si="9"/>
        <v>9.9780000000000008E-2</v>
      </c>
      <c r="U58" s="1">
        <f t="shared" si="9"/>
        <v>0.23813916666666674</v>
      </c>
      <c r="V58" s="1">
        <f>(V50+0.6*(W50+U50)+0.15*T50)/(1+2*0.6+0.15)</f>
        <v>0.38486524822695045</v>
      </c>
      <c r="W58" s="1">
        <f>(W50+0.6*(V50)+0.15*U58)/(1+0.6+0.15)</f>
        <v>0.32687859523809532</v>
      </c>
    </row>
    <row r="59" spans="1:30">
      <c r="C59" s="1" t="s">
        <v>1</v>
      </c>
      <c r="D59" s="1">
        <f>(D51+0.6*(E51)+0.15*F51)/(1+0.6+0.15)</f>
        <v>0.46176666666666666</v>
      </c>
      <c r="E59" s="1">
        <f>(E51+0.6*(F51+D51)+0.15*G51)/(1+2*0.6+0.15)</f>
        <v>0.43817641843971633</v>
      </c>
      <c r="F59" s="1">
        <f t="shared" si="9"/>
        <v>0.37225583333333334</v>
      </c>
      <c r="G59" s="1">
        <f t="shared" si="9"/>
        <v>0.33635333333333339</v>
      </c>
      <c r="H59" s="1">
        <f t="shared" si="9"/>
        <v>0.46159416666666664</v>
      </c>
      <c r="I59" s="1">
        <f t="shared" si="9"/>
        <v>0.55147250000000003</v>
      </c>
      <c r="J59" s="1">
        <f t="shared" si="9"/>
        <v>0.52562833333333336</v>
      </c>
      <c r="K59" s="1">
        <f t="shared" si="9"/>
        <v>0.47523833333333332</v>
      </c>
      <c r="L59" s="1">
        <f t="shared" si="9"/>
        <v>0.45879666666666663</v>
      </c>
      <c r="M59" s="1">
        <f t="shared" si="9"/>
        <v>0.45472583333333327</v>
      </c>
      <c r="N59" s="1">
        <f t="shared" si="9"/>
        <v>0.47047249999999996</v>
      </c>
      <c r="O59" s="1">
        <f t="shared" si="9"/>
        <v>0.50239333333333325</v>
      </c>
      <c r="P59" s="1">
        <f t="shared" si="9"/>
        <v>0.50031416666666662</v>
      </c>
      <c r="Q59" s="1">
        <f t="shared" si="9"/>
        <v>0.48583499999999996</v>
      </c>
      <c r="R59" s="1">
        <f t="shared" si="9"/>
        <v>0.45326833333333327</v>
      </c>
      <c r="S59" s="1">
        <f t="shared" si="9"/>
        <v>0.42477500000000001</v>
      </c>
      <c r="T59" s="1">
        <f t="shared" si="9"/>
        <v>0.42559666666666657</v>
      </c>
      <c r="U59" s="1">
        <f t="shared" si="9"/>
        <v>0.42884666666666665</v>
      </c>
      <c r="V59" s="1">
        <f>(V51+0.6*(W51+U51)+0.15*T51)/(1+2*0.6+0.15)</f>
        <v>0.43296719858156019</v>
      </c>
      <c r="W59" s="1">
        <f>(W51+0.6*(V51)+0.15*U59)/(1+0.6+0.15)</f>
        <v>0.42202019047619038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8.7076448051469468E-2</v>
      </c>
      <c r="E61" s="1">
        <f ca="1">E1+NORMINV(RAND(),0,'Total-Smoothed'!$AG$2)</f>
        <v>0.10681652020545714</v>
      </c>
      <c r="F61" s="1">
        <f ca="1">F1+NORMINV(RAND(),0,'Total-Smoothed'!$AG$2)</f>
        <v>0.21375263655901633</v>
      </c>
      <c r="G61" s="1">
        <f ca="1">G1+NORMINV(RAND(),0,'Total-Smoothed'!$AG$2)</f>
        <v>-1.7469413072428684E-3</v>
      </c>
      <c r="H61" s="1">
        <f ca="1">H1+NORMINV(RAND(),0,'Total-Smoothed'!$AG$2)</f>
        <v>0.12469821988919227</v>
      </c>
      <c r="I61" s="1">
        <f ca="1">I1+NORMINV(RAND(),0,'Total-Smoothed'!$AG$2)</f>
        <v>-1.7627358531698004E-2</v>
      </c>
      <c r="J61" s="1">
        <f ca="1">J1+NORMINV(RAND(),0,'Total-Smoothed'!$AG$2)</f>
        <v>-4.7401376388004936E-2</v>
      </c>
      <c r="K61" s="1">
        <f ca="1">K1+NORMINV(RAND(),0,'Total-Smoothed'!$AG$2)</f>
        <v>0.99027603474583825</v>
      </c>
      <c r="L61" s="1">
        <f ca="1">L1+NORMINV(RAND(),0,'Total-Smoothed'!$AG$2)</f>
        <v>4.3497943490963753E-2</v>
      </c>
      <c r="M61" s="1">
        <f ca="1">M1+NORMINV(RAND(),0,'Total-Smoothed'!$AG$2)</f>
        <v>1.4416524321513798E-2</v>
      </c>
      <c r="N61" s="1">
        <f ca="1">N1+NORMINV(RAND(),0,'Total-Smoothed'!$AG$2)</f>
        <v>2.490190118554355E-2</v>
      </c>
      <c r="O61" s="1">
        <f ca="1">O1+NORMINV(RAND(),0,'Total-Smoothed'!$AG$2)</f>
        <v>3.8850509588815051E-2</v>
      </c>
      <c r="P61" s="1">
        <f ca="1">P1+NORMINV(RAND(),0,'Total-Smoothed'!$AG$2)</f>
        <v>9.1817786420413744E-2</v>
      </c>
      <c r="Q61" s="1">
        <f ca="1">Q1+NORMINV(RAND(),0,'Total-Smoothed'!$AG$2)</f>
        <v>-8.6824349733354678E-2</v>
      </c>
      <c r="R61" s="1">
        <f ca="1">R1+NORMINV(RAND(),0,'Total-Smoothed'!$AG$2)</f>
        <v>-9.2329155436604565E-3</v>
      </c>
      <c r="S61" s="1">
        <f ca="1">S1+NORMINV(RAND(),0,'Total-Smoothed'!$AG$2)</f>
        <v>0.10065795313584645</v>
      </c>
      <c r="T61" s="1">
        <f ca="1">T1+NORMINV(RAND(),0,'Total-Smoothed'!$AG$2)</f>
        <v>-0.22706796649442199</v>
      </c>
      <c r="U61" s="1">
        <f ca="1">U1+NORMINV(RAND(),0,'Total-Smoothed'!$AG$2)</f>
        <v>-0.1824459009585514</v>
      </c>
      <c r="V61" s="1">
        <f ca="1">V1+NORMINV(RAND(),0,'Total-Smoothed'!$AG$2)</f>
        <v>0.92158892661863978</v>
      </c>
      <c r="W61" s="1">
        <f ca="1">W1+NORMINV(RAND(),0,'Total-Smoothed'!$AG$2)</f>
        <v>7.2251126708236107E-2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6.8524566050359254E-2</v>
      </c>
      <c r="E62" s="1">
        <f ca="1">E2+NORMINV(RAND(),0,'Total-Smoothed'!$AG$2)</f>
        <v>2.4555968459351943E-2</v>
      </c>
      <c r="F62" s="1">
        <f ca="1">F2+NORMINV(RAND(),0,'Total-Smoothed'!$AG$2)</f>
        <v>7.5884227924591319E-2</v>
      </c>
      <c r="G62" s="1">
        <f ca="1">G2+NORMINV(RAND(),0,'Total-Smoothed'!$AG$2)</f>
        <v>5.1206906176008767E-2</v>
      </c>
      <c r="H62" s="1">
        <f ca="1">H2+NORMINV(RAND(),0,'Total-Smoothed'!$AG$2)</f>
        <v>0.13286077921238643</v>
      </c>
      <c r="I62" s="1">
        <f ca="1">I2+NORMINV(RAND(),0,'Total-Smoothed'!$AG$2)</f>
        <v>9.1973420098836085E-3</v>
      </c>
      <c r="J62" s="1">
        <f ca="1">J2+NORMINV(RAND(),0,'Total-Smoothed'!$AG$2)</f>
        <v>0.14668218868625399</v>
      </c>
      <c r="K62" s="1">
        <f ca="1">K2+NORMINV(RAND(),0,'Total-Smoothed'!$AG$2)</f>
        <v>0.70031740321703984</v>
      </c>
      <c r="L62" s="1">
        <f ca="1">L2+NORMINV(RAND(),0,'Total-Smoothed'!$AG$2)</f>
        <v>1.8200377836595547E-2</v>
      </c>
      <c r="M62" s="1">
        <f ca="1">M2+NORMINV(RAND(),0,'Total-Smoothed'!$AG$2)</f>
        <v>6.4205699698504259E-2</v>
      </c>
      <c r="N62" s="1">
        <f ca="1">N2+NORMINV(RAND(),0,'Total-Smoothed'!$AG$2)</f>
        <v>-2.1757007286665922E-2</v>
      </c>
      <c r="O62" s="1">
        <f ca="1">O2+NORMINV(RAND(),0,'Total-Smoothed'!$AG$2)</f>
        <v>0.10865074365695222</v>
      </c>
      <c r="P62" s="1">
        <f ca="1">P2+NORMINV(RAND(),0,'Total-Smoothed'!$AG$2)</f>
        <v>7.8090826154142257E-2</v>
      </c>
      <c r="Q62" s="1">
        <f ca="1">Q2+NORMINV(RAND(),0,'Total-Smoothed'!$AG$2)</f>
        <v>0.30675785577313686</v>
      </c>
      <c r="R62" s="1">
        <f ca="1">R2+NORMINV(RAND(),0,'Total-Smoothed'!$AG$2)</f>
        <v>0.16256031172392654</v>
      </c>
      <c r="S62" s="1">
        <f ca="1">S2+NORMINV(RAND(),0,'Total-Smoothed'!$AG$2)</f>
        <v>0.17147344825058436</v>
      </c>
      <c r="T62" s="1">
        <f ca="1">T2+NORMINV(RAND(),0,'Total-Smoothed'!$AG$2)</f>
        <v>0.30981204466550061</v>
      </c>
      <c r="U62" s="1">
        <f ca="1">U2+NORMINV(RAND(),0,'Total-Smoothed'!$AG$2)</f>
        <v>0.12971619778354324</v>
      </c>
      <c r="V62" s="1">
        <f ca="1">V2+NORMINV(RAND(),0,'Total-Smoothed'!$AG$2)</f>
        <v>0.99212855164716118</v>
      </c>
      <c r="W62" s="1">
        <f ca="1">W2+NORMINV(RAND(),0,'Total-Smoothed'!$AG$2)</f>
        <v>7.635046749581631E-2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-0.16439783553986587</v>
      </c>
      <c r="E63" s="1">
        <f ca="1">E3+NORMINV(RAND(),0,'Total-Smoothed'!$AG$2)</f>
        <v>-3.5527129400660662E-2</v>
      </c>
      <c r="F63" s="1">
        <f ca="1">F3+NORMINV(RAND(),0,'Total-Smoothed'!$AG$2)</f>
        <v>6.3879361309658794E-2</v>
      </c>
      <c r="G63" s="1">
        <f ca="1">G3+NORMINV(RAND(),0,'Total-Smoothed'!$AG$2)</f>
        <v>-5.6733558975152441E-3</v>
      </c>
      <c r="H63" s="1">
        <f ca="1">H3+NORMINV(RAND(),0,'Total-Smoothed'!$AG$2)</f>
        <v>2.2693812375682687E-2</v>
      </c>
      <c r="I63" s="1">
        <f ca="1">I3+NORMINV(RAND(),0,'Total-Smoothed'!$AG$2)</f>
        <v>8.0564571640682647E-2</v>
      </c>
      <c r="J63" s="1">
        <f ca="1">J3+NORMINV(RAND(),0,'Total-Smoothed'!$AG$2)</f>
        <v>-4.250495731596135E-2</v>
      </c>
      <c r="K63" s="1">
        <f ca="1">K3+NORMINV(RAND(),0,'Total-Smoothed'!$AG$2)</f>
        <v>0.86498536583187635</v>
      </c>
      <c r="L63" s="1">
        <f ca="1">L3+NORMINV(RAND(),0,'Total-Smoothed'!$AG$2)</f>
        <v>-0.10263891904466486</v>
      </c>
      <c r="M63" s="1">
        <f ca="1">M3+NORMINV(RAND(),0,'Total-Smoothed'!$AG$2)</f>
        <v>-3.9781561532019304E-3</v>
      </c>
      <c r="N63" s="1">
        <f ca="1">N3+NORMINV(RAND(),0,'Total-Smoothed'!$AG$2)</f>
        <v>0.1041398943917997</v>
      </c>
      <c r="O63" s="1">
        <f ca="1">O3+NORMINV(RAND(),0,'Total-Smoothed'!$AG$2)</f>
        <v>9.618889901716153E-2</v>
      </c>
      <c r="P63" s="1">
        <f ca="1">P3+NORMINV(RAND(),0,'Total-Smoothed'!$AG$2)</f>
        <v>0.12194966524605917</v>
      </c>
      <c r="Q63" s="1">
        <f ca="1">Q3+NORMINV(RAND(),0,'Total-Smoothed'!$AG$2)</f>
        <v>0.16175710390177783</v>
      </c>
      <c r="R63" s="1">
        <f ca="1">R3+NORMINV(RAND(),0,'Total-Smoothed'!$AG$2)</f>
        <v>4.953717502992671E-2</v>
      </c>
      <c r="S63" s="1">
        <f ca="1">S3+NORMINV(RAND(),0,'Total-Smoothed'!$AG$2)</f>
        <v>8.1264062794228122E-3</v>
      </c>
      <c r="T63" s="1">
        <f ca="1">T3+NORMINV(RAND(),0,'Total-Smoothed'!$AG$2)</f>
        <v>-0.14064161373285766</v>
      </c>
      <c r="U63" s="1">
        <f ca="1">U3+NORMINV(RAND(),0,'Total-Smoothed'!$AG$2)</f>
        <v>0.12850076184528406</v>
      </c>
      <c r="V63" s="1">
        <f ca="1">V3+NORMINV(RAND(),0,'Total-Smoothed'!$AG$2)</f>
        <v>0.96720495087360292</v>
      </c>
      <c r="W63" s="1">
        <f ca="1">W3+NORMINV(RAND(),0,'Total-Smoothed'!$AG$2)</f>
        <v>-0.13625450212056309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6.9334848680645073E-2</v>
      </c>
      <c r="E64" s="1">
        <f ca="1">E4+NORMINV(RAND(),0,'Total-Smoothed'!$AG$2)</f>
        <v>0.20043005357284677</v>
      </c>
      <c r="F64" s="1">
        <f ca="1">F4+NORMINV(RAND(),0,'Total-Smoothed'!$AG$2)</f>
        <v>-0.11397807524050134</v>
      </c>
      <c r="G64" s="1">
        <f ca="1">G4+NORMINV(RAND(),0,'Total-Smoothed'!$AG$2)</f>
        <v>0.17480100075182589</v>
      </c>
      <c r="H64" s="1">
        <f ca="1">H4+NORMINV(RAND(),0,'Total-Smoothed'!$AG$2)</f>
        <v>-3.2519937846155159E-2</v>
      </c>
      <c r="I64" s="1">
        <f ca="1">I4+NORMINV(RAND(),0,'Total-Smoothed'!$AG$2)</f>
        <v>-5.9829197484983915E-3</v>
      </c>
      <c r="J64" s="1">
        <f ca="1">J4+NORMINV(RAND(),0,'Total-Smoothed'!$AG$2)</f>
        <v>-9.8284775452152112E-2</v>
      </c>
      <c r="K64" s="1">
        <f ca="1">K4+NORMINV(RAND(),0,'Total-Smoothed'!$AG$2)</f>
        <v>0.5783184967304924</v>
      </c>
      <c r="L64" s="1">
        <f ca="1">L4+NORMINV(RAND(),0,'Total-Smoothed'!$AG$2)</f>
        <v>-0.1214246430376108</v>
      </c>
      <c r="M64" s="1">
        <f ca="1">M4+NORMINV(RAND(),0,'Total-Smoothed'!$AG$2)</f>
        <v>2.2100452751630008E-3</v>
      </c>
      <c r="N64" s="1">
        <f ca="1">N4+NORMINV(RAND(),0,'Total-Smoothed'!$AG$2)</f>
        <v>9.4856656701376801E-2</v>
      </c>
      <c r="O64" s="1">
        <f ca="1">O4+NORMINV(RAND(),0,'Total-Smoothed'!$AG$2)</f>
        <v>-1.4661330683374527E-2</v>
      </c>
      <c r="P64" s="1">
        <f ca="1">P4+NORMINV(RAND(),0,'Total-Smoothed'!$AG$2)</f>
        <v>-0.20340173196474609</v>
      </c>
      <c r="Q64" s="1">
        <f ca="1">Q4+NORMINV(RAND(),0,'Total-Smoothed'!$AG$2)</f>
        <v>0.1667637296087458</v>
      </c>
      <c r="R64" s="1">
        <f ca="1">R4+NORMINV(RAND(),0,'Total-Smoothed'!$AG$2)</f>
        <v>2.5105842199671442E-2</v>
      </c>
      <c r="S64" s="1">
        <f ca="1">S4+NORMINV(RAND(),0,'Total-Smoothed'!$AG$2)</f>
        <v>1.8236904857100375E-3</v>
      </c>
      <c r="T64" s="1">
        <f ca="1">T4+NORMINV(RAND(),0,'Total-Smoothed'!$AG$2)</f>
        <v>5.6920634097060233E-2</v>
      </c>
      <c r="U64" s="1">
        <f ca="1">U4+NORMINV(RAND(),0,'Total-Smoothed'!$AG$2)</f>
        <v>-0.12158448409096742</v>
      </c>
      <c r="V64" s="1">
        <f ca="1">V4+NORMINV(RAND(),0,'Total-Smoothed'!$AG$2)</f>
        <v>0.84916069987801179</v>
      </c>
      <c r="W64" s="1">
        <f ca="1">W4+NORMINV(RAND(),0,'Total-Smoothed'!$AG$2)</f>
        <v>-3.5420021653287254E-2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-7.9731279827161911E-2</v>
      </c>
      <c r="E65" s="1">
        <f ca="1">E5+NORMINV(RAND(),0,'Total-Smoothed'!$AG$2)</f>
        <v>5.0655236438749536E-2</v>
      </c>
      <c r="F65" s="1">
        <f ca="1">F5+NORMINV(RAND(),0,'Total-Smoothed'!$AG$2)</f>
        <v>-0.11222242779981667</v>
      </c>
      <c r="G65" s="1">
        <f ca="1">G5+NORMINV(RAND(),0,'Total-Smoothed'!$AG$2)</f>
        <v>4.0425674783960891E-2</v>
      </c>
      <c r="H65" s="1">
        <f ca="1">H5+NORMINV(RAND(),0,'Total-Smoothed'!$AG$2)</f>
        <v>0.72267740114944246</v>
      </c>
      <c r="I65" s="1">
        <f ca="1">I5+NORMINV(RAND(),0,'Total-Smoothed'!$AG$2)</f>
        <v>-0.12061715949823132</v>
      </c>
      <c r="J65" s="1">
        <f ca="1">J5+NORMINV(RAND(),0,'Total-Smoothed'!$AG$2)</f>
        <v>-6.5396628168752843E-2</v>
      </c>
      <c r="K65" s="1">
        <f ca="1">K5+NORMINV(RAND(),0,'Total-Smoothed'!$AG$2)</f>
        <v>0.63907474950788945</v>
      </c>
      <c r="L65" s="1">
        <f ca="1">L5+NORMINV(RAND(),0,'Total-Smoothed'!$AG$2)</f>
        <v>3.2636264407421352E-2</v>
      </c>
      <c r="M65" s="1">
        <f ca="1">M5+NORMINV(RAND(),0,'Total-Smoothed'!$AG$2)</f>
        <v>2.2974211150622929E-2</v>
      </c>
      <c r="N65" s="1">
        <f ca="1">N5+NORMINV(RAND(),0,'Total-Smoothed'!$AG$2)</f>
        <v>8.3738853825539167E-3</v>
      </c>
      <c r="O65" s="1">
        <f ca="1">O5+NORMINV(RAND(),0,'Total-Smoothed'!$AG$2)</f>
        <v>-7.2593463663656377E-2</v>
      </c>
      <c r="P65" s="1">
        <f ca="1">P5+NORMINV(RAND(),0,'Total-Smoothed'!$AG$2)</f>
        <v>-6.1241551536769655E-2</v>
      </c>
      <c r="Q65" s="1">
        <f ca="1">Q5+NORMINV(RAND(),0,'Total-Smoothed'!$AG$2)</f>
        <v>0.18855079095492322</v>
      </c>
      <c r="R65" s="1">
        <f ca="1">R5+NORMINV(RAND(),0,'Total-Smoothed'!$AG$2)</f>
        <v>0.16872165083181159</v>
      </c>
      <c r="S65" s="1">
        <f ca="1">S5+NORMINV(RAND(),0,'Total-Smoothed'!$AG$2)</f>
        <v>-2.508630670706068E-2</v>
      </c>
      <c r="T65" s="1">
        <f ca="1">T5+NORMINV(RAND(),0,'Total-Smoothed'!$AG$2)</f>
        <v>-0.11751924417979223</v>
      </c>
      <c r="U65" s="1">
        <f ca="1">U5+NORMINV(RAND(),0,'Total-Smoothed'!$AG$2)</f>
        <v>-3.1249836082502262E-2</v>
      </c>
      <c r="V65" s="1">
        <f ca="1">V5+NORMINV(RAND(),0,'Total-Smoothed'!$AG$2)</f>
        <v>1.0462911151436471</v>
      </c>
      <c r="W65" s="1">
        <f ca="1">W5+NORMINV(RAND(),0,'Total-Smoothed'!$AG$2)</f>
        <v>3.2733684849925074E-2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-6.8130279333885558E-3</v>
      </c>
      <c r="E66" s="1">
        <f ca="1">E6+NORMINV(RAND(),0,'Total-Smoothed'!$AG$2)</f>
        <v>0.10059404694591367</v>
      </c>
      <c r="F66" s="1">
        <f ca="1">F6+NORMINV(RAND(),0,'Total-Smoothed'!$AG$2)</f>
        <v>-0.14447197565565537</v>
      </c>
      <c r="G66" s="1">
        <f ca="1">G6+NORMINV(RAND(),0,'Total-Smoothed'!$AG$2)</f>
        <v>1.6713585376710881E-2</v>
      </c>
      <c r="H66" s="1">
        <f ca="1">H6+NORMINV(RAND(),0,'Total-Smoothed'!$AG$2)</f>
        <v>0.12201508750867861</v>
      </c>
      <c r="I66" s="1">
        <f ca="1">I6+NORMINV(RAND(),0,'Total-Smoothed'!$AG$2)</f>
        <v>0.14353664892628715</v>
      </c>
      <c r="J66" s="1">
        <f ca="1">J6+NORMINV(RAND(),0,'Total-Smoothed'!$AG$2)</f>
        <v>2.4624436149499624E-2</v>
      </c>
      <c r="K66" s="1">
        <f ca="1">K6+NORMINV(RAND(),0,'Total-Smoothed'!$AG$2)</f>
        <v>0.48014247171071112</v>
      </c>
      <c r="L66" s="1">
        <f ca="1">L6+NORMINV(RAND(),0,'Total-Smoothed'!$AG$2)</f>
        <v>0.10809072098106173</v>
      </c>
      <c r="M66" s="1">
        <f ca="1">M6+NORMINV(RAND(),0,'Total-Smoothed'!$AG$2)</f>
        <v>0.15650521481833157</v>
      </c>
      <c r="N66" s="1">
        <f ca="1">N6+NORMINV(RAND(),0,'Total-Smoothed'!$AG$2)</f>
        <v>7.4766414790237351E-2</v>
      </c>
      <c r="O66" s="1">
        <f ca="1">O6+NORMINV(RAND(),0,'Total-Smoothed'!$AG$2)</f>
        <v>0.26853811730788779</v>
      </c>
      <c r="P66" s="1">
        <f ca="1">P6+NORMINV(RAND(),0,'Total-Smoothed'!$AG$2)</f>
        <v>7.3595076107452629E-3</v>
      </c>
      <c r="Q66" s="1">
        <f ca="1">Q6+NORMINV(RAND(),0,'Total-Smoothed'!$AG$2)</f>
        <v>0.24688582768428924</v>
      </c>
      <c r="R66" s="1">
        <f ca="1">R6+NORMINV(RAND(),0,'Total-Smoothed'!$AG$2)</f>
        <v>6.3150912041028379E-2</v>
      </c>
      <c r="S66" s="1">
        <f ca="1">S6+NORMINV(RAND(),0,'Total-Smoothed'!$AG$2)</f>
        <v>0.11536255041003318</v>
      </c>
      <c r="T66" s="1">
        <f ca="1">T6+NORMINV(RAND(),0,'Total-Smoothed'!$AG$2)</f>
        <v>0.2167336583491159</v>
      </c>
      <c r="U66" s="1">
        <f ca="1">U6+NORMINV(RAND(),0,'Total-Smoothed'!$AG$2)</f>
        <v>5.1566638997809264E-2</v>
      </c>
      <c r="V66" s="1">
        <f ca="1">V6+NORMINV(RAND(),0,'Total-Smoothed'!$AG$2)</f>
        <v>1.0413332275052192</v>
      </c>
      <c r="W66" s="1">
        <f ca="1">W6+NORMINV(RAND(),0,'Total-Smoothed'!$AG$2)</f>
        <v>7.5535342949643175E-2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0.17263508552467116</v>
      </c>
      <c r="E67" s="1">
        <f ca="1">E7+NORMINV(RAND(),0,'Total-Smoothed'!$AG$2)</f>
        <v>-0.22258650789688736</v>
      </c>
      <c r="F67" s="1">
        <f ca="1">F7+NORMINV(RAND(),0,'Total-Smoothed'!$AG$2)</f>
        <v>3.4696597601154996E-2</v>
      </c>
      <c r="G67" s="1">
        <f ca="1">G7+NORMINV(RAND(),0,'Total-Smoothed'!$AG$2)</f>
        <v>-4.3309904232103708E-2</v>
      </c>
      <c r="H67" s="1">
        <f ca="1">H7+NORMINV(RAND(),0,'Total-Smoothed'!$AG$2)</f>
        <v>0.42962902135660647</v>
      </c>
      <c r="I67" s="1">
        <f ca="1">I7+NORMINV(RAND(),0,'Total-Smoothed'!$AG$2)</f>
        <v>-4.3408997067335253E-2</v>
      </c>
      <c r="J67" s="1">
        <f ca="1">J7+NORMINV(RAND(),0,'Total-Smoothed'!$AG$2)</f>
        <v>0.15009390728636454</v>
      </c>
      <c r="K67" s="1">
        <f ca="1">K7+NORMINV(RAND(),0,'Total-Smoothed'!$AG$2)</f>
        <v>1.0831085816876511</v>
      </c>
      <c r="L67" s="1">
        <f ca="1">L7+NORMINV(RAND(),0,'Total-Smoothed'!$AG$2)</f>
        <v>7.7362865707967424E-2</v>
      </c>
      <c r="M67" s="1">
        <f ca="1">M7+NORMINV(RAND(),0,'Total-Smoothed'!$AG$2)</f>
        <v>1.6534783309120574E-2</v>
      </c>
      <c r="N67" s="1">
        <f ca="1">N7+NORMINV(RAND(),0,'Total-Smoothed'!$AG$2)</f>
        <v>0.20733076855194094</v>
      </c>
      <c r="O67" s="1">
        <f ca="1">O7+NORMINV(RAND(),0,'Total-Smoothed'!$AG$2)</f>
        <v>-2.0526390166664084E-2</v>
      </c>
      <c r="P67" s="1">
        <f ca="1">P7+NORMINV(RAND(),0,'Total-Smoothed'!$AG$2)</f>
        <v>0.60501591131143329</v>
      </c>
      <c r="Q67" s="1">
        <f ca="1">Q7+NORMINV(RAND(),0,'Total-Smoothed'!$AG$2)</f>
        <v>-2.0905137446153153E-2</v>
      </c>
      <c r="R67" s="1">
        <f ca="1">R7+NORMINV(RAND(),0,'Total-Smoothed'!$AG$2)</f>
        <v>-8.9889974878931661E-2</v>
      </c>
      <c r="S67" s="1">
        <f ca="1">S7+NORMINV(RAND(),0,'Total-Smoothed'!$AG$2)</f>
        <v>-3.7264948806686397E-2</v>
      </c>
      <c r="T67" s="1">
        <f ca="1">T7+NORMINV(RAND(),0,'Total-Smoothed'!$AG$2)</f>
        <v>5.5108642362416442E-3</v>
      </c>
      <c r="U67" s="1">
        <f ca="1">U7+NORMINV(RAND(),0,'Total-Smoothed'!$AG$2)</f>
        <v>-1.5398130362919066E-2</v>
      </c>
      <c r="V67" s="1">
        <f ca="1">V7+NORMINV(RAND(),0,'Total-Smoothed'!$AG$2)</f>
        <v>1.023925808965541</v>
      </c>
      <c r="W67" s="1">
        <f ca="1">W7+NORMINV(RAND(),0,'Total-Smoothed'!$AG$2)</f>
        <v>6.0769016762590056E-2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0.14968604585612239</v>
      </c>
      <c r="E68" s="1">
        <f ca="1">E8+NORMINV(RAND(),0,'Total-Smoothed'!$AG$2)</f>
        <v>7.1391401241140948E-2</v>
      </c>
      <c r="F68" s="1">
        <f ca="1">F8+NORMINV(RAND(),0,'Total-Smoothed'!$AG$2)</f>
        <v>2.8029284580838358E-2</v>
      </c>
      <c r="G68" s="1">
        <f ca="1">G8+NORMINV(RAND(),0,'Total-Smoothed'!$AG$2)</f>
        <v>9.4364235989112144E-2</v>
      </c>
      <c r="H68" s="1">
        <f ca="1">H8+NORMINV(RAND(),0,'Total-Smoothed'!$AG$2)</f>
        <v>0.67896165268933661</v>
      </c>
      <c r="I68" s="1">
        <f ca="1">I8+NORMINV(RAND(),0,'Total-Smoothed'!$AG$2)</f>
        <v>8.7066216163225574E-2</v>
      </c>
      <c r="J68" s="1">
        <f ca="1">J8+NORMINV(RAND(),0,'Total-Smoothed'!$AG$2)</f>
        <v>2.0480830496170921E-3</v>
      </c>
      <c r="K68" s="1">
        <f ca="1">K8+NORMINV(RAND(),0,'Total-Smoothed'!$AG$2)</f>
        <v>0.85258643072612361</v>
      </c>
      <c r="L68" s="1">
        <f ca="1">L8+NORMINV(RAND(),0,'Total-Smoothed'!$AG$2)</f>
        <v>5.9070422145140682E-2</v>
      </c>
      <c r="M68" s="1">
        <f ca="1">M8+NORMINV(RAND(),0,'Total-Smoothed'!$AG$2)</f>
        <v>5.0365059503006931E-2</v>
      </c>
      <c r="N68" s="1">
        <f ca="1">N8+NORMINV(RAND(),0,'Total-Smoothed'!$AG$2)</f>
        <v>0.22576552142433604</v>
      </c>
      <c r="O68" s="1">
        <f ca="1">O8+NORMINV(RAND(),0,'Total-Smoothed'!$AG$2)</f>
        <v>-3.2226604068631835E-2</v>
      </c>
      <c r="P68" s="1">
        <f ca="1">P8+NORMINV(RAND(),0,'Total-Smoothed'!$AG$2)</f>
        <v>0.3146138865236357</v>
      </c>
      <c r="Q68" s="1">
        <f ca="1">Q8+NORMINV(RAND(),0,'Total-Smoothed'!$AG$2)</f>
        <v>-0.1302868880912417</v>
      </c>
      <c r="R68" s="1">
        <f ca="1">R8+NORMINV(RAND(),0,'Total-Smoothed'!$AG$2)</f>
        <v>2.2043717923874454E-2</v>
      </c>
      <c r="S68" s="1">
        <f ca="1">S8+NORMINV(RAND(),0,'Total-Smoothed'!$AG$2)</f>
        <v>0.12985684226756891</v>
      </c>
      <c r="T68" s="1">
        <f ca="1">T8+NORMINV(RAND(),0,'Total-Smoothed'!$AG$2)</f>
        <v>-0.10811374032196869</v>
      </c>
      <c r="U68" s="1">
        <f ca="1">U8+NORMINV(RAND(),0,'Total-Smoothed'!$AG$2)</f>
        <v>-0.12506397840888225</v>
      </c>
      <c r="V68" s="1">
        <f ca="1">V8+NORMINV(RAND(),0,'Total-Smoothed'!$AG$2)</f>
        <v>0.75155715173899895</v>
      </c>
      <c r="W68" s="1">
        <f ca="1">W8+NORMINV(RAND(),0,'Total-Smoothed'!$AG$2)</f>
        <v>2.8986730324430231E-2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-3.0479356292153169E-2</v>
      </c>
      <c r="E69" s="1">
        <f ca="1">E9+NORMINV(RAND(),0,'Total-Smoothed'!$AG$2)</f>
        <v>7.1783293107714613E-2</v>
      </c>
      <c r="F69" s="1">
        <f ca="1">F9+NORMINV(RAND(),0,'Total-Smoothed'!$AG$2)</f>
        <v>5.8852702431824375E-2</v>
      </c>
      <c r="G69" s="1">
        <f ca="1">G9+NORMINV(RAND(),0,'Total-Smoothed'!$AG$2)</f>
        <v>0.18782038405345541</v>
      </c>
      <c r="H69" s="1">
        <f ca="1">H9+NORMINV(RAND(),0,'Total-Smoothed'!$AG$2)</f>
        <v>0.55954295835326318</v>
      </c>
      <c r="I69" s="1">
        <f ca="1">I9+NORMINV(RAND(),0,'Total-Smoothed'!$AG$2)</f>
        <v>3.9017805588060152E-2</v>
      </c>
      <c r="J69" s="1">
        <f ca="1">J9+NORMINV(RAND(),0,'Total-Smoothed'!$AG$2)</f>
        <v>3.6489265392772016E-2</v>
      </c>
      <c r="K69" s="1">
        <f ca="1">K9+NORMINV(RAND(),0,'Total-Smoothed'!$AG$2)</f>
        <v>1.0675017022726307</v>
      </c>
      <c r="L69" s="1">
        <f ca="1">L9+NORMINV(RAND(),0,'Total-Smoothed'!$AG$2)</f>
        <v>3.2562371873866791E-2</v>
      </c>
      <c r="M69" s="1">
        <f ca="1">M9+NORMINV(RAND(),0,'Total-Smoothed'!$AG$2)</f>
        <v>0.46197243257095355</v>
      </c>
      <c r="N69" s="1">
        <f ca="1">N9+NORMINV(RAND(),0,'Total-Smoothed'!$AG$2)</f>
        <v>0.23123778428948477</v>
      </c>
      <c r="O69" s="1">
        <f ca="1">O9+NORMINV(RAND(),0,'Total-Smoothed'!$AG$2)</f>
        <v>-0.10471745939046326</v>
      </c>
      <c r="P69" s="1">
        <f ca="1">P9+NORMINV(RAND(),0,'Total-Smoothed'!$AG$2)</f>
        <v>0.2606391557478559</v>
      </c>
      <c r="Q69" s="1">
        <f ca="1">Q9+NORMINV(RAND(),0,'Total-Smoothed'!$AG$2)</f>
        <v>0.10794356163791888</v>
      </c>
      <c r="R69" s="1">
        <f ca="1">R9+NORMINV(RAND(),0,'Total-Smoothed'!$AG$2)</f>
        <v>0.1436289605276847</v>
      </c>
      <c r="S69" s="1">
        <f ca="1">S9+NORMINV(RAND(),0,'Total-Smoothed'!$AG$2)</f>
        <v>2.0737636005457106E-3</v>
      </c>
      <c r="T69" s="1">
        <f ca="1">T9+NORMINV(RAND(),0,'Total-Smoothed'!$AG$2)</f>
        <v>1.5678423222080927E-2</v>
      </c>
      <c r="U69" s="1">
        <f ca="1">U9+NORMINV(RAND(),0,'Total-Smoothed'!$AG$2)</f>
        <v>-3.4927683242953325E-2</v>
      </c>
      <c r="V69" s="1">
        <f ca="1">V9+NORMINV(RAND(),0,'Total-Smoothed'!$AG$2)</f>
        <v>1.0277115722654022</v>
      </c>
      <c r="W69" s="1">
        <f ca="1">W9+NORMINV(RAND(),0,'Total-Smoothed'!$AG$2)</f>
        <v>-0.13463350937641258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4.6332166627672554E-2</v>
      </c>
      <c r="E70" s="1">
        <f ca="1">E10+NORMINV(RAND(),0,'Total-Smoothed'!$AG$2)</f>
        <v>-0.16699262006229218</v>
      </c>
      <c r="F70" s="1">
        <f ca="1">F10+NORMINV(RAND(),0,'Total-Smoothed'!$AG$2)</f>
        <v>0.25310288220508576</v>
      </c>
      <c r="G70" s="1">
        <f ca="1">G10+NORMINV(RAND(),0,'Total-Smoothed'!$AG$2)</f>
        <v>3.3085350414728973E-2</v>
      </c>
      <c r="H70" s="1">
        <f ca="1">H10+NORMINV(RAND(),0,'Total-Smoothed'!$AG$2)</f>
        <v>4.4107524696335484E-2</v>
      </c>
      <c r="I70" s="1">
        <f ca="1">I10+NORMINV(RAND(),0,'Total-Smoothed'!$AG$2)</f>
        <v>0.11356489636692207</v>
      </c>
      <c r="J70" s="1">
        <f ca="1">J10+NORMINV(RAND(),0,'Total-Smoothed'!$AG$2)</f>
        <v>6.9185788228473571E-2</v>
      </c>
      <c r="K70" s="1">
        <f ca="1">K10+NORMINV(RAND(),0,'Total-Smoothed'!$AG$2)</f>
        <v>0.80375957724360703</v>
      </c>
      <c r="L70" s="1">
        <f ca="1">L10+NORMINV(RAND(),0,'Total-Smoothed'!$AG$2)</f>
        <v>-8.6580858418487533E-3</v>
      </c>
      <c r="M70" s="1">
        <f ca="1">M10+NORMINV(RAND(),0,'Total-Smoothed'!$AG$2)</f>
        <v>1.6416753028725369E-2</v>
      </c>
      <c r="N70" s="1">
        <f ca="1">N10+NORMINV(RAND(),0,'Total-Smoothed'!$AG$2)</f>
        <v>5.4079578126383226E-2</v>
      </c>
      <c r="O70" s="1">
        <f ca="1">O10+NORMINV(RAND(),0,'Total-Smoothed'!$AG$2)</f>
        <v>8.852490062189998E-2</v>
      </c>
      <c r="P70" s="1">
        <f ca="1">P10+NORMINV(RAND(),0,'Total-Smoothed'!$AG$2)</f>
        <v>0.17348547475246107</v>
      </c>
      <c r="Q70" s="1">
        <f ca="1">Q10+NORMINV(RAND(),0,'Total-Smoothed'!$AG$2)</f>
        <v>8.4108061507520898E-2</v>
      </c>
      <c r="R70" s="1">
        <f ca="1">R10+NORMINV(RAND(),0,'Total-Smoothed'!$AG$2)</f>
        <v>3.7622273319301042E-2</v>
      </c>
      <c r="S70" s="1">
        <f ca="1">S10+NORMINV(RAND(),0,'Total-Smoothed'!$AG$2)</f>
        <v>-9.373288245721445E-2</v>
      </c>
      <c r="T70" s="1">
        <f ca="1">T10+NORMINV(RAND(),0,'Total-Smoothed'!$AG$2)</f>
        <v>-2.7318981019931077E-2</v>
      </c>
      <c r="U70" s="1">
        <f ca="1">U10+NORMINV(RAND(),0,'Total-Smoothed'!$AG$2)</f>
        <v>3.8777134339356596E-3</v>
      </c>
      <c r="V70" s="1">
        <f ca="1">V10+NORMINV(RAND(),0,'Total-Smoothed'!$AG$2)</f>
        <v>0.89480287762654542</v>
      </c>
      <c r="W70" s="1">
        <f ca="1">W10+NORMINV(RAND(),0,'Total-Smoothed'!$AG$2)</f>
        <v>-5.4227400162168371E-2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0.14808484703032954</v>
      </c>
      <c r="E71" s="1">
        <f ca="1">E11+NORMINV(RAND(),0,'Total-Smoothed'!$AG$2)</f>
        <v>5.4412458378667004E-2</v>
      </c>
      <c r="F71" s="1">
        <f ca="1">F11+NORMINV(RAND(),0,'Total-Smoothed'!$AG$2)</f>
        <v>-3.0791071241623079E-2</v>
      </c>
      <c r="G71" s="1">
        <f ca="1">G11+NORMINV(RAND(),0,'Total-Smoothed'!$AG$2)</f>
        <v>-1.8360017534325535E-2</v>
      </c>
      <c r="H71" s="1">
        <f ca="1">H11+NORMINV(RAND(),0,'Total-Smoothed'!$AG$2)</f>
        <v>0.54980725573748879</v>
      </c>
      <c r="I71" s="1">
        <f ca="1">I11+NORMINV(RAND(),0,'Total-Smoothed'!$AG$2)</f>
        <v>6.9577944415145865E-2</v>
      </c>
      <c r="J71" s="1">
        <f ca="1">J11+NORMINV(RAND(),0,'Total-Smoothed'!$AG$2)</f>
        <v>-4.750332800027797E-3</v>
      </c>
      <c r="K71" s="1">
        <f ca="1">K11+NORMINV(RAND(),0,'Total-Smoothed'!$AG$2)</f>
        <v>0.67734890915965162</v>
      </c>
      <c r="L71" s="1">
        <f ca="1">L11+NORMINV(RAND(),0,'Total-Smoothed'!$AG$2)</f>
        <v>5.9834624369198397E-2</v>
      </c>
      <c r="M71" s="1">
        <f ca="1">M11+NORMINV(RAND(),0,'Total-Smoothed'!$AG$2)</f>
        <v>-2.8078578606150002E-2</v>
      </c>
      <c r="N71" s="1">
        <f ca="1">N11+NORMINV(RAND(),0,'Total-Smoothed'!$AG$2)</f>
        <v>0.13876990731394834</v>
      </c>
      <c r="O71" s="1">
        <f ca="1">O11+NORMINV(RAND(),0,'Total-Smoothed'!$AG$2)</f>
        <v>4.9531582242492073E-2</v>
      </c>
      <c r="P71" s="1">
        <f ca="1">P11+NORMINV(RAND(),0,'Total-Smoothed'!$AG$2)</f>
        <v>0.37097486642736727</v>
      </c>
      <c r="Q71" s="1">
        <f ca="1">Q11+NORMINV(RAND(),0,'Total-Smoothed'!$AG$2)</f>
        <v>0.21097046771442024</v>
      </c>
      <c r="R71" s="1">
        <f ca="1">R11+NORMINV(RAND(),0,'Total-Smoothed'!$AG$2)</f>
        <v>3.3880364045950254E-2</v>
      </c>
      <c r="S71" s="1">
        <f ca="1">S11+NORMINV(RAND(),0,'Total-Smoothed'!$AG$2)</f>
        <v>0.11543838467168965</v>
      </c>
      <c r="T71" s="1">
        <f ca="1">T11+NORMINV(RAND(),0,'Total-Smoothed'!$AG$2)</f>
        <v>5.5839626914092166E-2</v>
      </c>
      <c r="U71" s="1">
        <f ca="1">U11+NORMINV(RAND(),0,'Total-Smoothed'!$AG$2)</f>
        <v>8.4024797793586764E-2</v>
      </c>
      <c r="V71" s="1">
        <f ca="1">V11+NORMINV(RAND(),0,'Total-Smoothed'!$AG$2)</f>
        <v>0.7775201331954672</v>
      </c>
      <c r="W71" s="1">
        <f ca="1">W11+NORMINV(RAND(),0,'Total-Smoothed'!$AG$2)</f>
        <v>0.10570837377795574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3.4878739227550221E-2</v>
      </c>
      <c r="E72" s="1">
        <f ca="1">E12+NORMINV(RAND(),0,'Total-Smoothed'!$AG$2)</f>
        <v>-0.20321817901817318</v>
      </c>
      <c r="F72" s="1">
        <f ca="1">F12+NORMINV(RAND(),0,'Total-Smoothed'!$AG$2)</f>
        <v>-8.0990707602980813E-3</v>
      </c>
      <c r="G72" s="1">
        <f ca="1">G12+NORMINV(RAND(),0,'Total-Smoothed'!$AG$2)</f>
        <v>4.7267194974342744E-2</v>
      </c>
      <c r="H72" s="1">
        <f ca="1">H12+NORMINV(RAND(),0,'Total-Smoothed'!$AG$2)</f>
        <v>0.64241806381387256</v>
      </c>
      <c r="I72" s="1">
        <f ca="1">I12+NORMINV(RAND(),0,'Total-Smoothed'!$AG$2)</f>
        <v>-9.2340739752784659E-2</v>
      </c>
      <c r="J72" s="1">
        <f ca="1">J12+NORMINV(RAND(),0,'Total-Smoothed'!$AG$2)</f>
        <v>0.14066209324308551</v>
      </c>
      <c r="K72" s="1">
        <f ca="1">K12+NORMINV(RAND(),0,'Total-Smoothed'!$AG$2)</f>
        <v>0.95898568995622402</v>
      </c>
      <c r="L72" s="1">
        <f ca="1">L12+NORMINV(RAND(),0,'Total-Smoothed'!$AG$2)</f>
        <v>0.3108184730550213</v>
      </c>
      <c r="M72" s="1">
        <f ca="1">M12+NORMINV(RAND(),0,'Total-Smoothed'!$AG$2)</f>
        <v>0.12879903526891018</v>
      </c>
      <c r="N72" s="1">
        <f ca="1">N12+NORMINV(RAND(),0,'Total-Smoothed'!$AG$2)</f>
        <v>6.4698890969059286E-2</v>
      </c>
      <c r="O72" s="1">
        <f ca="1">O12+NORMINV(RAND(),0,'Total-Smoothed'!$AG$2)</f>
        <v>-0.28961016082064395</v>
      </c>
      <c r="P72" s="1">
        <f ca="1">P12+NORMINV(RAND(),0,'Total-Smoothed'!$AG$2)</f>
        <v>0.24397603998209569</v>
      </c>
      <c r="Q72" s="1">
        <f ca="1">Q12+NORMINV(RAND(),0,'Total-Smoothed'!$AG$2)</f>
        <v>-0.12905953843230114</v>
      </c>
      <c r="R72" s="1">
        <f ca="1">R12+NORMINV(RAND(),0,'Total-Smoothed'!$AG$2)</f>
        <v>0.12539780911017945</v>
      </c>
      <c r="S72" s="1">
        <f ca="1">S12+NORMINV(RAND(),0,'Total-Smoothed'!$AG$2)</f>
        <v>7.1736536533660397E-2</v>
      </c>
      <c r="T72" s="1">
        <f ca="1">T12+NORMINV(RAND(),0,'Total-Smoothed'!$AG$2)</f>
        <v>9.2110029388940293E-2</v>
      </c>
      <c r="U72" s="1">
        <f ca="1">U12+NORMINV(RAND(),0,'Total-Smoothed'!$AG$2)</f>
        <v>2.8184973606199322E-2</v>
      </c>
      <c r="V72" s="1">
        <f ca="1">V12+NORMINV(RAND(),0,'Total-Smoothed'!$AG$2)</f>
        <v>0.73296006047636553</v>
      </c>
      <c r="W72" s="1">
        <f ca="1">W12+NORMINV(RAND(),0,'Total-Smoothed'!$AG$2)</f>
        <v>-0.10515215619707795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0.12955219888422273</v>
      </c>
      <c r="E73" s="1">
        <f ca="1">E13+NORMINV(RAND(),0,'Total-Smoothed'!$AG$2)</f>
        <v>0.13025622374705156</v>
      </c>
      <c r="F73" s="1">
        <f ca="1">F13+NORMINV(RAND(),0,'Total-Smoothed'!$AG$2)</f>
        <v>-0.11281823051210015</v>
      </c>
      <c r="G73" s="1">
        <f ca="1">G13+NORMINV(RAND(),0,'Total-Smoothed'!$AG$2)</f>
        <v>1.4732686827553493E-2</v>
      </c>
      <c r="H73" s="1">
        <f ca="1">H13+NORMINV(RAND(),0,'Total-Smoothed'!$AG$2)</f>
        <v>-0.19938329375264358</v>
      </c>
      <c r="I73" s="1">
        <f ca="1">I13+NORMINV(RAND(),0,'Total-Smoothed'!$AG$2)</f>
        <v>3.6178710595868066E-2</v>
      </c>
      <c r="J73" s="1">
        <f ca="1">J13+NORMINV(RAND(),0,'Total-Smoothed'!$AG$2)</f>
        <v>4.9689902244232954E-2</v>
      </c>
      <c r="K73" s="1">
        <f ca="1">K13+NORMINV(RAND(),0,'Total-Smoothed'!$AG$2)</f>
        <v>0.86123902109401351</v>
      </c>
      <c r="L73" s="1">
        <f ca="1">L13+NORMINV(RAND(),0,'Total-Smoothed'!$AG$2)</f>
        <v>0.18677359214918413</v>
      </c>
      <c r="M73" s="1">
        <f ca="1">M13+NORMINV(RAND(),0,'Total-Smoothed'!$AG$2)</f>
        <v>2.9658331659069431E-2</v>
      </c>
      <c r="N73" s="1">
        <f ca="1">N13+NORMINV(RAND(),0,'Total-Smoothed'!$AG$2)</f>
        <v>-0.17388950643756115</v>
      </c>
      <c r="O73" s="1">
        <f ca="1">O13+NORMINV(RAND(),0,'Total-Smoothed'!$AG$2)</f>
        <v>0.20485506638731588</v>
      </c>
      <c r="P73" s="1">
        <f ca="1">P13+NORMINV(RAND(),0,'Total-Smoothed'!$AG$2)</f>
        <v>1.3592965131860407E-2</v>
      </c>
      <c r="Q73" s="1">
        <f ca="1">Q13+NORMINV(RAND(),0,'Total-Smoothed'!$AG$2)</f>
        <v>0.1570501664196006</v>
      </c>
      <c r="R73" s="1">
        <f ca="1">R13+NORMINV(RAND(),0,'Total-Smoothed'!$AG$2)</f>
        <v>-2.053183072885283E-2</v>
      </c>
      <c r="S73" s="1">
        <f ca="1">S13+NORMINV(RAND(),0,'Total-Smoothed'!$AG$2)</f>
        <v>4.3920324844702222E-2</v>
      </c>
      <c r="T73" s="1">
        <f ca="1">T13+NORMINV(RAND(),0,'Total-Smoothed'!$AG$2)</f>
        <v>0.23607078756282299</v>
      </c>
      <c r="U73" s="1">
        <f ca="1">U13+NORMINV(RAND(),0,'Total-Smoothed'!$AG$2)</f>
        <v>-2.6842807825402125E-2</v>
      </c>
      <c r="V73" s="1">
        <f ca="1">V13+NORMINV(RAND(),0,'Total-Smoothed'!$AG$2)</f>
        <v>0.85298929703114235</v>
      </c>
      <c r="W73" s="1">
        <f ca="1">W13+NORMINV(RAND(),0,'Total-Smoothed'!$AG$2)</f>
        <v>0.2025721574993552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0.12467386685515897</v>
      </c>
      <c r="E74" s="1">
        <f ca="1">E14+NORMINV(RAND(),0,'Total-Smoothed'!$AG$2)</f>
        <v>-4.9049181232262172E-2</v>
      </c>
      <c r="F74" s="1">
        <f ca="1">F14+NORMINV(RAND(),0,'Total-Smoothed'!$AG$2)</f>
        <v>-0.12991024486108679</v>
      </c>
      <c r="G74" s="1">
        <f ca="1">G14+NORMINV(RAND(),0,'Total-Smoothed'!$AG$2)</f>
        <v>-3.0761053612798558E-3</v>
      </c>
      <c r="H74" s="1">
        <f ca="1">H14+NORMINV(RAND(),0,'Total-Smoothed'!$AG$2)</f>
        <v>0.40542763617119371</v>
      </c>
      <c r="I74" s="1">
        <f ca="1">I14+NORMINV(RAND(),0,'Total-Smoothed'!$AG$2)</f>
        <v>-8.0915355517817172E-2</v>
      </c>
      <c r="J74" s="1">
        <f ca="1">J14+NORMINV(RAND(),0,'Total-Smoothed'!$AG$2)</f>
        <v>0.11195841444542479</v>
      </c>
      <c r="K74" s="1">
        <f ca="1">K14+NORMINV(RAND(),0,'Total-Smoothed'!$AG$2)</f>
        <v>0.89900899952935387</v>
      </c>
      <c r="L74" s="1">
        <f ca="1">L14+NORMINV(RAND(),0,'Total-Smoothed'!$AG$2)</f>
        <v>6.7618325517296962E-2</v>
      </c>
      <c r="M74" s="1">
        <f ca="1">M14+NORMINV(RAND(),0,'Total-Smoothed'!$AG$2)</f>
        <v>-6.3160379653558321E-2</v>
      </c>
      <c r="N74" s="1">
        <f ca="1">N14+NORMINV(RAND(),0,'Total-Smoothed'!$AG$2)</f>
        <v>0.34151346300078533</v>
      </c>
      <c r="O74" s="1">
        <f ca="1">O14+NORMINV(RAND(),0,'Total-Smoothed'!$AG$2)</f>
        <v>-7.9260783614837862E-2</v>
      </c>
      <c r="P74" s="1">
        <f ca="1">P14+NORMINV(RAND(),0,'Total-Smoothed'!$AG$2)</f>
        <v>-5.5908108153488928E-2</v>
      </c>
      <c r="Q74" s="1">
        <f ca="1">Q14+NORMINV(RAND(),0,'Total-Smoothed'!$AG$2)</f>
        <v>3.9921870933720321E-2</v>
      </c>
      <c r="R74" s="1">
        <f ca="1">R14+NORMINV(RAND(),0,'Total-Smoothed'!$AG$2)</f>
        <v>3.2853363843890503E-2</v>
      </c>
      <c r="S74" s="1">
        <f ca="1">S14+NORMINV(RAND(),0,'Total-Smoothed'!$AG$2)</f>
        <v>-4.1207635767293069E-2</v>
      </c>
      <c r="T74" s="1">
        <f ca="1">T14+NORMINV(RAND(),0,'Total-Smoothed'!$AG$2)</f>
        <v>0.47498013314224719</v>
      </c>
      <c r="U74" s="1">
        <f ca="1">U14+NORMINV(RAND(),0,'Total-Smoothed'!$AG$2)</f>
        <v>-3.9271028678835029E-3</v>
      </c>
      <c r="V74" s="1">
        <f ca="1">V14+NORMINV(RAND(),0,'Total-Smoothed'!$AG$2)</f>
        <v>0.90926653578216832</v>
      </c>
      <c r="W74" s="1">
        <f ca="1">W14+NORMINV(RAND(),0,'Total-Smoothed'!$AG$2)</f>
        <v>-4.6122241280388721E-2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-2.0524571119064756E-2</v>
      </c>
      <c r="E75" s="1">
        <f ca="1">E15+NORMINV(RAND(),0,'Total-Smoothed'!$AG$2)</f>
        <v>-1.9880944789857243E-2</v>
      </c>
      <c r="F75" s="1">
        <f ca="1">F15+NORMINV(RAND(),0,'Total-Smoothed'!$AG$2)</f>
        <v>-4.6553278415571449E-2</v>
      </c>
      <c r="G75" s="1">
        <f ca="1">G15+NORMINV(RAND(),0,'Total-Smoothed'!$AG$2)</f>
        <v>6.9880942829438825E-2</v>
      </c>
      <c r="H75" s="1">
        <f ca="1">H15+NORMINV(RAND(),0,'Total-Smoothed'!$AG$2)</f>
        <v>-3.9734022650025382E-2</v>
      </c>
      <c r="I75" s="1">
        <f ca="1">I15+NORMINV(RAND(),0,'Total-Smoothed'!$AG$2)</f>
        <v>0.12454056816035386</v>
      </c>
      <c r="J75" s="1">
        <f ca="1">J15+NORMINV(RAND(),0,'Total-Smoothed'!$AG$2)</f>
        <v>-0.11500799689293212</v>
      </c>
      <c r="K75" s="1">
        <f ca="1">K15+NORMINV(RAND(),0,'Total-Smoothed'!$AG$2)</f>
        <v>0.79315071044611052</v>
      </c>
      <c r="L75" s="1">
        <f ca="1">L15+NORMINV(RAND(),0,'Total-Smoothed'!$AG$2)</f>
        <v>0.10463965562707706</v>
      </c>
      <c r="M75" s="1">
        <f ca="1">M15+NORMINV(RAND(),0,'Total-Smoothed'!$AG$2)</f>
        <v>-4.4080984813775481E-3</v>
      </c>
      <c r="N75" s="1">
        <f ca="1">N15+NORMINV(RAND(),0,'Total-Smoothed'!$AG$2)</f>
        <v>-4.3610221208910352E-2</v>
      </c>
      <c r="O75" s="1">
        <f ca="1">O15+NORMINV(RAND(),0,'Total-Smoothed'!$AG$2)</f>
        <v>0.32910293829864368</v>
      </c>
      <c r="P75" s="1">
        <f ca="1">P15+NORMINV(RAND(),0,'Total-Smoothed'!$AG$2)</f>
        <v>-4.2049835043478735E-2</v>
      </c>
      <c r="Q75" s="1">
        <f ca="1">Q15+NORMINV(RAND(),0,'Total-Smoothed'!$AG$2)</f>
        <v>0.19009610047285655</v>
      </c>
      <c r="R75" s="1">
        <f ca="1">R15+NORMINV(RAND(),0,'Total-Smoothed'!$AG$2)</f>
        <v>3.7165181763388087E-2</v>
      </c>
      <c r="S75" s="1">
        <f ca="1">S15+NORMINV(RAND(),0,'Total-Smoothed'!$AG$2)</f>
        <v>-7.8055818276311778E-2</v>
      </c>
      <c r="T75" s="1">
        <f ca="1">T15+NORMINV(RAND(),0,'Total-Smoothed'!$AG$2)</f>
        <v>-2.067463136493107E-2</v>
      </c>
      <c r="U75" s="1">
        <f ca="1">U15+NORMINV(RAND(),0,'Total-Smoothed'!$AG$2)</f>
        <v>0.14584802334144958</v>
      </c>
      <c r="V75" s="1">
        <f ca="1">V15+NORMINV(RAND(),0,'Total-Smoothed'!$AG$2)</f>
        <v>0.97127152186393162</v>
      </c>
      <c r="W75" s="1">
        <f ca="1">W15+NORMINV(RAND(),0,'Total-Smoothed'!$AG$2)</f>
        <v>1.5891206400026281E-2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3.3096450794119013E-2</v>
      </c>
      <c r="E76" s="1">
        <f ca="1">E16+NORMINV(RAND(),0,'Total-Smoothed'!$AG$2)</f>
        <v>0.12257447041409833</v>
      </c>
      <c r="F76" s="1">
        <f ca="1">F16+NORMINV(RAND(),0,'Total-Smoothed'!$AG$2)</f>
        <v>4.9989445274538087E-2</v>
      </c>
      <c r="G76" s="1">
        <f ca="1">G16+NORMINV(RAND(),0,'Total-Smoothed'!$AG$2)</f>
        <v>6.5851183720671919E-2</v>
      </c>
      <c r="H76" s="1">
        <f ca="1">H16+NORMINV(RAND(),0,'Total-Smoothed'!$AG$2)</f>
        <v>0.34722163060686956</v>
      </c>
      <c r="I76" s="1">
        <f ca="1">I16+NORMINV(RAND(),0,'Total-Smoothed'!$AG$2)</f>
        <v>-2.2279704865133448E-2</v>
      </c>
      <c r="J76" s="1">
        <f ca="1">J16+NORMINV(RAND(),0,'Total-Smoothed'!$AG$2)</f>
        <v>-5.6506769662218286E-2</v>
      </c>
      <c r="K76" s="1">
        <f ca="1">K16+NORMINV(RAND(),0,'Total-Smoothed'!$AG$2)</f>
        <v>1.0202759720125896</v>
      </c>
      <c r="L76" s="1">
        <f ca="1">L16+NORMINV(RAND(),0,'Total-Smoothed'!$AG$2)</f>
        <v>-3.6313286345339507E-2</v>
      </c>
      <c r="M76" s="1">
        <f ca="1">M16+NORMINV(RAND(),0,'Total-Smoothed'!$AG$2)</f>
        <v>3.2747205168571096E-2</v>
      </c>
      <c r="N76" s="1">
        <f ca="1">N16+NORMINV(RAND(),0,'Total-Smoothed'!$AG$2)</f>
        <v>6.9863425078910385E-2</v>
      </c>
      <c r="O76" s="1">
        <f ca="1">O16+NORMINV(RAND(),0,'Total-Smoothed'!$AG$2)</f>
        <v>5.4850485944216772E-2</v>
      </c>
      <c r="P76" s="1">
        <f ca="1">P16+NORMINV(RAND(),0,'Total-Smoothed'!$AG$2)</f>
        <v>2.311948334872322E-3</v>
      </c>
      <c r="Q76" s="1">
        <f ca="1">Q16+NORMINV(RAND(),0,'Total-Smoothed'!$AG$2)</f>
        <v>-7.0474918380504348E-2</v>
      </c>
      <c r="R76" s="1">
        <f ca="1">R16+NORMINV(RAND(),0,'Total-Smoothed'!$AG$2)</f>
        <v>1.2210182370664216E-2</v>
      </c>
      <c r="S76" s="1">
        <f ca="1">S16+NORMINV(RAND(),0,'Total-Smoothed'!$AG$2)</f>
        <v>-5.5676771847946872E-2</v>
      </c>
      <c r="T76" s="1">
        <f ca="1">T16+NORMINV(RAND(),0,'Total-Smoothed'!$AG$2)</f>
        <v>0.12026409792740489</v>
      </c>
      <c r="U76" s="1">
        <f ca="1">U16+NORMINV(RAND(),0,'Total-Smoothed'!$AG$2)</f>
        <v>8.4838979356370067E-2</v>
      </c>
      <c r="V76" s="1">
        <f ca="1">V16+NORMINV(RAND(),0,'Total-Smoothed'!$AG$2)</f>
        <v>1.1085873703701339</v>
      </c>
      <c r="W76" s="1">
        <f ca="1">W16+NORMINV(RAND(),0,'Total-Smoothed'!$AG$2)</f>
        <v>0.12991383240167848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-0.1582824069600364</v>
      </c>
      <c r="E77" s="1">
        <f ca="1">E17+NORMINV(RAND(),0,'Total-Smoothed'!$AG$2)</f>
        <v>0.27229094347281263</v>
      </c>
      <c r="F77" s="1">
        <f ca="1">F17+NORMINV(RAND(),0,'Total-Smoothed'!$AG$2)</f>
        <v>0.20427867346039974</v>
      </c>
      <c r="G77" s="1">
        <f ca="1">G17+NORMINV(RAND(),0,'Total-Smoothed'!$AG$2)</f>
        <v>0.11308023096817536</v>
      </c>
      <c r="H77" s="1">
        <f ca="1">H17+NORMINV(RAND(),0,'Total-Smoothed'!$AG$2)</f>
        <v>-9.4286681072877895E-2</v>
      </c>
      <c r="I77" s="1">
        <f ca="1">I17+NORMINV(RAND(),0,'Total-Smoothed'!$AG$2)</f>
        <v>9.9507061060397375E-2</v>
      </c>
      <c r="J77" s="1">
        <f ca="1">J17+NORMINV(RAND(),0,'Total-Smoothed'!$AG$2)</f>
        <v>0.12267903122950027</v>
      </c>
      <c r="K77" s="1">
        <f ca="1">K17+NORMINV(RAND(),0,'Total-Smoothed'!$AG$2)</f>
        <v>0.94161728665574485</v>
      </c>
      <c r="L77" s="1">
        <f ca="1">L17+NORMINV(RAND(),0,'Total-Smoothed'!$AG$2)</f>
        <v>0.12134522574154982</v>
      </c>
      <c r="M77" s="1">
        <f ca="1">M17+NORMINV(RAND(),0,'Total-Smoothed'!$AG$2)</f>
        <v>-4.4217708202388226E-2</v>
      </c>
      <c r="N77" s="1">
        <f ca="1">N17+NORMINV(RAND(),0,'Total-Smoothed'!$AG$2)</f>
        <v>-4.4271076949692241E-3</v>
      </c>
      <c r="O77" s="1">
        <f ca="1">O17+NORMINV(RAND(),0,'Total-Smoothed'!$AG$2)</f>
        <v>2.6341548898399909E-2</v>
      </c>
      <c r="P77" s="1">
        <f ca="1">P17+NORMINV(RAND(),0,'Total-Smoothed'!$AG$2)</f>
        <v>0.1649832770169701</v>
      </c>
      <c r="Q77" s="1">
        <f ca="1">Q17+NORMINV(RAND(),0,'Total-Smoothed'!$AG$2)</f>
        <v>-3.454932111228437E-4</v>
      </c>
      <c r="R77" s="1">
        <f ca="1">R17+NORMINV(RAND(),0,'Total-Smoothed'!$AG$2)</f>
        <v>8.1247386428569018E-2</v>
      </c>
      <c r="S77" s="1">
        <f ca="1">S17+NORMINV(RAND(),0,'Total-Smoothed'!$AG$2)</f>
        <v>0.23200844979474783</v>
      </c>
      <c r="T77" s="1">
        <f ca="1">T17+NORMINV(RAND(),0,'Total-Smoothed'!$AG$2)</f>
        <v>0.2257391141359355</v>
      </c>
      <c r="U77" s="1">
        <f ca="1">U17+NORMINV(RAND(),0,'Total-Smoothed'!$AG$2)</f>
        <v>-6.0143620416468556E-2</v>
      </c>
      <c r="V77" s="1">
        <f ca="1">V17+NORMINV(RAND(),0,'Total-Smoothed'!$AG$2)</f>
        <v>0.94248682695118435</v>
      </c>
      <c r="W77" s="1">
        <f ca="1">W17+NORMINV(RAND(),0,'Total-Smoothed'!$AG$2)</f>
        <v>5.5634711665694662E-2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-0.13169048376214521</v>
      </c>
      <c r="E78" s="1">
        <f ca="1">E18+NORMINV(RAND(),0,'Total-Smoothed'!$AG$2)</f>
        <v>0.19758424809551936</v>
      </c>
      <c r="F78" s="1">
        <f ca="1">F18+NORMINV(RAND(),0,'Total-Smoothed'!$AG$2)</f>
        <v>0.1161742489790199</v>
      </c>
      <c r="G78" s="1">
        <f ca="1">G18+NORMINV(RAND(),0,'Total-Smoothed'!$AG$2)</f>
        <v>5.1778641353503463E-3</v>
      </c>
      <c r="H78" s="1">
        <f ca="1">H18+NORMINV(RAND(),0,'Total-Smoothed'!$AG$2)</f>
        <v>0.20033469234203483</v>
      </c>
      <c r="I78" s="1">
        <f ca="1">I18+NORMINV(RAND(),0,'Total-Smoothed'!$AG$2)</f>
        <v>-5.0459056920470868E-2</v>
      </c>
      <c r="J78" s="1">
        <f ca="1">J18+NORMINV(RAND(),0,'Total-Smoothed'!$AG$2)</f>
        <v>4.9768230525607249E-2</v>
      </c>
      <c r="K78" s="1">
        <f ca="1">K18+NORMINV(RAND(),0,'Total-Smoothed'!$AG$2)</f>
        <v>0.86564438410159439</v>
      </c>
      <c r="L78" s="1">
        <f ca="1">L18+NORMINV(RAND(),0,'Total-Smoothed'!$AG$2)</f>
        <v>8.1525866498274507E-2</v>
      </c>
      <c r="M78" s="1">
        <f ca="1">M18+NORMINV(RAND(),0,'Total-Smoothed'!$AG$2)</f>
        <v>-0.1208203844332138</v>
      </c>
      <c r="N78" s="1">
        <f ca="1">N18+NORMINV(RAND(),0,'Total-Smoothed'!$AG$2)</f>
        <v>0.19913788008610431</v>
      </c>
      <c r="O78" s="1">
        <f ca="1">O18+NORMINV(RAND(),0,'Total-Smoothed'!$AG$2)</f>
        <v>9.0848226301537091E-2</v>
      </c>
      <c r="P78" s="1">
        <f ca="1">P18+NORMINV(RAND(),0,'Total-Smoothed'!$AG$2)</f>
        <v>-8.240541114999822E-2</v>
      </c>
      <c r="Q78" s="1">
        <f ca="1">Q18+NORMINV(RAND(),0,'Total-Smoothed'!$AG$2)</f>
        <v>-2.7743333928209841E-2</v>
      </c>
      <c r="R78" s="1">
        <f ca="1">R18+NORMINV(RAND(),0,'Total-Smoothed'!$AG$2)</f>
        <v>-6.6949264133276509E-2</v>
      </c>
      <c r="S78" s="1">
        <f ca="1">S18+NORMINV(RAND(),0,'Total-Smoothed'!$AG$2)</f>
        <v>2.9803921381488799E-2</v>
      </c>
      <c r="T78" s="1">
        <f ca="1">T18+NORMINV(RAND(),0,'Total-Smoothed'!$AG$2)</f>
        <v>0.16625857932022475</v>
      </c>
      <c r="U78" s="1">
        <f ca="1">U18+NORMINV(RAND(),0,'Total-Smoothed'!$AG$2)</f>
        <v>-6.6545614409634149E-2</v>
      </c>
      <c r="V78" s="1">
        <f ca="1">V18+NORMINV(RAND(),0,'Total-Smoothed'!$AG$2)</f>
        <v>0.77070142501214023</v>
      </c>
      <c r="W78" s="1">
        <f ca="1">W18+NORMINV(RAND(),0,'Total-Smoothed'!$AG$2)</f>
        <v>-3.4230325380197137E-2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-3.0872498076464833E-2</v>
      </c>
      <c r="E79" s="1">
        <f ca="1">E19+NORMINV(RAND(),0,'Total-Smoothed'!$AG$2)</f>
        <v>0.24931531573855573</v>
      </c>
      <c r="F79" s="1">
        <f ca="1">F19+NORMINV(RAND(),0,'Total-Smoothed'!$AG$2)</f>
        <v>8.4461486270461988E-2</v>
      </c>
      <c r="G79" s="1">
        <f ca="1">G19+NORMINV(RAND(),0,'Total-Smoothed'!$AG$2)</f>
        <v>-9.1718905122280231E-2</v>
      </c>
      <c r="H79" s="1">
        <f ca="1">H19+NORMINV(RAND(),0,'Total-Smoothed'!$AG$2)</f>
        <v>6.6112167904562175E-2</v>
      </c>
      <c r="I79" s="1">
        <f ca="1">I19+NORMINV(RAND(),0,'Total-Smoothed'!$AG$2)</f>
        <v>3.0562926371728947E-2</v>
      </c>
      <c r="J79" s="1">
        <f ca="1">J19+NORMINV(RAND(),0,'Total-Smoothed'!$AG$2)</f>
        <v>8.80742620492804E-2</v>
      </c>
      <c r="K79" s="1">
        <f ca="1">K19+NORMINV(RAND(),0,'Total-Smoothed'!$AG$2)</f>
        <v>0.88185538627274518</v>
      </c>
      <c r="L79" s="1">
        <f ca="1">L19+NORMINV(RAND(),0,'Total-Smoothed'!$AG$2)</f>
        <v>0.15826124529927316</v>
      </c>
      <c r="M79" s="1">
        <f ca="1">M19+NORMINV(RAND(),0,'Total-Smoothed'!$AG$2)</f>
        <v>-7.4594115253213189E-2</v>
      </c>
      <c r="N79" s="1">
        <f ca="1">N19+NORMINV(RAND(),0,'Total-Smoothed'!$AG$2)</f>
        <v>-3.6378961975264891E-2</v>
      </c>
      <c r="O79" s="1">
        <f ca="1">O19+NORMINV(RAND(),0,'Total-Smoothed'!$AG$2)</f>
        <v>-0.15077063637086618</v>
      </c>
      <c r="P79" s="1">
        <f ca="1">P19+NORMINV(RAND(),0,'Total-Smoothed'!$AG$2)</f>
        <v>8.8484180815117427E-2</v>
      </c>
      <c r="Q79" s="1">
        <f ca="1">Q19+NORMINV(RAND(),0,'Total-Smoothed'!$AG$2)</f>
        <v>-1.2174773757438013E-3</v>
      </c>
      <c r="R79" s="1">
        <f ca="1">R19+NORMINV(RAND(),0,'Total-Smoothed'!$AG$2)</f>
        <v>0.11718533516365814</v>
      </c>
      <c r="S79" s="1">
        <f ca="1">S19+NORMINV(RAND(),0,'Total-Smoothed'!$AG$2)</f>
        <v>-2.3264335445267573E-2</v>
      </c>
      <c r="T79" s="1">
        <f ca="1">T19+NORMINV(RAND(),0,'Total-Smoothed'!$AG$2)</f>
        <v>0.12696670158252463</v>
      </c>
      <c r="U79" s="1">
        <f ca="1">U19+NORMINV(RAND(),0,'Total-Smoothed'!$AG$2)</f>
        <v>3.6216349991535959E-2</v>
      </c>
      <c r="V79" s="1">
        <f ca="1">V19+NORMINV(RAND(),0,'Total-Smoothed'!$AG$2)</f>
        <v>0.95421991891206415</v>
      </c>
      <c r="W79" s="1">
        <f ca="1">W19+NORMINV(RAND(),0,'Total-Smoothed'!$AG$2)</f>
        <v>-5.7976816393535122E-2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0.12078606746531624</v>
      </c>
      <c r="E80" s="1">
        <f ca="1">E20+NORMINV(RAND(),0,'Total-Smoothed'!$AG$2)</f>
        <v>0.15028681301766061</v>
      </c>
      <c r="F80" s="1">
        <f ca="1">F20+NORMINV(RAND(),0,'Total-Smoothed'!$AG$2)</f>
        <v>0.11367712935681409</v>
      </c>
      <c r="G80" s="1">
        <f ca="1">G20+NORMINV(RAND(),0,'Total-Smoothed'!$AG$2)</f>
        <v>-4.1003182697102084E-2</v>
      </c>
      <c r="H80" s="1">
        <f ca="1">H20+NORMINV(RAND(),0,'Total-Smoothed'!$AG$2)</f>
        <v>-0.14468654427432112</v>
      </c>
      <c r="I80" s="1">
        <f ca="1">I20+NORMINV(RAND(),0,'Total-Smoothed'!$AG$2)</f>
        <v>7.5050723214755083E-3</v>
      </c>
      <c r="J80" s="1">
        <f ca="1">J20+NORMINV(RAND(),0,'Total-Smoothed'!$AG$2)</f>
        <v>0.11014250491935183</v>
      </c>
      <c r="K80" s="1">
        <f ca="1">K20+NORMINV(RAND(),0,'Total-Smoothed'!$AG$2)</f>
        <v>1.2028168393192595</v>
      </c>
      <c r="L80" s="1">
        <f ca="1">L20+NORMINV(RAND(),0,'Total-Smoothed'!$AG$2)</f>
        <v>9.9088944055846673E-2</v>
      </c>
      <c r="M80" s="1">
        <f ca="1">M20+NORMINV(RAND(),0,'Total-Smoothed'!$AG$2)</f>
        <v>-3.8827510353700294E-2</v>
      </c>
      <c r="N80" s="1">
        <f ca="1">N20+NORMINV(RAND(),0,'Total-Smoothed'!$AG$2)</f>
        <v>5.0349225018499935E-2</v>
      </c>
      <c r="O80" s="1">
        <f ca="1">O20+NORMINV(RAND(),0,'Total-Smoothed'!$AG$2)</f>
        <v>-1.0871446370457668E-2</v>
      </c>
      <c r="P80" s="1">
        <f ca="1">P20+NORMINV(RAND(),0,'Total-Smoothed'!$AG$2)</f>
        <v>0.14103540713993729</v>
      </c>
      <c r="Q80" s="1">
        <f ca="1">Q20+NORMINV(RAND(),0,'Total-Smoothed'!$AG$2)</f>
        <v>4.5010374238485626E-2</v>
      </c>
      <c r="R80" s="1">
        <f ca="1">R20+NORMINV(RAND(),0,'Total-Smoothed'!$AG$2)</f>
        <v>0.2787271427927932</v>
      </c>
      <c r="S80" s="1">
        <f ca="1">S20+NORMINV(RAND(),0,'Total-Smoothed'!$AG$2)</f>
        <v>0.18203146905334849</v>
      </c>
      <c r="T80" s="1">
        <f ca="1">T20+NORMINV(RAND(),0,'Total-Smoothed'!$AG$2)</f>
        <v>-7.077314651531863E-2</v>
      </c>
      <c r="U80" s="1">
        <f ca="1">U20+NORMINV(RAND(),0,'Total-Smoothed'!$AG$2)</f>
        <v>3.7384911723903999E-2</v>
      </c>
      <c r="V80" s="1">
        <f ca="1">V20+NORMINV(RAND(),0,'Total-Smoothed'!$AG$2)</f>
        <v>0.7637786651776296</v>
      </c>
      <c r="W80" s="1">
        <f ca="1">W20+NORMINV(RAND(),0,'Total-Smoothed'!$AG$2)</f>
        <v>-2.9472388710615638E-2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2.1979903220529742E-2</v>
      </c>
      <c r="E81" s="1">
        <f ca="1">E21+NORMINV(RAND(),0,'Total-Smoothed'!$AG$2)</f>
        <v>0.33835753166176707</v>
      </c>
      <c r="F81" s="1">
        <f ca="1">F21+NORMINV(RAND(),0,'Total-Smoothed'!$AG$2)</f>
        <v>-5.8165356184575807E-2</v>
      </c>
      <c r="G81" s="1">
        <f ca="1">G21+NORMINV(RAND(),0,'Total-Smoothed'!$AG$2)</f>
        <v>6.6433858790713562E-2</v>
      </c>
      <c r="H81" s="1">
        <f ca="1">H21+NORMINV(RAND(),0,'Total-Smoothed'!$AG$2)</f>
        <v>-3.0062700246386253E-2</v>
      </c>
      <c r="I81" s="1">
        <f ca="1">I21+NORMINV(RAND(),0,'Total-Smoothed'!$AG$2)</f>
        <v>-2.5435330074817245E-2</v>
      </c>
      <c r="J81" s="1">
        <f ca="1">J21+NORMINV(RAND(),0,'Total-Smoothed'!$AG$2)</f>
        <v>-9.7416648194380926E-3</v>
      </c>
      <c r="K81" s="1">
        <f ca="1">K21+NORMINV(RAND(),0,'Total-Smoothed'!$AG$2)</f>
        <v>0.9814697140616121</v>
      </c>
      <c r="L81" s="1">
        <f ca="1">L21+NORMINV(RAND(),0,'Total-Smoothed'!$AG$2)</f>
        <v>9.0909794924633469E-3</v>
      </c>
      <c r="M81" s="1">
        <f ca="1">M21+NORMINV(RAND(),0,'Total-Smoothed'!$AG$2)</f>
        <v>6.1052834484646868E-3</v>
      </c>
      <c r="N81" s="1">
        <f ca="1">N21+NORMINV(RAND(),0,'Total-Smoothed'!$AG$2)</f>
        <v>7.3961557164238884E-2</v>
      </c>
      <c r="O81" s="1">
        <f ca="1">O21+NORMINV(RAND(),0,'Total-Smoothed'!$AG$2)</f>
        <v>0.1864967566951678</v>
      </c>
      <c r="P81" s="1">
        <f ca="1">P21+NORMINV(RAND(),0,'Total-Smoothed'!$AG$2)</f>
        <v>-4.4188249865987628E-2</v>
      </c>
      <c r="Q81" s="1">
        <f ca="1">Q21+NORMINV(RAND(),0,'Total-Smoothed'!$AG$2)</f>
        <v>-0.14033154667576125</v>
      </c>
      <c r="R81" s="1">
        <f ca="1">R21+NORMINV(RAND(),0,'Total-Smoothed'!$AG$2)</f>
        <v>3.8269302693669363E-2</v>
      </c>
      <c r="S81" s="1">
        <f ca="1">S21+NORMINV(RAND(),0,'Total-Smoothed'!$AG$2)</f>
        <v>-2.9095750744334029E-2</v>
      </c>
      <c r="T81" s="1">
        <f ca="1">T21+NORMINV(RAND(),0,'Total-Smoothed'!$AG$2)</f>
        <v>0.2304159064509696</v>
      </c>
      <c r="U81" s="1">
        <f ca="1">U21+NORMINV(RAND(),0,'Total-Smoothed'!$AG$2)</f>
        <v>-0.21970644590764457</v>
      </c>
      <c r="V81" s="1">
        <f ca="1">V21+NORMINV(RAND(),0,'Total-Smoothed'!$AG$2)</f>
        <v>1.1150029914121276</v>
      </c>
      <c r="W81" s="1">
        <f ca="1">W21+NORMINV(RAND(),0,'Total-Smoothed'!$AG$2)</f>
        <v>9.7541824135258276E-2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3.3957131215922864E-3</v>
      </c>
      <c r="E82" s="1">
        <f ca="1">E22+NORMINV(RAND(),0,'Total-Smoothed'!$AG$2)</f>
        <v>-8.5326312201377291E-2</v>
      </c>
      <c r="F82" s="1">
        <f ca="1">F22+NORMINV(RAND(),0,'Total-Smoothed'!$AG$2)</f>
        <v>0.11550697848934438</v>
      </c>
      <c r="G82" s="1">
        <f ca="1">G22+NORMINV(RAND(),0,'Total-Smoothed'!$AG$2)</f>
        <v>9.2053469495669546E-2</v>
      </c>
      <c r="H82" s="1">
        <f ca="1">H22+NORMINV(RAND(),0,'Total-Smoothed'!$AG$2)</f>
        <v>-0.12128350585855967</v>
      </c>
      <c r="I82" s="1">
        <f ca="1">I22+NORMINV(RAND(),0,'Total-Smoothed'!$AG$2)</f>
        <v>0.18969100620329712</v>
      </c>
      <c r="J82" s="1">
        <f ca="1">J22+NORMINV(RAND(),0,'Total-Smoothed'!$AG$2)</f>
        <v>3.365805720621131E-2</v>
      </c>
      <c r="K82" s="1">
        <f ca="1">K22+NORMINV(RAND(),0,'Total-Smoothed'!$AG$2)</f>
        <v>1.085890592924408</v>
      </c>
      <c r="L82" s="1">
        <f ca="1">L22+NORMINV(RAND(),0,'Total-Smoothed'!$AG$2)</f>
        <v>9.9208314631359512E-3</v>
      </c>
      <c r="M82" s="1">
        <f ca="1">M22+NORMINV(RAND(),0,'Total-Smoothed'!$AG$2)</f>
        <v>7.8535021703155877E-2</v>
      </c>
      <c r="N82" s="1">
        <f ca="1">N22+NORMINV(RAND(),0,'Total-Smoothed'!$AG$2)</f>
        <v>-8.8129148933359019E-2</v>
      </c>
      <c r="O82" s="1">
        <f ca="1">O22+NORMINV(RAND(),0,'Total-Smoothed'!$AG$2)</f>
        <v>-6.0151013295460506E-2</v>
      </c>
      <c r="P82" s="1">
        <f ca="1">P22+NORMINV(RAND(),0,'Total-Smoothed'!$AG$2)</f>
        <v>0.42313350730761601</v>
      </c>
      <c r="Q82" s="1">
        <f ca="1">Q22+NORMINV(RAND(),0,'Total-Smoothed'!$AG$2)</f>
        <v>-0.11746555453285075</v>
      </c>
      <c r="R82" s="1">
        <f ca="1">R22+NORMINV(RAND(),0,'Total-Smoothed'!$AG$2)</f>
        <v>0.6308341561184958</v>
      </c>
      <c r="S82" s="1">
        <f ca="1">S22+NORMINV(RAND(),0,'Total-Smoothed'!$AG$2)</f>
        <v>0.2626174117865962</v>
      </c>
      <c r="T82" s="1">
        <f ca="1">T22+NORMINV(RAND(),0,'Total-Smoothed'!$AG$2)</f>
        <v>-2.5629537172648584E-2</v>
      </c>
      <c r="U82" s="1">
        <f ca="1">U22+NORMINV(RAND(),0,'Total-Smoothed'!$AG$2)</f>
        <v>0.22107426848332248</v>
      </c>
      <c r="V82" s="1">
        <f ca="1">V22+NORMINV(RAND(),0,'Total-Smoothed'!$AG$2)</f>
        <v>0.4978464278245559</v>
      </c>
      <c r="W82" s="1">
        <f ca="1">W22+NORMINV(RAND(),0,'Total-Smoothed'!$AG$2)</f>
        <v>1.1319446183739619E-2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-6.7343168344111429E-2</v>
      </c>
      <c r="E83" s="1">
        <f ca="1">E23+NORMINV(RAND(),0,'Total-Smoothed'!$AG$2)</f>
        <v>0.13905436507020488</v>
      </c>
      <c r="F83" s="1">
        <f ca="1">F23+NORMINV(RAND(),0,'Total-Smoothed'!$AG$2)</f>
        <v>0.14784879409765633</v>
      </c>
      <c r="G83" s="1">
        <f ca="1">G23+NORMINV(RAND(),0,'Total-Smoothed'!$AG$2)</f>
        <v>0.1852248954471106</v>
      </c>
      <c r="H83" s="1">
        <f ca="1">H23+NORMINV(RAND(),0,'Total-Smoothed'!$AG$2)</f>
        <v>-9.5031019800525918E-2</v>
      </c>
      <c r="I83" s="1">
        <f ca="1">I23+NORMINV(RAND(),0,'Total-Smoothed'!$AG$2)</f>
        <v>4.2242801705846794E-2</v>
      </c>
      <c r="J83" s="1">
        <f ca="1">J23+NORMINV(RAND(),0,'Total-Smoothed'!$AG$2)</f>
        <v>-4.0646885544741974E-2</v>
      </c>
      <c r="K83" s="1">
        <f ca="1">K23+NORMINV(RAND(),0,'Total-Smoothed'!$AG$2)</f>
        <v>0.90962829579683346</v>
      </c>
      <c r="L83" s="1">
        <f ca="1">L23+NORMINV(RAND(),0,'Total-Smoothed'!$AG$2)</f>
        <v>1.5961905649324811E-2</v>
      </c>
      <c r="M83" s="1">
        <f ca="1">M23+NORMINV(RAND(),0,'Total-Smoothed'!$AG$2)</f>
        <v>6.5696922221999257E-2</v>
      </c>
      <c r="N83" s="1">
        <f ca="1">N23+NORMINV(RAND(),0,'Total-Smoothed'!$AG$2)</f>
        <v>0.12075490772684022</v>
      </c>
      <c r="O83" s="1">
        <f ca="1">O23+NORMINV(RAND(),0,'Total-Smoothed'!$AG$2)</f>
        <v>-2.6281915613371551E-2</v>
      </c>
      <c r="P83" s="1">
        <f ca="1">P23+NORMINV(RAND(),0,'Total-Smoothed'!$AG$2)</f>
        <v>0.15726031752241454</v>
      </c>
      <c r="Q83" s="1">
        <f ca="1">Q23+NORMINV(RAND(),0,'Total-Smoothed'!$AG$2)</f>
        <v>0.1048734793726466</v>
      </c>
      <c r="R83" s="1">
        <f ca="1">R23+NORMINV(RAND(),0,'Total-Smoothed'!$AG$2)</f>
        <v>0.37212328815843265</v>
      </c>
      <c r="S83" s="1">
        <f ca="1">S23+NORMINV(RAND(),0,'Total-Smoothed'!$AG$2)</f>
        <v>-0.24077381030794032</v>
      </c>
      <c r="T83" s="1">
        <f ca="1">T23+NORMINV(RAND(),0,'Total-Smoothed'!$AG$2)</f>
        <v>7.8398160094563629E-2</v>
      </c>
      <c r="U83" s="1">
        <f ca="1">U23+NORMINV(RAND(),0,'Total-Smoothed'!$AG$2)</f>
        <v>2.2544005618644451E-2</v>
      </c>
      <c r="V83" s="1">
        <f ca="1">V23+NORMINV(RAND(),0,'Total-Smoothed'!$AG$2)</f>
        <v>0.96139664965455784</v>
      </c>
      <c r="W83" s="1">
        <f ca="1">W23+NORMINV(RAND(),0,'Total-Smoothed'!$AG$2)</f>
        <v>0.20397402735890974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8.2716484745843533E-2</v>
      </c>
      <c r="E84" s="1">
        <f ca="1">E24+NORMINV(RAND(),0,'Total-Smoothed'!$AG$2)</f>
        <v>3.8318296441909386E-3</v>
      </c>
      <c r="F84" s="1">
        <f ca="1">F24+NORMINV(RAND(),0,'Total-Smoothed'!$AG$2)</f>
        <v>-1.4965179425595887E-2</v>
      </c>
      <c r="G84" s="1">
        <f ca="1">G24+NORMINV(RAND(),0,'Total-Smoothed'!$AG$2)</f>
        <v>-4.3885940257486877E-2</v>
      </c>
      <c r="H84" s="1">
        <f ca="1">H24+NORMINV(RAND(),0,'Total-Smoothed'!$AG$2)</f>
        <v>-6.4180913324041938E-2</v>
      </c>
      <c r="I84" s="1">
        <f ca="1">I24+NORMINV(RAND(),0,'Total-Smoothed'!$AG$2)</f>
        <v>-2.768804292508361E-3</v>
      </c>
      <c r="J84" s="1">
        <f ca="1">J24+NORMINV(RAND(),0,'Total-Smoothed'!$AG$2)</f>
        <v>-0.14877530051021928</v>
      </c>
      <c r="K84" s="1">
        <f ca="1">K24+NORMINV(RAND(),0,'Total-Smoothed'!$AG$2)</f>
        <v>0.77726829061483826</v>
      </c>
      <c r="L84" s="1">
        <f ca="1">L24+NORMINV(RAND(),0,'Total-Smoothed'!$AG$2)</f>
        <v>-3.7207456654901622E-3</v>
      </c>
      <c r="M84" s="1">
        <f ca="1">M24+NORMINV(RAND(),0,'Total-Smoothed'!$AG$2)</f>
        <v>2.0072999000318871E-2</v>
      </c>
      <c r="N84" s="1">
        <f ca="1">N24+NORMINV(RAND(),0,'Total-Smoothed'!$AG$2)</f>
        <v>8.9749056460106058E-2</v>
      </c>
      <c r="O84" s="1">
        <f ca="1">O24+NORMINV(RAND(),0,'Total-Smoothed'!$AG$2)</f>
        <v>6.555783105771025E-2</v>
      </c>
      <c r="P84" s="1">
        <f ca="1">P24+NORMINV(RAND(),0,'Total-Smoothed'!$AG$2)</f>
        <v>0.4907862835471854</v>
      </c>
      <c r="Q84" s="1">
        <f ca="1">Q24+NORMINV(RAND(),0,'Total-Smoothed'!$AG$2)</f>
        <v>-9.7241205805630337E-2</v>
      </c>
      <c r="R84" s="1">
        <f ca="1">R24+NORMINV(RAND(),0,'Total-Smoothed'!$AG$2)</f>
        <v>0.68282889455310836</v>
      </c>
      <c r="S84" s="1">
        <f ca="1">S24+NORMINV(RAND(),0,'Total-Smoothed'!$AG$2)</f>
        <v>9.7875937357778803E-2</v>
      </c>
      <c r="T84" s="1">
        <f ca="1">T24+NORMINV(RAND(),0,'Total-Smoothed'!$AG$2)</f>
        <v>0.17104373229066586</v>
      </c>
      <c r="U84" s="1">
        <f ca="1">U24+NORMINV(RAND(),0,'Total-Smoothed'!$AG$2)</f>
        <v>2.0597089992504779E-3</v>
      </c>
      <c r="V84" s="1">
        <f ca="1">V24+NORMINV(RAND(),0,'Total-Smoothed'!$AG$2)</f>
        <v>0.75999301865476121</v>
      </c>
      <c r="W84" s="1">
        <f ca="1">W24+NORMINV(RAND(),0,'Total-Smoothed'!$AG$2)</f>
        <v>2.5881599593940721E-2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0.79995882149228215</v>
      </c>
      <c r="E85" s="1">
        <f ca="1">E25+NORMINV(RAND(),0,'Total-Smoothed'!$AG$2)</f>
        <v>1.0310338284333445</v>
      </c>
      <c r="F85" s="1">
        <f ca="1">F25+NORMINV(RAND(),0,'Total-Smoothed'!$AG$2)</f>
        <v>0.83208490937912594</v>
      </c>
      <c r="G85" s="1">
        <f ca="1">G25+NORMINV(RAND(),0,'Total-Smoothed'!$AG$2)</f>
        <v>5.3043200227381841E-2</v>
      </c>
      <c r="H85" s="1">
        <f ca="1">H25+NORMINV(RAND(),0,'Total-Smoothed'!$AG$2)</f>
        <v>0.74953429730570753</v>
      </c>
      <c r="I85" s="1">
        <f ca="1">I25+NORMINV(RAND(),0,'Total-Smoothed'!$AG$2)</f>
        <v>1.0390407163641715</v>
      </c>
      <c r="J85" s="1">
        <f ca="1">J25+NORMINV(RAND(),0,'Total-Smoothed'!$AG$2)</f>
        <v>0.17893302460552118</v>
      </c>
      <c r="K85" s="1">
        <f ca="1">K25+NORMINV(RAND(),0,'Total-Smoothed'!$AG$2)</f>
        <v>1.1849464157191235E-2</v>
      </c>
      <c r="L85" s="1">
        <f ca="1">L25+NORMINV(RAND(),0,'Total-Smoothed'!$AG$2)</f>
        <v>0.58222409696596333</v>
      </c>
      <c r="M85" s="1">
        <f ca="1">M25+NORMINV(RAND(),0,'Total-Smoothed'!$AG$2)</f>
        <v>0.42259311009179634</v>
      </c>
      <c r="N85" s="1">
        <f ca="1">N25+NORMINV(RAND(),0,'Total-Smoothed'!$AG$2)</f>
        <v>0.46393857455173682</v>
      </c>
      <c r="O85" s="1">
        <f ca="1">O25+NORMINV(RAND(),0,'Total-Smoothed'!$AG$2)</f>
        <v>0.8813146300151502</v>
      </c>
      <c r="P85" s="1">
        <f ca="1">P25+NORMINV(RAND(),0,'Total-Smoothed'!$AG$2)</f>
        <v>9.5774359695679406E-2</v>
      </c>
      <c r="Q85" s="1">
        <f ca="1">Q25+NORMINV(RAND(),0,'Total-Smoothed'!$AG$2)</f>
        <v>0.88494998865311769</v>
      </c>
      <c r="R85" s="1">
        <f ca="1">R25+NORMINV(RAND(),0,'Total-Smoothed'!$AG$2)</f>
        <v>0.50098355648625548</v>
      </c>
      <c r="S85" s="1">
        <f ca="1">S25+NORMINV(RAND(),0,'Total-Smoothed'!$AG$2)</f>
        <v>2.2196444601045265E-2</v>
      </c>
      <c r="T85" s="1">
        <f ca="1">T25+NORMINV(RAND(),0,'Total-Smoothed'!$AG$2)</f>
        <v>0.83576702754703103</v>
      </c>
      <c r="U85" s="1">
        <f ca="1">U25+NORMINV(RAND(),0,'Total-Smoothed'!$AG$2)</f>
        <v>0.64576099610555726</v>
      </c>
      <c r="V85" s="1">
        <f ca="1">V25+NORMINV(RAND(),0,'Total-Smoothed'!$AG$2)</f>
        <v>0.20036364245344948</v>
      </c>
      <c r="W85" s="1">
        <f ca="1">W25+NORMINV(RAND(),0,'Total-Smoothed'!$AG$2)</f>
        <v>0.86044250108442177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0.71529882285089275</v>
      </c>
      <c r="E86" s="1">
        <f ca="1">E26+NORMINV(RAND(),0,'Total-Smoothed'!$AG$2)</f>
        <v>2.8196701546605307E-4</v>
      </c>
      <c r="F86" s="1">
        <f ca="1">F26+NORMINV(RAND(),0,'Total-Smoothed'!$AG$2)</f>
        <v>0.50273787711185958</v>
      </c>
      <c r="G86" s="1">
        <f ca="1">G26+NORMINV(RAND(),0,'Total-Smoothed'!$AG$2)</f>
        <v>-8.8732695428861919E-2</v>
      </c>
      <c r="H86" s="1">
        <f ca="1">H26+NORMINV(RAND(),0,'Total-Smoothed'!$AG$2)</f>
        <v>0.84983663476123805</v>
      </c>
      <c r="I86" s="1">
        <f ca="1">I26+NORMINV(RAND(),0,'Total-Smoothed'!$AG$2)</f>
        <v>0.76731028960169356</v>
      </c>
      <c r="J86" s="1">
        <f ca="1">J26+NORMINV(RAND(),0,'Total-Smoothed'!$AG$2)</f>
        <v>0.23927973280813708</v>
      </c>
      <c r="K86" s="1">
        <f ca="1">K26+NORMINV(RAND(),0,'Total-Smoothed'!$AG$2)</f>
        <v>0.79077894979566254</v>
      </c>
      <c r="L86" s="1">
        <f ca="1">L26+NORMINV(RAND(),0,'Total-Smoothed'!$AG$2)</f>
        <v>0.91244846399233182</v>
      </c>
      <c r="M86" s="1">
        <f ca="1">M26+NORMINV(RAND(),0,'Total-Smoothed'!$AG$2)</f>
        <v>9.8258972925402296E-2</v>
      </c>
      <c r="N86" s="1">
        <f ca="1">N26+NORMINV(RAND(),0,'Total-Smoothed'!$AG$2)</f>
        <v>-3.2482696619003271E-2</v>
      </c>
      <c r="O86" s="1">
        <f ca="1">O26+NORMINV(RAND(),0,'Total-Smoothed'!$AG$2)</f>
        <v>1.0792105074099523</v>
      </c>
      <c r="P86" s="1">
        <f ca="1">P26+NORMINV(RAND(),0,'Total-Smoothed'!$AG$2)</f>
        <v>-6.9034824906072559E-2</v>
      </c>
      <c r="Q86" s="1">
        <f ca="1">Q26+NORMINV(RAND(),0,'Total-Smoothed'!$AG$2)</f>
        <v>0.95617348103214239</v>
      </c>
      <c r="R86" s="1">
        <f ca="1">R26+NORMINV(RAND(),0,'Total-Smoothed'!$AG$2)</f>
        <v>0.11076322871950066</v>
      </c>
      <c r="S86" s="1">
        <f ca="1">S26+NORMINV(RAND(),0,'Total-Smoothed'!$AG$2)</f>
        <v>0.81505225310089102</v>
      </c>
      <c r="T86" s="1">
        <f ca="1">T26+NORMINV(RAND(),0,'Total-Smoothed'!$AG$2)</f>
        <v>1.0819792381195936</v>
      </c>
      <c r="U86" s="1">
        <f ca="1">U26+NORMINV(RAND(),0,'Total-Smoothed'!$AG$2)</f>
        <v>0.20606970202261782</v>
      </c>
      <c r="V86" s="1">
        <f ca="1">V26+NORMINV(RAND(),0,'Total-Smoothed'!$AG$2)</f>
        <v>0.98111220091620588</v>
      </c>
      <c r="W86" s="1">
        <f ca="1">W26+NORMINV(RAND(),0,'Total-Smoothed'!$AG$2)</f>
        <v>-4.1075641119158145E-3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5.3450051367091383E-2</v>
      </c>
      <c r="E87" s="1">
        <f ca="1">E27+NORMINV(RAND(),0,'Total-Smoothed'!$AG$2)</f>
        <v>0.8915750832053253</v>
      </c>
      <c r="F87" s="1">
        <f ca="1">F27+NORMINV(RAND(),0,'Total-Smoothed'!$AG$2)</f>
        <v>1.0711601218011806</v>
      </c>
      <c r="G87" s="1">
        <f ca="1">G27+NORMINV(RAND(),0,'Total-Smoothed'!$AG$2)</f>
        <v>4.7403118145025458E-2</v>
      </c>
      <c r="H87" s="1">
        <f ca="1">H27+NORMINV(RAND(),0,'Total-Smoothed'!$AG$2)</f>
        <v>0.41064561630874929</v>
      </c>
      <c r="I87" s="1">
        <f ca="1">I27+NORMINV(RAND(),0,'Total-Smoothed'!$AG$2)</f>
        <v>3.315298570397357E-2</v>
      </c>
      <c r="J87" s="1">
        <f ca="1">J27+NORMINV(RAND(),0,'Total-Smoothed'!$AG$2)</f>
        <v>0.78612144602567313</v>
      </c>
      <c r="K87" s="1">
        <f ca="1">K27+NORMINV(RAND(),0,'Total-Smoothed'!$AG$2)</f>
        <v>0.10368638955522774</v>
      </c>
      <c r="L87" s="1">
        <f ca="1">L27+NORMINV(RAND(),0,'Total-Smoothed'!$AG$2)</f>
        <v>0.18343045373828046</v>
      </c>
      <c r="M87" s="1">
        <f ca="1">M27+NORMINV(RAND(),0,'Total-Smoothed'!$AG$2)</f>
        <v>0.82989426687889278</v>
      </c>
      <c r="N87" s="1">
        <f ca="1">N27+NORMINV(RAND(),0,'Total-Smoothed'!$AG$2)</f>
        <v>0.99657964905053364</v>
      </c>
      <c r="O87" s="1">
        <f ca="1">O27+NORMINV(RAND(),0,'Total-Smoothed'!$AG$2)</f>
        <v>0.94773786070267274</v>
      </c>
      <c r="P87" s="1">
        <f ca="1">P27+NORMINV(RAND(),0,'Total-Smoothed'!$AG$2)</f>
        <v>0.38994496019943159</v>
      </c>
      <c r="Q87" s="1">
        <f ca="1">Q27+NORMINV(RAND(),0,'Total-Smoothed'!$AG$2)</f>
        <v>0.88163259293218754</v>
      </c>
      <c r="R87" s="1">
        <f ca="1">R27+NORMINV(RAND(),0,'Total-Smoothed'!$AG$2)</f>
        <v>-2.9067181294190361E-2</v>
      </c>
      <c r="S87" s="1">
        <f ca="1">S27+NORMINV(RAND(),0,'Total-Smoothed'!$AG$2)</f>
        <v>-8.2575795171080407E-2</v>
      </c>
      <c r="T87" s="1">
        <f ca="1">T27+NORMINV(RAND(),0,'Total-Smoothed'!$AG$2)</f>
        <v>5.3735277799361377E-3</v>
      </c>
      <c r="U87" s="1">
        <f ca="1">U27+NORMINV(RAND(),0,'Total-Smoothed'!$AG$2)</f>
        <v>0.50503845186149798</v>
      </c>
      <c r="V87" s="1">
        <f ca="1">V27+NORMINV(RAND(),0,'Total-Smoothed'!$AG$2)</f>
        <v>0.18432006506316764</v>
      </c>
      <c r="W87" s="1">
        <f ca="1">W27+NORMINV(RAND(),0,'Total-Smoothed'!$AG$2)</f>
        <v>0.4426537855874722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0.78522341825084274</v>
      </c>
      <c r="E88" s="1">
        <f ca="1">E28+NORMINV(RAND(),0,'Total-Smoothed'!$AG$2)</f>
        <v>1.1106710809305369</v>
      </c>
      <c r="F88" s="1">
        <f ca="1">F28+NORMINV(RAND(),0,'Total-Smoothed'!$AG$2)</f>
        <v>0.91121960113062639</v>
      </c>
      <c r="G88" s="1">
        <f ca="1">G28+NORMINV(RAND(),0,'Total-Smoothed'!$AG$2)</f>
        <v>-0.11273068053217629</v>
      </c>
      <c r="H88" s="1">
        <f ca="1">H28+NORMINV(RAND(),0,'Total-Smoothed'!$AG$2)</f>
        <v>0.81023745868286479</v>
      </c>
      <c r="I88" s="1">
        <f ca="1">I28+NORMINV(RAND(),0,'Total-Smoothed'!$AG$2)</f>
        <v>0.93914667679590025</v>
      </c>
      <c r="J88" s="1">
        <f ca="1">J28+NORMINV(RAND(),0,'Total-Smoothed'!$AG$2)</f>
        <v>1.0981310559780624</v>
      </c>
      <c r="K88" s="1">
        <f ca="1">K28+NORMINV(RAND(),0,'Total-Smoothed'!$AG$2)</f>
        <v>1.0375486328899242</v>
      </c>
      <c r="L88" s="1">
        <f ca="1">L28+NORMINV(RAND(),0,'Total-Smoothed'!$AG$2)</f>
        <v>-7.1380489326612617E-2</v>
      </c>
      <c r="M88" s="1">
        <f ca="1">M28+NORMINV(RAND(),0,'Total-Smoothed'!$AG$2)</f>
        <v>-3.6646870682465166E-2</v>
      </c>
      <c r="N88" s="1">
        <f ca="1">N28+NORMINV(RAND(),0,'Total-Smoothed'!$AG$2)</f>
        <v>0.16006008948826947</v>
      </c>
      <c r="O88" s="1">
        <f ca="1">O28+NORMINV(RAND(),0,'Total-Smoothed'!$AG$2)</f>
        <v>0.84653173609347976</v>
      </c>
      <c r="P88" s="1">
        <f ca="1">P28+NORMINV(RAND(),0,'Total-Smoothed'!$AG$2)</f>
        <v>7.445590247484786E-2</v>
      </c>
      <c r="Q88" s="1">
        <f ca="1">Q28+NORMINV(RAND(),0,'Total-Smoothed'!$AG$2)</f>
        <v>0.9888944401829699</v>
      </c>
      <c r="R88" s="1">
        <f ca="1">R28+NORMINV(RAND(),0,'Total-Smoothed'!$AG$2)</f>
        <v>0.62921874392371446</v>
      </c>
      <c r="S88" s="1">
        <f ca="1">S28+NORMINV(RAND(),0,'Total-Smoothed'!$AG$2)</f>
        <v>0.96963349819511979</v>
      </c>
      <c r="T88" s="1">
        <f ca="1">T28+NORMINV(RAND(),0,'Total-Smoothed'!$AG$2)</f>
        <v>0.90215449004694581</v>
      </c>
      <c r="U88" s="1">
        <f ca="1">U28+NORMINV(RAND(),0,'Total-Smoothed'!$AG$2)</f>
        <v>0.86914611450251378</v>
      </c>
      <c r="V88" s="1">
        <f ca="1">V28+NORMINV(RAND(),0,'Total-Smoothed'!$AG$2)</f>
        <v>0.10807635495541953</v>
      </c>
      <c r="W88" s="1">
        <f ca="1">W28+NORMINV(RAND(),0,'Total-Smoothed'!$AG$2)</f>
        <v>0.85571734267998012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0.96297525009969487</v>
      </c>
      <c r="E89" s="1">
        <f ca="1">E29+NORMINV(RAND(),0,'Total-Smoothed'!$AG$2)</f>
        <v>0.96751604137606007</v>
      </c>
      <c r="F89" s="1">
        <f ca="1">F29+NORMINV(RAND(),0,'Total-Smoothed'!$AG$2)</f>
        <v>1.0076494443250592</v>
      </c>
      <c r="G89" s="1">
        <f ca="1">G29+NORMINV(RAND(),0,'Total-Smoothed'!$AG$2)</f>
        <v>6.8780295095804453E-2</v>
      </c>
      <c r="H89" s="1">
        <f ca="1">H29+NORMINV(RAND(),0,'Total-Smoothed'!$AG$2)</f>
        <v>0.41830058778587931</v>
      </c>
      <c r="I89" s="1">
        <f ca="1">I29+NORMINV(RAND(),0,'Total-Smoothed'!$AG$2)</f>
        <v>0.88448381786930097</v>
      </c>
      <c r="J89" s="1">
        <f ca="1">J29+NORMINV(RAND(),0,'Total-Smoothed'!$AG$2)</f>
        <v>2.2612486034387841E-2</v>
      </c>
      <c r="K89" s="1">
        <f ca="1">K29+NORMINV(RAND(),0,'Total-Smoothed'!$AG$2)</f>
        <v>0.12028848974252315</v>
      </c>
      <c r="L89" s="1">
        <f ca="1">L29+NORMINV(RAND(),0,'Total-Smoothed'!$AG$2)</f>
        <v>0.90282955046841051</v>
      </c>
      <c r="M89" s="1">
        <f ca="1">M29+NORMINV(RAND(),0,'Total-Smoothed'!$AG$2)</f>
        <v>0.45416990840611304</v>
      </c>
      <c r="N89" s="1">
        <f ca="1">N29+NORMINV(RAND(),0,'Total-Smoothed'!$AG$2)</f>
        <v>0.53174189079523071</v>
      </c>
      <c r="O89" s="1">
        <f ca="1">O29+NORMINV(RAND(),0,'Total-Smoothed'!$AG$2)</f>
        <v>4.9553114435784806E-2</v>
      </c>
      <c r="P89" s="1">
        <f ca="1">P29+NORMINV(RAND(),0,'Total-Smoothed'!$AG$2)</f>
        <v>-0.18252628824528566</v>
      </c>
      <c r="Q89" s="1">
        <f ca="1">Q29+NORMINV(RAND(),0,'Total-Smoothed'!$AG$2)</f>
        <v>0.72157013474955711</v>
      </c>
      <c r="R89" s="1">
        <f ca="1">R29+NORMINV(RAND(),0,'Total-Smoothed'!$AG$2)</f>
        <v>7.9203597121496244E-2</v>
      </c>
      <c r="S89" s="1">
        <f ca="1">S29+NORMINV(RAND(),0,'Total-Smoothed'!$AG$2)</f>
        <v>0.24514936601071485</v>
      </c>
      <c r="T89" s="1">
        <f ca="1">T29+NORMINV(RAND(),0,'Total-Smoothed'!$AG$2)</f>
        <v>1.004896311648513</v>
      </c>
      <c r="U89" s="1">
        <f ca="1">U29+NORMINV(RAND(),0,'Total-Smoothed'!$AG$2)</f>
        <v>6.0104541449701732E-3</v>
      </c>
      <c r="V89" s="1">
        <f ca="1">V29+NORMINV(RAND(),0,'Total-Smoothed'!$AG$2)</f>
        <v>0.93314359579638739</v>
      </c>
      <c r="W89" s="1">
        <f ca="1">W29+NORMINV(RAND(),0,'Total-Smoothed'!$AG$2)</f>
        <v>0.88804783146486921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0.26495601769952981</v>
      </c>
      <c r="E90" s="1">
        <f ca="1">E30+NORMINV(RAND(),0,'Total-Smoothed'!$AG$2)</f>
        <v>0.95629899222611126</v>
      </c>
      <c r="F90" s="1">
        <f ca="1">F30+NORMINV(RAND(),0,'Total-Smoothed'!$AG$2)</f>
        <v>0.94256444494804992</v>
      </c>
      <c r="G90" s="1">
        <f ca="1">G30+NORMINV(RAND(),0,'Total-Smoothed'!$AG$2)</f>
        <v>7.226231524459667E-2</v>
      </c>
      <c r="H90" s="1">
        <f ca="1">H30+NORMINV(RAND(),0,'Total-Smoothed'!$AG$2)</f>
        <v>6.5498538019271871E-2</v>
      </c>
      <c r="I90" s="1">
        <f ca="1">I30+NORMINV(RAND(),0,'Total-Smoothed'!$AG$2)</f>
        <v>3.0798051678690125E-2</v>
      </c>
      <c r="J90" s="1">
        <f ca="1">J30+NORMINV(RAND(),0,'Total-Smoothed'!$AG$2)</f>
        <v>0.24107874661938117</v>
      </c>
      <c r="K90" s="1">
        <f ca="1">K30+NORMINV(RAND(),0,'Total-Smoothed'!$AG$2)</f>
        <v>0.14586979083676382</v>
      </c>
      <c r="L90" s="1">
        <f ca="1">L30+NORMINV(RAND(),0,'Total-Smoothed'!$AG$2)</f>
        <v>0.66148884582201339</v>
      </c>
      <c r="M90" s="1">
        <f ca="1">M30+NORMINV(RAND(),0,'Total-Smoothed'!$AG$2)</f>
        <v>0.11586107021530263</v>
      </c>
      <c r="N90" s="1">
        <f ca="1">N30+NORMINV(RAND(),0,'Total-Smoothed'!$AG$2)</f>
        <v>0.43419097362189085</v>
      </c>
      <c r="O90" s="1">
        <f ca="1">O30+NORMINV(RAND(),0,'Total-Smoothed'!$AG$2)</f>
        <v>0.25001035030526991</v>
      </c>
      <c r="P90" s="1">
        <f ca="1">P30+NORMINV(RAND(),0,'Total-Smoothed'!$AG$2)</f>
        <v>0.10085561554117183</v>
      </c>
      <c r="Q90" s="1">
        <f ca="1">Q30+NORMINV(RAND(),0,'Total-Smoothed'!$AG$2)</f>
        <v>0.89846600686309741</v>
      </c>
      <c r="R90" s="1">
        <f ca="1">R30+NORMINV(RAND(),0,'Total-Smoothed'!$AG$2)</f>
        <v>2.1788900378095975E-2</v>
      </c>
      <c r="S90" s="1">
        <f ca="1">S30+NORMINV(RAND(),0,'Total-Smoothed'!$AG$2)</f>
        <v>0.5723811403328557</v>
      </c>
      <c r="T90" s="1">
        <f ca="1">T30+NORMINV(RAND(),0,'Total-Smoothed'!$AG$2)</f>
        <v>0.84947103984458239</v>
      </c>
      <c r="U90" s="1">
        <f ca="1">U30+NORMINV(RAND(),0,'Total-Smoothed'!$AG$2)</f>
        <v>-6.7703105212958692E-3</v>
      </c>
      <c r="V90" s="1">
        <f ca="1">V30+NORMINV(RAND(),0,'Total-Smoothed'!$AG$2)</f>
        <v>0.9836902434806698</v>
      </c>
      <c r="W90" s="1">
        <f ca="1">W30+NORMINV(RAND(),0,'Total-Smoothed'!$AG$2)</f>
        <v>1.1345730844895134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0.87269968641043771</v>
      </c>
      <c r="E91" s="1">
        <f ca="1">E31+NORMINV(RAND(),0,'Total-Smoothed'!$AG$2)</f>
        <v>0.23700433284127034</v>
      </c>
      <c r="F91" s="1">
        <f ca="1">F31+NORMINV(RAND(),0,'Total-Smoothed'!$AG$2)</f>
        <v>0.17661838169422206</v>
      </c>
      <c r="G91" s="1">
        <f ca="1">G31+NORMINV(RAND(),0,'Total-Smoothed'!$AG$2)</f>
        <v>-7.2060443039052222E-2</v>
      </c>
      <c r="H91" s="1">
        <f ca="1">H31+NORMINV(RAND(),0,'Total-Smoothed'!$AG$2)</f>
        <v>0.25626724397948064</v>
      </c>
      <c r="I91" s="1">
        <f ca="1">I31+NORMINV(RAND(),0,'Total-Smoothed'!$AG$2)</f>
        <v>0.92376008825812128</v>
      </c>
      <c r="J91" s="1">
        <f ca="1">J31+NORMINV(RAND(),0,'Total-Smoothed'!$AG$2)</f>
        <v>0.46736863776695703</v>
      </c>
      <c r="K91" s="1">
        <f ca="1">K31+NORMINV(RAND(),0,'Total-Smoothed'!$AG$2)</f>
        <v>1.0347883986209883</v>
      </c>
      <c r="L91" s="1">
        <f ca="1">L31+NORMINV(RAND(),0,'Total-Smoothed'!$AG$2)</f>
        <v>0.13756126464439769</v>
      </c>
      <c r="M91" s="1">
        <f ca="1">M31+NORMINV(RAND(),0,'Total-Smoothed'!$AG$2)</f>
        <v>-0.12484596468978462</v>
      </c>
      <c r="N91" s="1">
        <f ca="1">N31+NORMINV(RAND(),0,'Total-Smoothed'!$AG$2)</f>
        <v>5.1659715721928012E-2</v>
      </c>
      <c r="O91" s="1">
        <f ca="1">O31+NORMINV(RAND(),0,'Total-Smoothed'!$AG$2)</f>
        <v>1.075245970709777</v>
      </c>
      <c r="P91" s="1">
        <f ca="1">P31+NORMINV(RAND(),0,'Total-Smoothed'!$AG$2)</f>
        <v>0.10145477798958576</v>
      </c>
      <c r="Q91" s="1">
        <f ca="1">Q31+NORMINV(RAND(),0,'Total-Smoothed'!$AG$2)</f>
        <v>0.79306838789626899</v>
      </c>
      <c r="R91" s="1">
        <f ca="1">R31+NORMINV(RAND(),0,'Total-Smoothed'!$AG$2)</f>
        <v>0.82059132634515963</v>
      </c>
      <c r="S91" s="1">
        <f ca="1">S31+NORMINV(RAND(),0,'Total-Smoothed'!$AG$2)</f>
        <v>0.96849297308644122</v>
      </c>
      <c r="T91" s="1">
        <f ca="1">T31+NORMINV(RAND(),0,'Total-Smoothed'!$AG$2)</f>
        <v>1.0771306596741659</v>
      </c>
      <c r="U91" s="1">
        <f ca="1">U31+NORMINV(RAND(),0,'Total-Smoothed'!$AG$2)</f>
        <v>0.56121635495198796</v>
      </c>
      <c r="V91" s="1">
        <f ca="1">V31+NORMINV(RAND(),0,'Total-Smoothed'!$AG$2)</f>
        <v>-1.5611360036976399E-2</v>
      </c>
      <c r="W91" s="1">
        <f ca="1">W31+NORMINV(RAND(),0,'Total-Smoothed'!$AG$2)</f>
        <v>0.78727695797831931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0.31832569595392901</v>
      </c>
      <c r="E92" s="1">
        <f ca="1">E32+NORMINV(RAND(),0,'Total-Smoothed'!$AG$2)</f>
        <v>1.0771139541917163</v>
      </c>
      <c r="F92" s="1">
        <f ca="1">F32+NORMINV(RAND(),0,'Total-Smoothed'!$AG$2)</f>
        <v>4.9841141147887971E-2</v>
      </c>
      <c r="G92" s="1">
        <f ca="1">G32+NORMINV(RAND(),0,'Total-Smoothed'!$AG$2)</f>
        <v>0.1167925020565468</v>
      </c>
      <c r="H92" s="1">
        <f ca="1">H32+NORMINV(RAND(),0,'Total-Smoothed'!$AG$2)</f>
        <v>0.86891051501566285</v>
      </c>
      <c r="I92" s="1">
        <f ca="1">I32+NORMINV(RAND(),0,'Total-Smoothed'!$AG$2)</f>
        <v>0.82362132849714065</v>
      </c>
      <c r="J92" s="1">
        <f ca="1">J32+NORMINV(RAND(),0,'Total-Smoothed'!$AG$2)</f>
        <v>0.98061842094001805</v>
      </c>
      <c r="K92" s="1">
        <f ca="1">K32+NORMINV(RAND(),0,'Total-Smoothed'!$AG$2)</f>
        <v>-1.8307655154484362E-2</v>
      </c>
      <c r="L92" s="1">
        <f ca="1">L32+NORMINV(RAND(),0,'Total-Smoothed'!$AG$2)</f>
        <v>-3.1487088137956698E-3</v>
      </c>
      <c r="M92" s="1">
        <f ca="1">M32+NORMINV(RAND(),0,'Total-Smoothed'!$AG$2)</f>
        <v>0.81027764498323074</v>
      </c>
      <c r="N92" s="1">
        <f ca="1">N32+NORMINV(RAND(),0,'Total-Smoothed'!$AG$2)</f>
        <v>0.91138594941923678</v>
      </c>
      <c r="O92" s="1">
        <f ca="1">O32+NORMINV(RAND(),0,'Total-Smoothed'!$AG$2)</f>
        <v>-0.17806045103825069</v>
      </c>
      <c r="P92" s="1">
        <f ca="1">P32+NORMINV(RAND(),0,'Total-Smoothed'!$AG$2)</f>
        <v>0.8015246271996368</v>
      </c>
      <c r="Q92" s="1">
        <f ca="1">Q32+NORMINV(RAND(),0,'Total-Smoothed'!$AG$2)</f>
        <v>0.51889352068422245</v>
      </c>
      <c r="R92" s="1">
        <f ca="1">R32+NORMINV(RAND(),0,'Total-Smoothed'!$AG$2)</f>
        <v>0.409417131219105</v>
      </c>
      <c r="S92" s="1">
        <f ca="1">S32+NORMINV(RAND(),0,'Total-Smoothed'!$AG$2)</f>
        <v>0.24753962585797651</v>
      </c>
      <c r="T92" s="1">
        <f ca="1">T32+NORMINV(RAND(),0,'Total-Smoothed'!$AG$2)</f>
        <v>-9.4668759987930035E-2</v>
      </c>
      <c r="U92" s="1">
        <f ca="1">U32+NORMINV(RAND(),0,'Total-Smoothed'!$AG$2)</f>
        <v>0.99769321959924617</v>
      </c>
      <c r="V92" s="1">
        <f ca="1">V32+NORMINV(RAND(),0,'Total-Smoothed'!$AG$2)</f>
        <v>6.8433132201365168E-3</v>
      </c>
      <c r="W92" s="1">
        <f ca="1">W32+NORMINV(RAND(),0,'Total-Smoothed'!$AG$2)</f>
        <v>0.93421357969043739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0.15870386873228298</v>
      </c>
      <c r="E93" s="1">
        <f ca="1">E33+NORMINV(RAND(),0,'Total-Smoothed'!$AG$2)</f>
        <v>-8.154530754237746E-2</v>
      </c>
      <c r="F93" s="1">
        <f ca="1">F33+NORMINV(RAND(),0,'Total-Smoothed'!$AG$2)</f>
        <v>-8.8922340133228694E-2</v>
      </c>
      <c r="G93" s="1">
        <f ca="1">G33+NORMINV(RAND(),0,'Total-Smoothed'!$AG$2)</f>
        <v>0.24056193488272476</v>
      </c>
      <c r="H93" s="1">
        <f ca="1">H33+NORMINV(RAND(),0,'Total-Smoothed'!$AG$2)</f>
        <v>1.0068192210252083</v>
      </c>
      <c r="I93" s="1">
        <f ca="1">I33+NORMINV(RAND(),0,'Total-Smoothed'!$AG$2)</f>
        <v>0.23444824595656674</v>
      </c>
      <c r="J93" s="1">
        <f ca="1">J33+NORMINV(RAND(),0,'Total-Smoothed'!$AG$2)</f>
        <v>0.84017065458907325</v>
      </c>
      <c r="K93" s="1">
        <f ca="1">K33+NORMINV(RAND(),0,'Total-Smoothed'!$AG$2)</f>
        <v>0.91978583720637963</v>
      </c>
      <c r="L93" s="1">
        <f ca="1">L33+NORMINV(RAND(),0,'Total-Smoothed'!$AG$2)</f>
        <v>0.13085673341931206</v>
      </c>
      <c r="M93" s="1">
        <f ca="1">M33+NORMINV(RAND(),0,'Total-Smoothed'!$AG$2)</f>
        <v>6.5568292174006532E-2</v>
      </c>
      <c r="N93" s="1">
        <f ca="1">N33+NORMINV(RAND(),0,'Total-Smoothed'!$AG$2)</f>
        <v>4.4093483343941607E-2</v>
      </c>
      <c r="O93" s="1">
        <f ca="1">O33+NORMINV(RAND(),0,'Total-Smoothed'!$AG$2)</f>
        <v>0.77692799818767488</v>
      </c>
      <c r="P93" s="1">
        <f ca="1">P33+NORMINV(RAND(),0,'Total-Smoothed'!$AG$2)</f>
        <v>6.2506596022205221E-2</v>
      </c>
      <c r="Q93" s="1">
        <f ca="1">Q33+NORMINV(RAND(),0,'Total-Smoothed'!$AG$2)</f>
        <v>0.27969642521828542</v>
      </c>
      <c r="R93" s="1">
        <f ca="1">R33+NORMINV(RAND(),0,'Total-Smoothed'!$AG$2)</f>
        <v>0.45002069122983379</v>
      </c>
      <c r="S93" s="1">
        <f ca="1">S33+NORMINV(RAND(),0,'Total-Smoothed'!$AG$2)</f>
        <v>0.57449848884783672</v>
      </c>
      <c r="T93" s="1">
        <f ca="1">T33+NORMINV(RAND(),0,'Total-Smoothed'!$AG$2)</f>
        <v>0.8918573334224752</v>
      </c>
      <c r="U93" s="1">
        <f ca="1">U33+NORMINV(RAND(),0,'Total-Smoothed'!$AG$2)</f>
        <v>8.7723285875635354E-3</v>
      </c>
      <c r="V93" s="1">
        <f ca="1">V33+NORMINV(RAND(),0,'Total-Smoothed'!$AG$2)</f>
        <v>0.61431579140261972</v>
      </c>
      <c r="W93" s="1">
        <f ca="1">W33+NORMINV(RAND(),0,'Total-Smoothed'!$AG$2)</f>
        <v>0.14378365963050804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0.88902944525721728</v>
      </c>
      <c r="E94" s="1">
        <f ca="1">E34+NORMINV(RAND(),0,'Total-Smoothed'!$AG$2)</f>
        <v>0.86948638322801075</v>
      </c>
      <c r="F94" s="1">
        <f ca="1">F34+NORMINV(RAND(),0,'Total-Smoothed'!$AG$2)</f>
        <v>-6.4572908816228888E-2</v>
      </c>
      <c r="G94" s="1">
        <f ca="1">G34+NORMINV(RAND(),0,'Total-Smoothed'!$AG$2)</f>
        <v>0.21619038444005864</v>
      </c>
      <c r="H94" s="1">
        <f ca="1">H34+NORMINV(RAND(),0,'Total-Smoothed'!$AG$2)</f>
        <v>0.77813537741458205</v>
      </c>
      <c r="I94" s="1">
        <f ca="1">I34+NORMINV(RAND(),0,'Total-Smoothed'!$AG$2)</f>
        <v>1.1494730365192896</v>
      </c>
      <c r="J94" s="1">
        <f ca="1">J34+NORMINV(RAND(),0,'Total-Smoothed'!$AG$2)</f>
        <v>1.0374919995561689</v>
      </c>
      <c r="K94" s="1">
        <f ca="1">K34+NORMINV(RAND(),0,'Total-Smoothed'!$AG$2)</f>
        <v>0.94016296233528374</v>
      </c>
      <c r="L94" s="1">
        <f ca="1">L34+NORMINV(RAND(),0,'Total-Smoothed'!$AG$2)</f>
        <v>9.2292292301213413E-2</v>
      </c>
      <c r="M94" s="1">
        <f ca="1">M34+NORMINV(RAND(),0,'Total-Smoothed'!$AG$2)</f>
        <v>-3.1553159111761618E-2</v>
      </c>
      <c r="N94" s="1">
        <f ca="1">N34+NORMINV(RAND(),0,'Total-Smoothed'!$AG$2)</f>
        <v>0.18398791890277671</v>
      </c>
      <c r="O94" s="1">
        <f ca="1">O34+NORMINV(RAND(),0,'Total-Smoothed'!$AG$2)</f>
        <v>0.74564097966876142</v>
      </c>
      <c r="P94" s="1">
        <f ca="1">P34+NORMINV(RAND(),0,'Total-Smoothed'!$AG$2)</f>
        <v>1.0838145655810765</v>
      </c>
      <c r="Q94" s="1">
        <f ca="1">Q34+NORMINV(RAND(),0,'Total-Smoothed'!$AG$2)</f>
        <v>0.94326635968139638</v>
      </c>
      <c r="R94" s="1">
        <f ca="1">R34+NORMINV(RAND(),0,'Total-Smoothed'!$AG$2)</f>
        <v>0.93077104500237751</v>
      </c>
      <c r="S94" s="1">
        <f ca="1">S34+NORMINV(RAND(),0,'Total-Smoothed'!$AG$2)</f>
        <v>-0.10863377853146994</v>
      </c>
      <c r="T94" s="1">
        <f ca="1">T34+NORMINV(RAND(),0,'Total-Smoothed'!$AG$2)</f>
        <v>-3.4205624948244612E-2</v>
      </c>
      <c r="U94" s="1">
        <f ca="1">U34+NORMINV(RAND(),0,'Total-Smoothed'!$AG$2)</f>
        <v>0.55075658482343337</v>
      </c>
      <c r="V94" s="1">
        <f ca="1">V34+NORMINV(RAND(),0,'Total-Smoothed'!$AG$2)</f>
        <v>-3.7627519525492627E-2</v>
      </c>
      <c r="W94" s="1">
        <f ca="1">W34+NORMINV(RAND(),0,'Total-Smoothed'!$AG$2)</f>
        <v>0.52165826988144093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-1.4208626990826548E-2</v>
      </c>
      <c r="E95" s="1">
        <f ca="1">E35+NORMINV(RAND(),0,'Total-Smoothed'!$AG$2)</f>
        <v>0.22793592797431358</v>
      </c>
      <c r="F95" s="1">
        <f ca="1">F35+NORMINV(RAND(),0,'Total-Smoothed'!$AG$2)</f>
        <v>-6.0023669763836107E-2</v>
      </c>
      <c r="G95" s="1">
        <f ca="1">G35+NORMINV(RAND(),0,'Total-Smoothed'!$AG$2)</f>
        <v>-6.5837199612281988E-2</v>
      </c>
      <c r="H95" s="1">
        <f ca="1">H35+NORMINV(RAND(),0,'Total-Smoothed'!$AG$2)</f>
        <v>9.0560226427967822E-2</v>
      </c>
      <c r="I95" s="1">
        <f ca="1">I35+NORMINV(RAND(),0,'Total-Smoothed'!$AG$2)</f>
        <v>0.20485505115186778</v>
      </c>
      <c r="J95" s="1">
        <f ca="1">J35+NORMINV(RAND(),0,'Total-Smoothed'!$AG$2)</f>
        <v>1.18082522810396</v>
      </c>
      <c r="K95" s="1">
        <f ca="1">K35+NORMINV(RAND(),0,'Total-Smoothed'!$AG$2)</f>
        <v>0.87035123470440445</v>
      </c>
      <c r="L95" s="1">
        <f ca="1">L35+NORMINV(RAND(),0,'Total-Smoothed'!$AG$2)</f>
        <v>-8.8780375054554633E-2</v>
      </c>
      <c r="M95" s="1">
        <f ca="1">M35+NORMINV(RAND(),0,'Total-Smoothed'!$AG$2)</f>
        <v>-0.2220262861468297</v>
      </c>
      <c r="N95" s="1">
        <f ca="1">N35+NORMINV(RAND(),0,'Total-Smoothed'!$AG$2)</f>
        <v>0.976258932909008</v>
      </c>
      <c r="O95" s="1">
        <f ca="1">O35+NORMINV(RAND(),0,'Total-Smoothed'!$AG$2)</f>
        <v>4.9242058924426783E-2</v>
      </c>
      <c r="P95" s="1">
        <f ca="1">P35+NORMINV(RAND(),0,'Total-Smoothed'!$AG$2)</f>
        <v>0.93679452903025406</v>
      </c>
      <c r="Q95" s="1">
        <f ca="1">Q35+NORMINV(RAND(),0,'Total-Smoothed'!$AG$2)</f>
        <v>5.2562064201325115E-2</v>
      </c>
      <c r="R95" s="1">
        <f ca="1">R35+NORMINV(RAND(),0,'Total-Smoothed'!$AG$2)</f>
        <v>0.44008140780858829</v>
      </c>
      <c r="S95" s="1">
        <f ca="1">S35+NORMINV(RAND(),0,'Total-Smoothed'!$AG$2)</f>
        <v>0.48315789885942129</v>
      </c>
      <c r="T95" s="1">
        <f ca="1">T35+NORMINV(RAND(),0,'Total-Smoothed'!$AG$2)</f>
        <v>0.49604103285392781</v>
      </c>
      <c r="U95" s="1">
        <f ca="1">U35+NORMINV(RAND(),0,'Total-Smoothed'!$AG$2)</f>
        <v>0.16796384195592523</v>
      </c>
      <c r="V95" s="1">
        <f ca="1">V35+NORMINV(RAND(),0,'Total-Smoothed'!$AG$2)</f>
        <v>7.4038618911762138E-3</v>
      </c>
      <c r="W95" s="1">
        <f ca="1">W35+NORMINV(RAND(),0,'Total-Smoothed'!$AG$2)</f>
        <v>0.82574616629247743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0.47790991851154035</v>
      </c>
      <c r="E96" s="1">
        <f ca="1">E36+NORMINV(RAND(),0,'Total-Smoothed'!$AG$2)</f>
        <v>0.23881499056330374</v>
      </c>
      <c r="F96" s="1">
        <f ca="1">F36+NORMINV(RAND(),0,'Total-Smoothed'!$AG$2)</f>
        <v>-7.4292180822118581E-2</v>
      </c>
      <c r="G96" s="1">
        <f ca="1">G36+NORMINV(RAND(),0,'Total-Smoothed'!$AG$2)</f>
        <v>-2.1004344889375946E-2</v>
      </c>
      <c r="H96" s="1">
        <f ca="1">H36+NORMINV(RAND(),0,'Total-Smoothed'!$AG$2)</f>
        <v>1.0989159525624588</v>
      </c>
      <c r="I96" s="1">
        <f ca="1">I36+NORMINV(RAND(),0,'Total-Smoothed'!$AG$2)</f>
        <v>0.71323555174584397</v>
      </c>
      <c r="J96" s="1">
        <f ca="1">J36+NORMINV(RAND(),0,'Total-Smoothed'!$AG$2)</f>
        <v>1.1197720207003801</v>
      </c>
      <c r="K96" s="1">
        <f ca="1">K36+NORMINV(RAND(),0,'Total-Smoothed'!$AG$2)</f>
        <v>1.0386487930028672</v>
      </c>
      <c r="L96" s="1">
        <f ca="1">L36+NORMINV(RAND(),0,'Total-Smoothed'!$AG$2)</f>
        <v>-7.9950057306379232E-2</v>
      </c>
      <c r="M96" s="1">
        <f ca="1">M36+NORMINV(RAND(),0,'Total-Smoothed'!$AG$2)</f>
        <v>5.7809996872684594E-2</v>
      </c>
      <c r="N96" s="1">
        <f ca="1">N36+NORMINV(RAND(),0,'Total-Smoothed'!$AG$2)</f>
        <v>0.62980516468731429</v>
      </c>
      <c r="O96" s="1">
        <f ca="1">O36+NORMINV(RAND(),0,'Total-Smoothed'!$AG$2)</f>
        <v>0.99758055523692635</v>
      </c>
      <c r="P96" s="1">
        <f ca="1">P36+NORMINV(RAND(),0,'Total-Smoothed'!$AG$2)</f>
        <v>0.93747904853909181</v>
      </c>
      <c r="Q96" s="1">
        <f ca="1">Q36+NORMINV(RAND(),0,'Total-Smoothed'!$AG$2)</f>
        <v>0.91351496892718986</v>
      </c>
      <c r="R96" s="1">
        <f ca="1">R36+NORMINV(RAND(),0,'Total-Smoothed'!$AG$2)</f>
        <v>0.5539225928738627</v>
      </c>
      <c r="S96" s="1">
        <f ca="1">S36+NORMINV(RAND(),0,'Total-Smoothed'!$AG$2)</f>
        <v>0.34430330863411784</v>
      </c>
      <c r="T96" s="1">
        <f ca="1">T36+NORMINV(RAND(),0,'Total-Smoothed'!$AG$2)</f>
        <v>-0.10155061274890576</v>
      </c>
      <c r="U96" s="1">
        <f ca="1">U36+NORMINV(RAND(),0,'Total-Smoothed'!$AG$2)</f>
        <v>0.81943778194115069</v>
      </c>
      <c r="V96" s="1">
        <f ca="1">V36+NORMINV(RAND(),0,'Total-Smoothed'!$AG$2)</f>
        <v>-0.13004289829657528</v>
      </c>
      <c r="W96" s="1">
        <f ca="1">W36+NORMINV(RAND(),0,'Total-Smoothed'!$AG$2)</f>
        <v>0.10356033359102551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4.2949294955508796E-2</v>
      </c>
      <c r="E97" s="1">
        <f ca="1">E37+NORMINV(RAND(),0,'Total-Smoothed'!$AG$2)</f>
        <v>0.19014178660744885</v>
      </c>
      <c r="F97" s="1">
        <f ca="1">F37+NORMINV(RAND(),0,'Total-Smoothed'!$AG$2)</f>
        <v>0.97085077403045428</v>
      </c>
      <c r="G97" s="1">
        <f ca="1">G37+NORMINV(RAND(),0,'Total-Smoothed'!$AG$2)</f>
        <v>-2.2612650341732692E-2</v>
      </c>
      <c r="H97" s="1">
        <f ca="1">H37+NORMINV(RAND(),0,'Total-Smoothed'!$AG$2)</f>
        <v>0.19105283517376948</v>
      </c>
      <c r="I97" s="1">
        <f ca="1">I37+NORMINV(RAND(),0,'Total-Smoothed'!$AG$2)</f>
        <v>4.0789754781154361E-2</v>
      </c>
      <c r="J97" s="1">
        <f ca="1">J37+NORMINV(RAND(),0,'Total-Smoothed'!$AG$2)</f>
        <v>0.89273266767521964</v>
      </c>
      <c r="K97" s="1">
        <f ca="1">K37+NORMINV(RAND(),0,'Total-Smoothed'!$AG$2)</f>
        <v>0.2795001931902158</v>
      </c>
      <c r="L97" s="1">
        <f ca="1">L37+NORMINV(RAND(),0,'Total-Smoothed'!$AG$2)</f>
        <v>0.45559656288007333</v>
      </c>
      <c r="M97" s="1">
        <f ca="1">M37+NORMINV(RAND(),0,'Total-Smoothed'!$AG$2)</f>
        <v>0.9943306884021782</v>
      </c>
      <c r="N97" s="1">
        <f ca="1">N37+NORMINV(RAND(),0,'Total-Smoothed'!$AG$2)</f>
        <v>0.73833247719163053</v>
      </c>
      <c r="O97" s="1">
        <f ca="1">O37+NORMINV(RAND(),0,'Total-Smoothed'!$AG$2)</f>
        <v>1.0750147668393106</v>
      </c>
      <c r="P97" s="1">
        <f ca="1">P37+NORMINV(RAND(),0,'Total-Smoothed'!$AG$2)</f>
        <v>0.79862936080233127</v>
      </c>
      <c r="Q97" s="1">
        <f ca="1">Q37+NORMINV(RAND(),0,'Total-Smoothed'!$AG$2)</f>
        <v>0.23560906007176674</v>
      </c>
      <c r="R97" s="1">
        <f ca="1">R37+NORMINV(RAND(),0,'Total-Smoothed'!$AG$2)</f>
        <v>9.1883333121862525E-3</v>
      </c>
      <c r="S97" s="1">
        <f ca="1">S37+NORMINV(RAND(),0,'Total-Smoothed'!$AG$2)</f>
        <v>6.8426320440797578E-2</v>
      </c>
      <c r="T97" s="1">
        <f ca="1">T37+NORMINV(RAND(),0,'Total-Smoothed'!$AG$2)</f>
        <v>7.7338362244067649E-2</v>
      </c>
      <c r="U97" s="1">
        <f ca="1">U37+NORMINV(RAND(),0,'Total-Smoothed'!$AG$2)</f>
        <v>0.51762859340783629</v>
      </c>
      <c r="V97" s="1">
        <f ca="1">V37+NORMINV(RAND(),0,'Total-Smoothed'!$AG$2)</f>
        <v>0.61355490571093163</v>
      </c>
      <c r="W97" s="1">
        <f ca="1">W37+NORMINV(RAND(),0,'Total-Smoothed'!$AG$2)</f>
        <v>9.1063023319609124E-2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-0.18847321566956146</v>
      </c>
      <c r="E98" s="1">
        <f ca="1">E38+NORMINV(RAND(),0,'Total-Smoothed'!$AG$2)</f>
        <v>2.9827457095338829E-2</v>
      </c>
      <c r="F98" s="1">
        <f ca="1">F38+NORMINV(RAND(),0,'Total-Smoothed'!$AG$2)</f>
        <v>9.4293339807231077E-2</v>
      </c>
      <c r="G98" s="1">
        <f ca="1">G38+NORMINV(RAND(),0,'Total-Smoothed'!$AG$2)</f>
        <v>-6.7126632447763596E-3</v>
      </c>
      <c r="H98" s="1">
        <f ca="1">H38+NORMINV(RAND(),0,'Total-Smoothed'!$AG$2)</f>
        <v>0.29248725234791195</v>
      </c>
      <c r="I98" s="1">
        <f ca="1">I38+NORMINV(RAND(),0,'Total-Smoothed'!$AG$2)</f>
        <v>0.17296536653480726</v>
      </c>
      <c r="J98" s="1">
        <f ca="1">J38+NORMINV(RAND(),0,'Total-Smoothed'!$AG$2)</f>
        <v>0.6888558433533678</v>
      </c>
      <c r="K98" s="1">
        <f ca="1">K38+NORMINV(RAND(),0,'Total-Smoothed'!$AG$2)</f>
        <v>0.78210125830346078</v>
      </c>
      <c r="L98" s="1">
        <f ca="1">L38+NORMINV(RAND(),0,'Total-Smoothed'!$AG$2)</f>
        <v>0.5729072180585324</v>
      </c>
      <c r="M98" s="1">
        <f ca="1">M38+NORMINV(RAND(),0,'Total-Smoothed'!$AG$2)</f>
        <v>1.039485860096488</v>
      </c>
      <c r="N98" s="1">
        <f ca="1">N38+NORMINV(RAND(),0,'Total-Smoothed'!$AG$2)</f>
        <v>0.38748793694919592</v>
      </c>
      <c r="O98" s="1">
        <f ca="1">O38+NORMINV(RAND(),0,'Total-Smoothed'!$AG$2)</f>
        <v>0.95615871351312409</v>
      </c>
      <c r="P98" s="1">
        <f ca="1">P38+NORMINV(RAND(),0,'Total-Smoothed'!$AG$2)</f>
        <v>4.4414573108771373E-2</v>
      </c>
      <c r="Q98" s="1">
        <f ca="1">Q38+NORMINV(RAND(),0,'Total-Smoothed'!$AG$2)</f>
        <v>7.0294419561791693E-2</v>
      </c>
      <c r="R98" s="1">
        <f ca="1">R38+NORMINV(RAND(),0,'Total-Smoothed'!$AG$2)</f>
        <v>0.15812914002412612</v>
      </c>
      <c r="S98" s="1">
        <f ca="1">S38+NORMINV(RAND(),0,'Total-Smoothed'!$AG$2)</f>
        <v>1.0119564854461223</v>
      </c>
      <c r="T98" s="1">
        <f ca="1">T38+NORMINV(RAND(),0,'Total-Smoothed'!$AG$2)</f>
        <v>0.47584375389809125</v>
      </c>
      <c r="U98" s="1">
        <f ca="1">U38+NORMINV(RAND(),0,'Total-Smoothed'!$AG$2)</f>
        <v>9.3772355038619484E-2</v>
      </c>
      <c r="V98" s="1">
        <f ca="1">V38+NORMINV(RAND(),0,'Total-Smoothed'!$AG$2)</f>
        <v>1.1024413339034489</v>
      </c>
      <c r="W98" s="1">
        <f ca="1">W38+NORMINV(RAND(),0,'Total-Smoothed'!$AG$2)</f>
        <v>0.13442750948024454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0.40387936173607664</v>
      </c>
      <c r="E99" s="1">
        <f ca="1">E39+NORMINV(RAND(),0,'Total-Smoothed'!$AG$2)</f>
        <v>0.48429744472650371</v>
      </c>
      <c r="F99" s="1">
        <f ca="1">F39+NORMINV(RAND(),0,'Total-Smoothed'!$AG$2)</f>
        <v>0.96095932707777232</v>
      </c>
      <c r="G99" s="1">
        <f ca="1">G39+NORMINV(RAND(),0,'Total-Smoothed'!$AG$2)</f>
        <v>2.0362848916665958E-2</v>
      </c>
      <c r="H99" s="1">
        <f ca="1">H39+NORMINV(RAND(),0,'Total-Smoothed'!$AG$2)</f>
        <v>1.109016778331549</v>
      </c>
      <c r="I99" s="1">
        <f ca="1">I39+NORMINV(RAND(),0,'Total-Smoothed'!$AG$2)</f>
        <v>0.63675369879941357</v>
      </c>
      <c r="J99" s="1">
        <f ca="1">J39+NORMINV(RAND(),0,'Total-Smoothed'!$AG$2)</f>
        <v>1.0460602527334386</v>
      </c>
      <c r="K99" s="1">
        <f ca="1">K39+NORMINV(RAND(),0,'Total-Smoothed'!$AG$2)</f>
        <v>0.10404615874090735</v>
      </c>
      <c r="L99" s="1">
        <f ca="1">L39+NORMINV(RAND(),0,'Total-Smoothed'!$AG$2)</f>
        <v>0.99498495479164439</v>
      </c>
      <c r="M99" s="1">
        <f ca="1">M39+NORMINV(RAND(),0,'Total-Smoothed'!$AG$2)</f>
        <v>0.93465798061175753</v>
      </c>
      <c r="N99" s="1">
        <f ca="1">N39+NORMINV(RAND(),0,'Total-Smoothed'!$AG$2)</f>
        <v>0.6145167432913452</v>
      </c>
      <c r="O99" s="1">
        <f ca="1">O39+NORMINV(RAND(),0,'Total-Smoothed'!$AG$2)</f>
        <v>1.1206858946351776</v>
      </c>
      <c r="P99" s="1">
        <f ca="1">P39+NORMINV(RAND(),0,'Total-Smoothed'!$AG$2)</f>
        <v>0.10640429576726662</v>
      </c>
      <c r="Q99" s="1">
        <f ca="1">Q39+NORMINV(RAND(),0,'Total-Smoothed'!$AG$2)</f>
        <v>0.99740604071844241</v>
      </c>
      <c r="R99" s="1">
        <f ca="1">R39+NORMINV(RAND(),0,'Total-Smoothed'!$AG$2)</f>
        <v>2.5652038404639359E-2</v>
      </c>
      <c r="S99" s="1">
        <f ca="1">S39+NORMINV(RAND(),0,'Total-Smoothed'!$AG$2)</f>
        <v>0.82886242346093053</v>
      </c>
      <c r="T99" s="1">
        <f ca="1">T39+NORMINV(RAND(),0,'Total-Smoothed'!$AG$2)</f>
        <v>0.83699371489112506</v>
      </c>
      <c r="U99" s="1">
        <f ca="1">U39+NORMINV(RAND(),0,'Total-Smoothed'!$AG$2)</f>
        <v>0.89074833900328598</v>
      </c>
      <c r="V99" s="1">
        <f ca="1">V39+NORMINV(RAND(),0,'Total-Smoothed'!$AG$2)</f>
        <v>0.83031721578382689</v>
      </c>
      <c r="W99" s="1">
        <f ca="1">W39+NORMINV(RAND(),0,'Total-Smoothed'!$AG$2)</f>
        <v>-2.0125933983043479E-2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0.87118397902094746</v>
      </c>
      <c r="E100" s="1">
        <f ca="1">E40+NORMINV(RAND(),0,'Total-Smoothed'!$AG$2)</f>
        <v>0.22643454372753802</v>
      </c>
      <c r="F100" s="1">
        <f ca="1">F40+NORMINV(RAND(),0,'Total-Smoothed'!$AG$2)</f>
        <v>0.88351894296405054</v>
      </c>
      <c r="G100" s="1">
        <f ca="1">G40+NORMINV(RAND(),0,'Total-Smoothed'!$AG$2)</f>
        <v>3.7033086762079413E-2</v>
      </c>
      <c r="H100" s="1">
        <f ca="1">H40+NORMINV(RAND(),0,'Total-Smoothed'!$AG$2)</f>
        <v>1.0421798109856444</v>
      </c>
      <c r="I100" s="1">
        <f ca="1">I40+NORMINV(RAND(),0,'Total-Smoothed'!$AG$2)</f>
        <v>1.1756491720923059</v>
      </c>
      <c r="J100" s="1">
        <f ca="1">J40+NORMINV(RAND(),0,'Total-Smoothed'!$AG$2)</f>
        <v>9.6084307355172142E-3</v>
      </c>
      <c r="K100" s="1">
        <f ca="1">K40+NORMINV(RAND(),0,'Total-Smoothed'!$AG$2)</f>
        <v>-6.7592627677088984E-2</v>
      </c>
      <c r="L100" s="1">
        <f ca="1">L40+NORMINV(RAND(),0,'Total-Smoothed'!$AG$2)</f>
        <v>0.98953012339518898</v>
      </c>
      <c r="M100" s="1">
        <f ca="1">M40+NORMINV(RAND(),0,'Total-Smoothed'!$AG$2)</f>
        <v>1.0750776031453568</v>
      </c>
      <c r="N100" s="1">
        <f ca="1">N40+NORMINV(RAND(),0,'Total-Smoothed'!$AG$2)</f>
        <v>-1.253097116976562E-3</v>
      </c>
      <c r="O100" s="1">
        <f ca="1">O40+NORMINV(RAND(),0,'Total-Smoothed'!$AG$2)</f>
        <v>0.98767940035255408</v>
      </c>
      <c r="P100" s="1">
        <f ca="1">P40+NORMINV(RAND(),0,'Total-Smoothed'!$AG$2)</f>
        <v>0.90005268904773161</v>
      </c>
      <c r="Q100" s="1">
        <f ca="1">Q40+NORMINV(RAND(),0,'Total-Smoothed'!$AG$2)</f>
        <v>0.93410646901329752</v>
      </c>
      <c r="R100" s="1">
        <f ca="1">R40+NORMINV(RAND(),0,'Total-Smoothed'!$AG$2)</f>
        <v>0.8166588289410136</v>
      </c>
      <c r="S100" s="1">
        <f ca="1">S40+NORMINV(RAND(),0,'Total-Smoothed'!$AG$2)</f>
        <v>-5.6578812421152605E-2</v>
      </c>
      <c r="T100" s="1">
        <f ca="1">T40+NORMINV(RAND(),0,'Total-Smoothed'!$AG$2)</f>
        <v>7.8847392390431703E-2</v>
      </c>
      <c r="U100" s="1">
        <f ca="1">U40+NORMINV(RAND(),0,'Total-Smoothed'!$AG$2)</f>
        <v>0.57111322607413118</v>
      </c>
      <c r="V100" s="1">
        <f ca="1">V40+NORMINV(RAND(),0,'Total-Smoothed'!$AG$2)</f>
        <v>-1.205776350014201E-2</v>
      </c>
      <c r="W100" s="1">
        <f ca="1">W40+NORMINV(RAND(),0,'Total-Smoothed'!$AG$2)</f>
        <v>2.6695302005696534E-2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5.761608606230607E-4</v>
      </c>
      <c r="E101" s="1">
        <f ca="1">E41+NORMINV(RAND(),0,'Total-Smoothed'!$AG$2)</f>
        <v>2.7482694112037201E-2</v>
      </c>
      <c r="F101" s="1">
        <f ca="1">F41+NORMINV(RAND(),0,'Total-Smoothed'!$AG$2)</f>
        <v>0.32528647765867769</v>
      </c>
      <c r="G101" s="1">
        <f ca="1">G41+NORMINV(RAND(),0,'Total-Smoothed'!$AG$2)</f>
        <v>8.9329944633754335E-2</v>
      </c>
      <c r="H101" s="1">
        <f ca="1">H41+NORMINV(RAND(),0,'Total-Smoothed'!$AG$2)</f>
        <v>6.3288017974894945E-2</v>
      </c>
      <c r="I101" s="1">
        <f ca="1">I41+NORMINV(RAND(),0,'Total-Smoothed'!$AG$2)</f>
        <v>0.10394111990767624</v>
      </c>
      <c r="J101" s="1">
        <f ca="1">J41+NORMINV(RAND(),0,'Total-Smoothed'!$AG$2)</f>
        <v>-8.4659171789399745E-2</v>
      </c>
      <c r="K101" s="1">
        <f ca="1">K41+NORMINV(RAND(),0,'Total-Smoothed'!$AG$2)</f>
        <v>0.16107643088121079</v>
      </c>
      <c r="L101" s="1">
        <f ca="1">L41+NORMINV(RAND(),0,'Total-Smoothed'!$AG$2)</f>
        <v>0.46797514129580509</v>
      </c>
      <c r="M101" s="1">
        <f ca="1">M41+NORMINV(RAND(),0,'Total-Smoothed'!$AG$2)</f>
        <v>0.79858777445784834</v>
      </c>
      <c r="N101" s="1">
        <f ca="1">N41+NORMINV(RAND(),0,'Total-Smoothed'!$AG$2)</f>
        <v>0.26946010525903363</v>
      </c>
      <c r="O101" s="1">
        <f ca="1">O41+NORMINV(RAND(),0,'Total-Smoothed'!$AG$2)</f>
        <v>1.0685413225479545</v>
      </c>
      <c r="P101" s="1">
        <f ca="1">P41+NORMINV(RAND(),0,'Total-Smoothed'!$AG$2)</f>
        <v>-6.0879599774317575E-2</v>
      </c>
      <c r="Q101" s="1">
        <f ca="1">Q41+NORMINV(RAND(),0,'Total-Smoothed'!$AG$2)</f>
        <v>0.14627003046962736</v>
      </c>
      <c r="R101" s="1">
        <f ca="1">R41+NORMINV(RAND(),0,'Total-Smoothed'!$AG$2)</f>
        <v>-6.4885028859077362E-2</v>
      </c>
      <c r="S101" s="1">
        <f ca="1">S41+NORMINV(RAND(),0,'Total-Smoothed'!$AG$2)</f>
        <v>9.9191514383778406E-2</v>
      </c>
      <c r="T101" s="1">
        <f ca="1">T41+NORMINV(RAND(),0,'Total-Smoothed'!$AG$2)</f>
        <v>9.3648116039160623E-2</v>
      </c>
      <c r="U101" s="1">
        <f ca="1">U41+NORMINV(RAND(),0,'Total-Smoothed'!$AG$2)</f>
        <v>-0.12650959870384487</v>
      </c>
      <c r="V101" s="1">
        <f ca="1">V41+NORMINV(RAND(),0,'Total-Smoothed'!$AG$2)</f>
        <v>0.85880777811562958</v>
      </c>
      <c r="W101" s="1">
        <f ca="1">W41+NORMINV(RAND(),0,'Total-Smoothed'!$AG$2)</f>
        <v>-3.9733848907550252E-2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0.3985752763666297</v>
      </c>
      <c r="E102" s="1">
        <f ca="1">E42+NORMINV(RAND(),0,'Total-Smoothed'!$AG$2)</f>
        <v>1.3078114234080795E-2</v>
      </c>
      <c r="F102" s="1">
        <f ca="1">F42+NORMINV(RAND(),0,'Total-Smoothed'!$AG$2)</f>
        <v>4.5763714865361169E-2</v>
      </c>
      <c r="G102" s="1">
        <f ca="1">G42+NORMINV(RAND(),0,'Total-Smoothed'!$AG$2)</f>
        <v>-1.9088572601367891E-2</v>
      </c>
      <c r="H102" s="1">
        <f ca="1">H42+NORMINV(RAND(),0,'Total-Smoothed'!$AG$2)</f>
        <v>6.0175430302136484E-2</v>
      </c>
      <c r="I102" s="1">
        <f ca="1">I42+NORMINV(RAND(),0,'Total-Smoothed'!$AG$2)</f>
        <v>0.19617095885189731</v>
      </c>
      <c r="J102" s="1">
        <f ca="1">J42+NORMINV(RAND(),0,'Total-Smoothed'!$AG$2)</f>
        <v>0.91564077106018504</v>
      </c>
      <c r="K102" s="1">
        <f ca="1">K42+NORMINV(RAND(),0,'Total-Smoothed'!$AG$2)</f>
        <v>1.0665944324287755</v>
      </c>
      <c r="L102" s="1">
        <f ca="1">L42+NORMINV(RAND(),0,'Total-Smoothed'!$AG$2)</f>
        <v>-4.3826396257207433E-2</v>
      </c>
      <c r="M102" s="1">
        <f ca="1">M42+NORMINV(RAND(),0,'Total-Smoothed'!$AG$2)</f>
        <v>0.33543276674755751</v>
      </c>
      <c r="N102" s="1">
        <f ca="1">N42+NORMINV(RAND(),0,'Total-Smoothed'!$AG$2)</f>
        <v>3.4110502398800799E-2</v>
      </c>
      <c r="O102" s="1">
        <f ca="1">O42+NORMINV(RAND(),0,'Total-Smoothed'!$AG$2)</f>
        <v>0.98963357120971973</v>
      </c>
      <c r="P102" s="1">
        <f ca="1">P42+NORMINV(RAND(),0,'Total-Smoothed'!$AG$2)</f>
        <v>0.16252785923134183</v>
      </c>
      <c r="Q102" s="1">
        <f ca="1">Q42+NORMINV(RAND(),0,'Total-Smoothed'!$AG$2)</f>
        <v>-8.1296781961496284E-2</v>
      </c>
      <c r="R102" s="1">
        <f ca="1">R42+NORMINV(RAND(),0,'Total-Smoothed'!$AG$2)</f>
        <v>1.1423881986304987</v>
      </c>
      <c r="S102" s="1">
        <f ca="1">S42+NORMINV(RAND(),0,'Total-Smoothed'!$AG$2)</f>
        <v>1.0025828960875958</v>
      </c>
      <c r="T102" s="1">
        <f ca="1">T42+NORMINV(RAND(),0,'Total-Smoothed'!$AG$2)</f>
        <v>0.70860087981972253</v>
      </c>
      <c r="U102" s="1">
        <f ca="1">U42+NORMINV(RAND(),0,'Total-Smoothed'!$AG$2)</f>
        <v>0.27749106149776281</v>
      </c>
      <c r="V102" s="1">
        <f ca="1">V42+NORMINV(RAND(),0,'Total-Smoothed'!$AG$2)</f>
        <v>0.48936881409752442</v>
      </c>
      <c r="W102" s="1">
        <f ca="1">W42+NORMINV(RAND(),0,'Total-Smoothed'!$AG$2)</f>
        <v>0.24986490068738526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0.79290881160975113</v>
      </c>
      <c r="E103" s="1">
        <f ca="1">E43+NORMINV(RAND(),0,'Total-Smoothed'!$AG$2)</f>
        <v>1.0437208924882044</v>
      </c>
      <c r="F103" s="1">
        <f ca="1">F43+NORMINV(RAND(),0,'Total-Smoothed'!$AG$2)</f>
        <v>0.32663931443799032</v>
      </c>
      <c r="G103" s="1">
        <f ca="1">G43+NORMINV(RAND(),0,'Total-Smoothed'!$AG$2)</f>
        <v>0.11410687506684511</v>
      </c>
      <c r="H103" s="1">
        <f ca="1">H43+NORMINV(RAND(),0,'Total-Smoothed'!$AG$2)</f>
        <v>-4.6431199841688565E-2</v>
      </c>
      <c r="I103" s="1">
        <f ca="1">I43+NORMINV(RAND(),0,'Total-Smoothed'!$AG$2)</f>
        <v>1.0173984421686155</v>
      </c>
      <c r="J103" s="1">
        <f ca="1">J43+NORMINV(RAND(),0,'Total-Smoothed'!$AG$2)</f>
        <v>-3.5786916487849894E-2</v>
      </c>
      <c r="K103" s="1">
        <f ca="1">K43+NORMINV(RAND(),0,'Total-Smoothed'!$AG$2)</f>
        <v>0.38857341807687812</v>
      </c>
      <c r="L103" s="1">
        <f ca="1">L43+NORMINV(RAND(),0,'Total-Smoothed'!$AG$2)</f>
        <v>0.67374245955525935</v>
      </c>
      <c r="M103" s="1">
        <f ca="1">M43+NORMINV(RAND(),0,'Total-Smoothed'!$AG$2)</f>
        <v>0.34011702558821977</v>
      </c>
      <c r="N103" s="1">
        <f ca="1">N43+NORMINV(RAND(),0,'Total-Smoothed'!$AG$2)</f>
        <v>-6.6126042658667603E-3</v>
      </c>
      <c r="O103" s="1">
        <f ca="1">O43+NORMINV(RAND(),0,'Total-Smoothed'!$AG$2)</f>
        <v>0.13572892962083699</v>
      </c>
      <c r="P103" s="1">
        <f ca="1">P43+NORMINV(RAND(),0,'Total-Smoothed'!$AG$2)</f>
        <v>1.0229513895116715</v>
      </c>
      <c r="Q103" s="1">
        <f ca="1">Q43+NORMINV(RAND(),0,'Total-Smoothed'!$AG$2)</f>
        <v>-6.4368331985204211E-2</v>
      </c>
      <c r="R103" s="1">
        <f ca="1">R43+NORMINV(RAND(),0,'Total-Smoothed'!$AG$2)</f>
        <v>1.0033168853997703</v>
      </c>
      <c r="S103" s="1">
        <f ca="1">S43+NORMINV(RAND(),0,'Total-Smoothed'!$AG$2)</f>
        <v>0.10695704334558433</v>
      </c>
      <c r="T103" s="1">
        <f ca="1">T43+NORMINV(RAND(),0,'Total-Smoothed'!$AG$2)</f>
        <v>0.39862487269459446</v>
      </c>
      <c r="U103" s="1">
        <f ca="1">U43+NORMINV(RAND(),0,'Total-Smoothed'!$AG$2)</f>
        <v>3.8220029351106195E-2</v>
      </c>
      <c r="V103" s="1">
        <f ca="1">V43+NORMINV(RAND(),0,'Total-Smoothed'!$AG$2)</f>
        <v>0.79912013550821037</v>
      </c>
      <c r="W103" s="1">
        <f ca="1">W43+NORMINV(RAND(),0,'Total-Smoothed'!$AG$2)</f>
        <v>0.58387349653832432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0.27100786223345114</v>
      </c>
      <c r="E104" s="1">
        <f ca="1">E44+NORMINV(RAND(),0,'Total-Smoothed'!$AG$2)</f>
        <v>0.85333429068514266</v>
      </c>
      <c r="F104" s="1">
        <f ca="1">F44+NORMINV(RAND(),0,'Total-Smoothed'!$AG$2)</f>
        <v>0.86378030614368451</v>
      </c>
      <c r="G104" s="1">
        <f ca="1">G44+NORMINV(RAND(),0,'Total-Smoothed'!$AG$2)</f>
        <v>-1.1920824862813005E-3</v>
      </c>
      <c r="H104" s="1">
        <f ca="1">H44+NORMINV(RAND(),0,'Total-Smoothed'!$AG$2)</f>
        <v>0.84812999344699458</v>
      </c>
      <c r="I104" s="1">
        <f ca="1">I44+NORMINV(RAND(),0,'Total-Smoothed'!$AG$2)</f>
        <v>0.97938384115016841</v>
      </c>
      <c r="J104" s="1">
        <f ca="1">J44+NORMINV(RAND(),0,'Total-Smoothed'!$AG$2)</f>
        <v>0.2513274981419053</v>
      </c>
      <c r="K104" s="1">
        <f ca="1">K44+NORMINV(RAND(),0,'Total-Smoothed'!$AG$2)</f>
        <v>-0.19395317470305773</v>
      </c>
      <c r="L104" s="1">
        <f ca="1">L44+NORMINV(RAND(),0,'Total-Smoothed'!$AG$2)</f>
        <v>0.85807503630498272</v>
      </c>
      <c r="M104" s="1">
        <f ca="1">M44+NORMINV(RAND(),0,'Total-Smoothed'!$AG$2)</f>
        <v>1.0960172405180477</v>
      </c>
      <c r="N104" s="1">
        <f ca="1">N44+NORMINV(RAND(),0,'Total-Smoothed'!$AG$2)</f>
        <v>0.53833596871143152</v>
      </c>
      <c r="O104" s="1">
        <f ca="1">O44+NORMINV(RAND(),0,'Total-Smoothed'!$AG$2)</f>
        <v>-7.4050988476970669E-2</v>
      </c>
      <c r="P104" s="1">
        <f ca="1">P44+NORMINV(RAND(),0,'Total-Smoothed'!$AG$2)</f>
        <v>0.86216531562564969</v>
      </c>
      <c r="Q104" s="1">
        <f ca="1">Q44+NORMINV(RAND(),0,'Total-Smoothed'!$AG$2)</f>
        <v>4.5205296231858483E-2</v>
      </c>
      <c r="R104" s="1">
        <f ca="1">R44+NORMINV(RAND(),0,'Total-Smoothed'!$AG$2)</f>
        <v>1.0368759910143288</v>
      </c>
      <c r="S104" s="1">
        <f ca="1">S44+NORMINV(RAND(),0,'Total-Smoothed'!$AG$2)</f>
        <v>-1.863836979419115E-3</v>
      </c>
      <c r="T104" s="1">
        <f ca="1">T44+NORMINV(RAND(),0,'Total-Smoothed'!$AG$2)</f>
        <v>-3.2426623930040054E-2</v>
      </c>
      <c r="U104" s="1">
        <f ca="1">U44+NORMINV(RAND(),0,'Total-Smoothed'!$AG$2)</f>
        <v>0.25776447129569918</v>
      </c>
      <c r="V104" s="1">
        <f ca="1">V44+NORMINV(RAND(),0,'Total-Smoothed'!$AG$2)</f>
        <v>0.50569116338564268</v>
      </c>
      <c r="W104" s="1">
        <f ca="1">W44+NORMINV(RAND(),0,'Total-Smoothed'!$AG$2)</f>
        <v>0.24736601416830664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1.0565346075053068</v>
      </c>
      <c r="E105" s="1">
        <f ca="1">E45+NORMINV(RAND(),0,'Total-Smoothed'!$AG$2)</f>
        <v>0.19096537081457698</v>
      </c>
      <c r="F105" s="1">
        <f ca="1">F45+NORMINV(RAND(),0,'Total-Smoothed'!$AG$2)</f>
        <v>-7.8308092311166533E-2</v>
      </c>
      <c r="G105" s="1">
        <f ca="1">G45+NORMINV(RAND(),0,'Total-Smoothed'!$AG$2)</f>
        <v>0.2158449101943446</v>
      </c>
      <c r="H105" s="1">
        <f ca="1">H45+NORMINV(RAND(),0,'Total-Smoothed'!$AG$2)</f>
        <v>0.77116293116162149</v>
      </c>
      <c r="I105" s="1">
        <f ca="1">I45+NORMINV(RAND(),0,'Total-Smoothed'!$AG$2)</f>
        <v>0.91992456360653418</v>
      </c>
      <c r="J105" s="1">
        <f ca="1">J45+NORMINV(RAND(),0,'Total-Smoothed'!$AG$2)</f>
        <v>7.2572390773982601E-3</v>
      </c>
      <c r="K105" s="1">
        <f ca="1">K45+NORMINV(RAND(),0,'Total-Smoothed'!$AG$2)</f>
        <v>0.91448435581544507</v>
      </c>
      <c r="L105" s="1">
        <f ca="1">L45+NORMINV(RAND(),0,'Total-Smoothed'!$AG$2)</f>
        <v>-5.5653375045375528E-2</v>
      </c>
      <c r="M105" s="1">
        <f ca="1">M45+NORMINV(RAND(),0,'Total-Smoothed'!$AG$2)</f>
        <v>0.1187697881256788</v>
      </c>
      <c r="N105" s="1">
        <f ca="1">N45+NORMINV(RAND(),0,'Total-Smoothed'!$AG$2)</f>
        <v>7.9814912283313597E-2</v>
      </c>
      <c r="O105" s="1">
        <f ca="1">O45+NORMINV(RAND(),0,'Total-Smoothed'!$AG$2)</f>
        <v>0.48681458788853871</v>
      </c>
      <c r="P105" s="1">
        <f ca="1">P45+NORMINV(RAND(),0,'Total-Smoothed'!$AG$2)</f>
        <v>0.45238110928970349</v>
      </c>
      <c r="Q105" s="1">
        <f ca="1">Q45+NORMINV(RAND(),0,'Total-Smoothed'!$AG$2)</f>
        <v>7.1639327811700002E-2</v>
      </c>
      <c r="R105" s="1">
        <f ca="1">R45+NORMINV(RAND(),0,'Total-Smoothed'!$AG$2)</f>
        <v>0.91813562170098983</v>
      </c>
      <c r="S105" s="1">
        <f ca="1">S45+NORMINV(RAND(),0,'Total-Smoothed'!$AG$2)</f>
        <v>0.44751660029258994</v>
      </c>
      <c r="T105" s="1">
        <f ca="1">T45+NORMINV(RAND(),0,'Total-Smoothed'!$AG$2)</f>
        <v>0.27924789871718891</v>
      </c>
      <c r="U105" s="1">
        <f ca="1">U45+NORMINV(RAND(),0,'Total-Smoothed'!$AG$2)</f>
        <v>3.6410730392037807E-2</v>
      </c>
      <c r="V105" s="1">
        <f ca="1">V45+NORMINV(RAND(),0,'Total-Smoothed'!$AG$2)</f>
        <v>6.6745390970717258E-2</v>
      </c>
      <c r="W105" s="1">
        <f ca="1">W45+NORMINV(RAND(),0,'Total-Smoothed'!$AG$2)</f>
        <v>0.10282127776881167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-0.11235824763950886</v>
      </c>
      <c r="E106" s="1">
        <f ca="1">E46+NORMINV(RAND(),0,'Total-Smoothed'!$AG$2)</f>
        <v>0.24340290354924579</v>
      </c>
      <c r="F106" s="1">
        <f ca="1">F46+NORMINV(RAND(),0,'Total-Smoothed'!$AG$2)</f>
        <v>0.17353708726602224</v>
      </c>
      <c r="G106" s="1">
        <f ca="1">G46+NORMINV(RAND(),0,'Total-Smoothed'!$AG$2)</f>
        <v>-3.3977327684787673E-2</v>
      </c>
      <c r="H106" s="1">
        <f ca="1">H46+NORMINV(RAND(),0,'Total-Smoothed'!$AG$2)</f>
        <v>0.93766836170843637</v>
      </c>
      <c r="I106" s="1">
        <f ca="1">I46+NORMINV(RAND(),0,'Total-Smoothed'!$AG$2)</f>
        <v>1.0332160673606992</v>
      </c>
      <c r="J106" s="1">
        <f ca="1">J46+NORMINV(RAND(),0,'Total-Smoothed'!$AG$2)</f>
        <v>0.50947225132859753</v>
      </c>
      <c r="K106" s="1">
        <f ca="1">K46+NORMINV(RAND(),0,'Total-Smoothed'!$AG$2)</f>
        <v>0.16433197154296461</v>
      </c>
      <c r="L106" s="1">
        <f ca="1">L46+NORMINV(RAND(),0,'Total-Smoothed'!$AG$2)</f>
        <v>0.81889073155763792</v>
      </c>
      <c r="M106" s="1">
        <f ca="1">M46+NORMINV(RAND(),0,'Total-Smoothed'!$AG$2)</f>
        <v>0.98786544144914878</v>
      </c>
      <c r="N106" s="1">
        <f ca="1">N46+NORMINV(RAND(),0,'Total-Smoothed'!$AG$2)</f>
        <v>0.88961995006671224</v>
      </c>
      <c r="O106" s="1">
        <f ca="1">O46+NORMINV(RAND(),0,'Total-Smoothed'!$AG$2)</f>
        <v>0.11703191207710356</v>
      </c>
      <c r="P106" s="1">
        <f ca="1">P46+NORMINV(RAND(),0,'Total-Smoothed'!$AG$2)</f>
        <v>1.0607699663616039</v>
      </c>
      <c r="Q106" s="1">
        <f ca="1">Q46+NORMINV(RAND(),0,'Total-Smoothed'!$AG$2)</f>
        <v>-4.9531414058650858E-2</v>
      </c>
      <c r="R106" s="1">
        <f ca="1">R46+NORMINV(RAND(),0,'Total-Smoothed'!$AG$2)</f>
        <v>0.24224528178068538</v>
      </c>
      <c r="S106" s="1">
        <f ca="1">S46+NORMINV(RAND(),0,'Total-Smoothed'!$AG$2)</f>
        <v>6.1939549972265077E-2</v>
      </c>
      <c r="T106" s="1">
        <f ca="1">T46+NORMINV(RAND(),0,'Total-Smoothed'!$AG$2)</f>
        <v>-0.1417841691814557</v>
      </c>
      <c r="U106" s="1">
        <f ca="1">U46+NORMINV(RAND(),0,'Total-Smoothed'!$AG$2)</f>
        <v>0.59605664199359909</v>
      </c>
      <c r="V106" s="1">
        <f ca="1">V46+NORMINV(RAND(),0,'Total-Smoothed'!$AG$2)</f>
        <v>0.59509684685660402</v>
      </c>
      <c r="W106" s="1">
        <f ca="1">W46+NORMINV(RAND(),0,'Total-Smoothed'!$AG$2)</f>
        <v>0.10693954370022249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0.29731463816150944</v>
      </c>
      <c r="E107" s="1">
        <f ca="1">E47+NORMINV(RAND(),0,'Total-Smoothed'!$AG$2)</f>
        <v>1.0347433053936161</v>
      </c>
      <c r="F107" s="1">
        <f ca="1">F47+NORMINV(RAND(),0,'Total-Smoothed'!$AG$2)</f>
        <v>1.056387197541889</v>
      </c>
      <c r="G107" s="1">
        <f ca="1">G47+NORMINV(RAND(),0,'Total-Smoothed'!$AG$2)</f>
        <v>4.6349927984318751E-2</v>
      </c>
      <c r="H107" s="1">
        <f ca="1">H47+NORMINV(RAND(),0,'Total-Smoothed'!$AG$2)</f>
        <v>0.9999662547143745</v>
      </c>
      <c r="I107" s="1">
        <f ca="1">I47+NORMINV(RAND(),0,'Total-Smoothed'!$AG$2)</f>
        <v>1.0502346618178877</v>
      </c>
      <c r="J107" s="1">
        <f ca="1">J47+NORMINV(RAND(),0,'Total-Smoothed'!$AG$2)</f>
        <v>0.24566715731346983</v>
      </c>
      <c r="K107" s="1">
        <f ca="1">K47+NORMINV(RAND(),0,'Total-Smoothed'!$AG$2)</f>
        <v>-5.0492705732349763E-2</v>
      </c>
      <c r="L107" s="1">
        <f ca="1">L47+NORMINV(RAND(),0,'Total-Smoothed'!$AG$2)</f>
        <v>1.1040369123820488</v>
      </c>
      <c r="M107" s="1">
        <f ca="1">M47+NORMINV(RAND(),0,'Total-Smoothed'!$AG$2)</f>
        <v>0.81100370031359603</v>
      </c>
      <c r="N107" s="1">
        <f ca="1">N47+NORMINV(RAND(),0,'Total-Smoothed'!$AG$2)</f>
        <v>0.96373570175005585</v>
      </c>
      <c r="O107" s="1">
        <f ca="1">O47+NORMINV(RAND(),0,'Total-Smoothed'!$AG$2)</f>
        <v>3.8834310502898317E-2</v>
      </c>
      <c r="P107" s="1">
        <f ca="1">P47+NORMINV(RAND(),0,'Total-Smoothed'!$AG$2)</f>
        <v>0.95066650389641438</v>
      </c>
      <c r="Q107" s="1">
        <f ca="1">Q47+NORMINV(RAND(),0,'Total-Smoothed'!$AG$2)</f>
        <v>1.0955784423093062</v>
      </c>
      <c r="R107" s="1">
        <f ca="1">R47+NORMINV(RAND(),0,'Total-Smoothed'!$AG$2)</f>
        <v>0.11468510528481279</v>
      </c>
      <c r="S107" s="1">
        <f ca="1">S47+NORMINV(RAND(),0,'Total-Smoothed'!$AG$2)</f>
        <v>-0.26612003845292675</v>
      </c>
      <c r="T107" s="1">
        <f ca="1">T47+NORMINV(RAND(),0,'Total-Smoothed'!$AG$2)</f>
        <v>0.18820898242452949</v>
      </c>
      <c r="U107" s="1">
        <f ca="1">U47+NORMINV(RAND(),0,'Total-Smoothed'!$AG$2)</f>
        <v>0.68731345617221917</v>
      </c>
      <c r="V107" s="1">
        <f ca="1">V47+NORMINV(RAND(),0,'Total-Smoothed'!$AG$2)</f>
        <v>1.0533450457183831</v>
      </c>
      <c r="W107" s="1">
        <f ca="1">W47+NORMINV(RAND(),0,'Total-Smoothed'!$AG$2)</f>
        <v>0.14526980509467219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0.69031513405111178</v>
      </c>
      <c r="E108" s="1">
        <f ca="1">E48+NORMINV(RAND(),0,'Total-Smoothed'!$AG$2)</f>
        <v>9.6178600520533133E-2</v>
      </c>
      <c r="F108" s="1">
        <f ca="1">F48+NORMINV(RAND(),0,'Total-Smoothed'!$AG$2)</f>
        <v>0.20421829968657507</v>
      </c>
      <c r="G108" s="1">
        <f ca="1">G48+NORMINV(RAND(),0,'Total-Smoothed'!$AG$2)</f>
        <v>2.6437985605022328E-2</v>
      </c>
      <c r="H108" s="1">
        <f ca="1">H48+NORMINV(RAND(),0,'Total-Smoothed'!$AG$2)</f>
        <v>1.0074277662403903</v>
      </c>
      <c r="I108" s="1">
        <f ca="1">I48+NORMINV(RAND(),0,'Total-Smoothed'!$AG$2)</f>
        <v>0.92985788660986501</v>
      </c>
      <c r="J108" s="1">
        <f ca="1">J48+NORMINV(RAND(),0,'Total-Smoothed'!$AG$2)</f>
        <v>5.2076856517210349E-3</v>
      </c>
      <c r="K108" s="1">
        <f ca="1">K48+NORMINV(RAND(),0,'Total-Smoothed'!$AG$2)</f>
        <v>3.7918210572126035E-2</v>
      </c>
      <c r="L108" s="1">
        <f ca="1">L48+NORMINV(RAND(),0,'Total-Smoothed'!$AG$2)</f>
        <v>1.0132229535314303</v>
      </c>
      <c r="M108" s="1">
        <f ca="1">M48+NORMINV(RAND(),0,'Total-Smoothed'!$AG$2)</f>
        <v>0.24018725934356144</v>
      </c>
      <c r="N108" s="1">
        <f ca="1">N48+NORMINV(RAND(),0,'Total-Smoothed'!$AG$2)</f>
        <v>-4.6489218935313985E-2</v>
      </c>
      <c r="O108" s="1">
        <f ca="1">O48+NORMINV(RAND(),0,'Total-Smoothed'!$AG$2)</f>
        <v>0.1900583828984391</v>
      </c>
      <c r="P108" s="1">
        <f ca="1">P48+NORMINV(RAND(),0,'Total-Smoothed'!$AG$2)</f>
        <v>0.21221586137195153</v>
      </c>
      <c r="Q108" s="1">
        <f ca="1">Q48+NORMINV(RAND(),0,'Total-Smoothed'!$AG$2)</f>
        <v>0.18193944727760866</v>
      </c>
      <c r="R108" s="1">
        <f ca="1">R48+NORMINV(RAND(),0,'Total-Smoothed'!$AG$2)</f>
        <v>0.98112123906114079</v>
      </c>
      <c r="S108" s="1">
        <f ca="1">S48+NORMINV(RAND(),0,'Total-Smoothed'!$AG$2)</f>
        <v>-5.4134362750114726E-2</v>
      </c>
      <c r="T108" s="1">
        <f ca="1">T48+NORMINV(RAND(),0,'Total-Smoothed'!$AG$2)</f>
        <v>1.0769968573043933</v>
      </c>
      <c r="U108" s="1">
        <f ca="1">U48+NORMINV(RAND(),0,'Total-Smoothed'!$AG$2)</f>
        <v>-3.8782213163405715E-2</v>
      </c>
      <c r="V108" s="1">
        <f ca="1">V48+NORMINV(RAND(),0,'Total-Smoothed'!$AG$2)</f>
        <v>1.0199219360098246</v>
      </c>
      <c r="W108" s="1">
        <f ca="1">W48+NORMINV(RAND(),0,'Total-Smoothed'!$AG$2)</f>
        <v>-7.2309619784078433E-2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0.10470243180491211</v>
      </c>
      <c r="E111" s="1">
        <f ca="1">(E61+0.6*(F61+D61)+0.15*G1)/(1+2*0.6+0.15)</f>
        <v>0.12404849828585046</v>
      </c>
      <c r="F111" s="1">
        <f ca="1">(F61+0.6*(G61+E61)+0.15*(D61+H61))/(1+2*0.6+2*0.15)</f>
        <v>0.12342423363561765</v>
      </c>
      <c r="G111" s="1">
        <f t="shared" ref="G111:H126" ca="1" si="10">(G61+0.6*(H61+F61)+0.15*(E61+I61))/(1+2*0.6+2*0.15)</f>
        <v>8.5880778725098458E-2</v>
      </c>
      <c r="H111" s="1">
        <f ca="1">(H61+0.6*(I61+G61)+0.15*(F61+J61))/(1+2*0.6+2*0.15)</f>
        <v>5.5210531604591787E-2</v>
      </c>
      <c r="I111" s="1">
        <f t="shared" ref="I111:U126" ca="1" si="11">(I61+0.6*(J61+H61)+0.15*(G61+K61))/(1+2*0.6+2*0.15)</f>
        <v>7.0812044633921489E-2</v>
      </c>
      <c r="J111" s="1">
        <f t="shared" ca="1" si="11"/>
        <v>0.224566901539001</v>
      </c>
      <c r="K111" s="1">
        <f t="shared" ca="1" si="11"/>
        <v>0.39498093995043437</v>
      </c>
      <c r="L111" s="1">
        <f t="shared" ca="1" si="11"/>
        <v>0.25717542306040231</v>
      </c>
      <c r="M111" s="1">
        <f t="shared" ca="1" si="11"/>
        <v>8.3930165111046479E-2</v>
      </c>
      <c r="N111" s="1">
        <f t="shared" ca="1" si="11"/>
        <v>3.0863792407378993E-2</v>
      </c>
      <c r="O111" s="1">
        <f t="shared" ca="1" si="11"/>
        <v>3.9208459336245324E-2</v>
      </c>
      <c r="P111" s="1">
        <f t="shared" ca="1" si="11"/>
        <v>2.6153532071988971E-2</v>
      </c>
      <c r="Q111" s="1">
        <f t="shared" ca="1" si="11"/>
        <v>-6.5388631194413932E-3</v>
      </c>
      <c r="R111" s="1">
        <f t="shared" ca="1" si="11"/>
        <v>-8.4881122053066492E-3</v>
      </c>
      <c r="S111" s="1">
        <f t="shared" ca="1" si="11"/>
        <v>-3.2605245476315561E-2</v>
      </c>
      <c r="T111" s="1">
        <f t="shared" ca="1" si="11"/>
        <v>-5.5714933410719217E-2</v>
      </c>
      <c r="U111" s="1">
        <f t="shared" ca="1" si="11"/>
        <v>0.10408121483703665</v>
      </c>
      <c r="V111" s="1">
        <f ca="1">(V61+0.6*(W61+U61)+0.15*T1)/(1+2*0.6+0.15)</f>
        <v>0.3648604519440215</v>
      </c>
      <c r="W111" s="1">
        <f ca="1">(W61+0.6*(V61)+0.15*U61)/(1+0.6+0.15)</f>
        <v>0.34162148430607842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5.4080446465519495E-2</v>
      </c>
      <c r="E112" s="1">
        <f t="shared" ref="E112:E158" ca="1" si="13">(E62+0.6*(F62+D62)+0.15*G2)/(1+2*0.6+0.15)</f>
        <v>4.9298402061413733E-2</v>
      </c>
      <c r="F112" s="1">
        <f t="shared" ref="F112:U127" ca="1" si="14">(F62+0.6*(G62+E62)+0.15*(D62+H62))/(1+2*0.6+2*0.15)</f>
        <v>6.0619901798087836E-2</v>
      </c>
      <c r="G112" s="1">
        <f t="shared" ca="1" si="10"/>
        <v>7.2606762811432288E-2</v>
      </c>
      <c r="H112" s="1">
        <f t="shared" ca="1" si="10"/>
        <v>8.0995316246219445E-2</v>
      </c>
      <c r="I112" s="1">
        <f t="shared" ca="1" si="11"/>
        <v>0.11586070766321006</v>
      </c>
      <c r="J112" s="1">
        <f t="shared" ca="1" si="11"/>
        <v>0.23802008375190212</v>
      </c>
      <c r="K112" s="1">
        <f t="shared" ca="1" si="11"/>
        <v>0.32410295975480313</v>
      </c>
      <c r="L112" s="1">
        <f t="shared" ca="1" si="11"/>
        <v>0.1982612067183441</v>
      </c>
      <c r="M112" s="1">
        <f t="shared" ca="1" si="11"/>
        <v>7.3366777623824334E-2</v>
      </c>
      <c r="N112" s="1">
        <f t="shared" ca="1" si="11"/>
        <v>3.8560215730087458E-2</v>
      </c>
      <c r="O112" s="1">
        <f t="shared" ca="1" si="11"/>
        <v>7.9238227319273685E-2</v>
      </c>
      <c r="P112" s="1">
        <f t="shared" ca="1" si="11"/>
        <v>0.13938259259111391</v>
      </c>
      <c r="Q112" s="1">
        <f t="shared" ca="1" si="11"/>
        <v>0.19726686691444345</v>
      </c>
      <c r="R112" s="1">
        <f t="shared" ca="1" si="11"/>
        <v>0.20307380990444229</v>
      </c>
      <c r="S112" s="1">
        <f t="shared" ca="1" si="11"/>
        <v>0.20814718804709703</v>
      </c>
      <c r="T112" s="1">
        <f t="shared" ca="1" si="11"/>
        <v>0.26549166471665614</v>
      </c>
      <c r="U112" s="1">
        <f t="shared" ca="1" si="11"/>
        <v>0.37922165717324019</v>
      </c>
      <c r="V112" s="1">
        <f t="shared" ref="V112:V158" ca="1" si="15">(V62+0.6*(W62+U62)+0.15*T2)/(1+2*0.6+0.15)</f>
        <v>0.48602917055947953</v>
      </c>
      <c r="W112" s="1">
        <f t="shared" ref="W112:W157" ca="1" si="16">(W62+0.6*(V62)+0.15*U62)/(1+0.6+0.15)</f>
        <v>0.39490573037236831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-0.10064697656217911</v>
      </c>
      <c r="E113" s="1">
        <f t="shared" ca="1" si="13"/>
        <v>-3.8994984654802084E-2</v>
      </c>
      <c r="F113" s="1">
        <f t="shared" ca="1" si="14"/>
        <v>7.1613866624503069E-3</v>
      </c>
      <c r="G113" s="1">
        <f t="shared" ca="1" si="10"/>
        <v>2.1210465859877174E-2</v>
      </c>
      <c r="H113" s="1">
        <f t="shared" ca="1" si="10"/>
        <v>2.8333880968255093E-2</v>
      </c>
      <c r="I113" s="1">
        <f t="shared" ca="1" si="11"/>
        <v>7.9029874466667843E-2</v>
      </c>
      <c r="J113" s="1">
        <f t="shared" ca="1" si="11"/>
        <v>0.20513329566689067</v>
      </c>
      <c r="K113" s="1">
        <f t="shared" ca="1" si="11"/>
        <v>0.31575480093544905</v>
      </c>
      <c r="L113" s="1">
        <f t="shared" ca="1" si="11"/>
        <v>0.16928425892956619</v>
      </c>
      <c r="M113" s="1">
        <f t="shared" ca="1" si="11"/>
        <v>5.6439427512973858E-2</v>
      </c>
      <c r="N113" s="1">
        <f t="shared" ca="1" si="11"/>
        <v>6.4945180816153844E-2</v>
      </c>
      <c r="O113" s="1">
        <f t="shared" ca="1" si="11"/>
        <v>0.10220379078486527</v>
      </c>
      <c r="P113" s="1">
        <f t="shared" ca="1" si="11"/>
        <v>0.11990753096427269</v>
      </c>
      <c r="Q113" s="1">
        <f t="shared" ca="1" si="11"/>
        <v>0.1121186015447428</v>
      </c>
      <c r="R113" s="1">
        <f t="shared" ca="1" si="11"/>
        <v>5.9465395546250931E-2</v>
      </c>
      <c r="S113" s="1">
        <f t="shared" ca="1" si="11"/>
        <v>-1.1990308321105842E-3</v>
      </c>
      <c r="T113" s="1">
        <f t="shared" ca="1" si="11"/>
        <v>3.7538402410998359E-2</v>
      </c>
      <c r="U113" s="1">
        <f t="shared" ca="1" si="11"/>
        <v>0.24208781990142408</v>
      </c>
      <c r="V113" s="1">
        <f t="shared" ca="1" si="15"/>
        <v>0.41010753476954698</v>
      </c>
      <c r="W113" s="1">
        <f t="shared" ca="1" si="16"/>
        <v>0.2647677615316521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9.8569239736158817E-2</v>
      </c>
      <c r="E114" s="1">
        <f t="shared" ca="1" si="13"/>
        <v>7.5806007505077863E-2</v>
      </c>
      <c r="F114" s="1">
        <f t="shared" ca="1" si="14"/>
        <v>4.6673117591790284E-2</v>
      </c>
      <c r="G114" s="1">
        <f t="shared" ca="1" si="10"/>
        <v>4.6427705189393695E-2</v>
      </c>
      <c r="H114" s="1">
        <f t="shared" ca="1" si="10"/>
        <v>1.4772593260777336E-2</v>
      </c>
      <c r="I114" s="1">
        <f t="shared" ca="1" si="11"/>
        <v>1.1400870757945991E-2</v>
      </c>
      <c r="J114" s="1">
        <f t="shared" ca="1" si="11"/>
        <v>8.8809953441791739E-2</v>
      </c>
      <c r="K114" s="1">
        <f t="shared" ca="1" si="11"/>
        <v>0.17837076578625374</v>
      </c>
      <c r="L114" s="1">
        <f t="shared" ca="1" si="11"/>
        <v>9.0551305741266463E-2</v>
      </c>
      <c r="M114" s="1">
        <f t="shared" ca="1" si="11"/>
        <v>2.8327131352196118E-2</v>
      </c>
      <c r="N114" s="1">
        <f t="shared" ca="1" si="11"/>
        <v>1.5464771682438542E-2</v>
      </c>
      <c r="O114" s="1">
        <f t="shared" ca="1" si="11"/>
        <v>-2.1776923843523914E-2</v>
      </c>
      <c r="P114" s="1">
        <f t="shared" ca="1" si="11"/>
        <v>-3.7658367109746439E-2</v>
      </c>
      <c r="Q114" s="1">
        <f t="shared" ca="1" si="11"/>
        <v>2.3144219888020533E-2</v>
      </c>
      <c r="R114" s="1">
        <f t="shared" ca="1" si="11"/>
        <v>4.1714451830476826E-2</v>
      </c>
      <c r="S114" s="1">
        <f t="shared" ca="1" si="11"/>
        <v>2.312658523656632E-2</v>
      </c>
      <c r="T114" s="1">
        <f t="shared" ca="1" si="11"/>
        <v>4.6481655698223323E-2</v>
      </c>
      <c r="U114" s="1">
        <f t="shared" ca="1" si="11"/>
        <v>0.1668099466475757</v>
      </c>
      <c r="V114" s="1">
        <f t="shared" ca="1" si="15"/>
        <v>0.32687574316232298</v>
      </c>
      <c r="W114" s="1">
        <f t="shared" ca="1" si="16"/>
        <v>0.26047927180564268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-3.7812286933648395E-2</v>
      </c>
      <c r="E115" s="1">
        <f t="shared" ca="1" si="13"/>
        <v>-2.5730633249973454E-2</v>
      </c>
      <c r="F115" s="1">
        <f t="shared" ca="1" si="14"/>
        <v>1.5547214852860664E-2</v>
      </c>
      <c r="G115" s="1">
        <f t="shared" ca="1" si="10"/>
        <v>0.15848174813392563</v>
      </c>
      <c r="H115" s="1">
        <f t="shared" ca="1" si="10"/>
        <v>0.2591678607702379</v>
      </c>
      <c r="I115" s="1">
        <f t="shared" ca="1" si="11"/>
        <v>0.15027054717358398</v>
      </c>
      <c r="J115" s="1">
        <f t="shared" ca="1" si="11"/>
        <v>0.14358999026822866</v>
      </c>
      <c r="K115" s="1">
        <f t="shared" ca="1" si="11"/>
        <v>0.24190883559957971</v>
      </c>
      <c r="L115" s="1">
        <f t="shared" ca="1" si="11"/>
        <v>0.16852489175383958</v>
      </c>
      <c r="M115" s="1">
        <f t="shared" ca="1" si="11"/>
        <v>5.3020997560497218E-2</v>
      </c>
      <c r="N115" s="1">
        <f t="shared" ca="1" si="11"/>
        <v>-1.027538367786736E-2</v>
      </c>
      <c r="O115" s="1">
        <f t="shared" ca="1" si="11"/>
        <v>-2.903412521614156E-2</v>
      </c>
      <c r="P115" s="1">
        <f t="shared" ca="1" si="11"/>
        <v>1.3958870108058113E-2</v>
      </c>
      <c r="Q115" s="1">
        <f t="shared" ca="1" si="11"/>
        <v>9.535475399053632E-2</v>
      </c>
      <c r="R115" s="1">
        <f t="shared" ca="1" si="11"/>
        <v>9.5994488809217932E-2</v>
      </c>
      <c r="S115" s="1">
        <f t="shared" ca="1" si="11"/>
        <v>1.169211220600563E-2</v>
      </c>
      <c r="T115" s="1">
        <f t="shared" ca="1" si="11"/>
        <v>1.237239401711553E-2</v>
      </c>
      <c r="U115" s="1">
        <f t="shared" ca="1" si="11"/>
        <v>0.21086415728689611</v>
      </c>
      <c r="V115" s="1">
        <f t="shared" ca="1" si="15"/>
        <v>0.44924741464004292</v>
      </c>
      <c r="W115" s="1">
        <f t="shared" ca="1" si="16"/>
        <v>0.37475478772785031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1.8212916506177908E-2</v>
      </c>
      <c r="E116" s="1">
        <f t="shared" ca="1" si="13"/>
        <v>6.0310828904201336E-3</v>
      </c>
      <c r="F116" s="1">
        <f t="shared" ca="1" si="14"/>
        <v>-2.272283493031485E-2</v>
      </c>
      <c r="G116" s="1">
        <f t="shared" ca="1" si="10"/>
        <v>1.594362274774198E-2</v>
      </c>
      <c r="H116" s="1">
        <f t="shared" ca="1" si="10"/>
        <v>8.0075238865821616E-2</v>
      </c>
      <c r="I116" s="1">
        <f t="shared" ca="1" si="11"/>
        <v>0.12241950867372293</v>
      </c>
      <c r="J116" s="1">
        <f t="shared" ca="1" si="11"/>
        <v>0.17333911192206383</v>
      </c>
      <c r="K116" s="1">
        <f t="shared" ca="1" si="11"/>
        <v>0.24191113822029631</v>
      </c>
      <c r="L116" s="1">
        <f t="shared" ca="1" si="11"/>
        <v>0.20199518421577917</v>
      </c>
      <c r="M116" s="1">
        <f t="shared" ca="1" si="11"/>
        <v>0.15140863385356035</v>
      </c>
      <c r="N116" s="1">
        <f t="shared" ca="1" si="11"/>
        <v>0.13884397934189599</v>
      </c>
      <c r="O116" s="1">
        <f t="shared" ca="1" si="11"/>
        <v>0.15132893084954818</v>
      </c>
      <c r="P116" s="1">
        <f t="shared" ca="1" si="11"/>
        <v>0.13492058945229654</v>
      </c>
      <c r="Q116" s="1">
        <f t="shared" ca="1" si="11"/>
        <v>0.13871087185321662</v>
      </c>
      <c r="R116" s="1">
        <f t="shared" ca="1" si="11"/>
        <v>0.12564556551664038</v>
      </c>
      <c r="S116" s="1">
        <f t="shared" ca="1" si="11"/>
        <v>0.1312244650585738</v>
      </c>
      <c r="T116" s="1">
        <f t="shared" ca="1" si="11"/>
        <v>0.19302551717030339</v>
      </c>
      <c r="U116" s="1">
        <f t="shared" ca="1" si="11"/>
        <v>0.33401658180574467</v>
      </c>
      <c r="V116" s="1">
        <f t="shared" ca="1" si="15"/>
        <v>0.4826571985845492</v>
      </c>
      <c r="W116" s="1">
        <f t="shared" ca="1" si="16"/>
        <v>0.40461158588711205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2.5307240243835426E-2</v>
      </c>
      <c r="E117" s="1">
        <f t="shared" ca="1" si="13"/>
        <v>-3.9994680009102834E-2</v>
      </c>
      <c r="F117" s="1">
        <f t="shared" ca="1" si="14"/>
        <v>-1.3800653457619206E-2</v>
      </c>
      <c r="G117" s="1">
        <f t="shared" ca="1" si="10"/>
        <v>7.8154456559167917E-2</v>
      </c>
      <c r="H117" s="1">
        <f t="shared" ca="1" si="10"/>
        <v>0.16212650252402841</v>
      </c>
      <c r="I117" s="1">
        <f t="shared" ca="1" si="11"/>
        <v>0.18415782469471181</v>
      </c>
      <c r="J117" s="1">
        <f t="shared" ca="1" si="11"/>
        <v>0.33998497644729608</v>
      </c>
      <c r="K117" s="1">
        <f t="shared" ca="1" si="11"/>
        <v>0.48622060536820716</v>
      </c>
      <c r="L117" s="1">
        <f t="shared" ca="1" si="11"/>
        <v>0.31630503443271052</v>
      </c>
      <c r="M117" s="1">
        <f t="shared" ca="1" si="11"/>
        <v>0.13869531703728544</v>
      </c>
      <c r="N117" s="1">
        <f t="shared" ca="1" si="11"/>
        <v>0.12291704839612998</v>
      </c>
      <c r="O117" s="1">
        <f t="shared" ca="1" si="11"/>
        <v>0.18649042585232223</v>
      </c>
      <c r="P117" s="1">
        <f t="shared" ca="1" si="11"/>
        <v>0.23910924551787774</v>
      </c>
      <c r="Q117" s="1">
        <f t="shared" ca="1" si="11"/>
        <v>0.1118006894269381</v>
      </c>
      <c r="R117" s="1">
        <f t="shared" ca="1" si="11"/>
        <v>-1.3285204119393657E-2</v>
      </c>
      <c r="S117" s="1">
        <f t="shared" ca="1" si="11"/>
        <v>-3.7335162145464493E-2</v>
      </c>
      <c r="T117" s="1">
        <f t="shared" ca="1" si="11"/>
        <v>4.5607356738987907E-2</v>
      </c>
      <c r="U117" s="1">
        <f t="shared" ca="1" si="11"/>
        <v>0.24231579350061444</v>
      </c>
      <c r="V117" s="1">
        <f t="shared" ca="1" si="15"/>
        <v>0.44748865566184831</v>
      </c>
      <c r="W117" s="1">
        <f t="shared" ca="1" si="16"/>
        <v>0.38446559004998676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0.11241444530739012</v>
      </c>
      <c r="E118" s="1">
        <f t="shared" ca="1" si="13"/>
        <v>7.7668340214177609E-2</v>
      </c>
      <c r="F118" s="1">
        <f t="shared" ca="1" si="14"/>
        <v>0.10071192868032361</v>
      </c>
      <c r="G118" s="1">
        <f t="shared" ca="1" si="10"/>
        <v>0.21693097638474884</v>
      </c>
      <c r="H118" s="1">
        <f t="shared" ca="1" si="10"/>
        <v>0.31693261165012304</v>
      </c>
      <c r="I118" s="1">
        <f t="shared" ca="1" si="11"/>
        <v>0.25508586304555331</v>
      </c>
      <c r="J118" s="1">
        <f t="shared" ca="1" si="11"/>
        <v>0.27061779296335925</v>
      </c>
      <c r="K118" s="1">
        <f t="shared" ca="1" si="11"/>
        <v>0.36394889007716524</v>
      </c>
      <c r="L118" s="1">
        <f t="shared" ca="1" si="11"/>
        <v>0.25400534278148479</v>
      </c>
      <c r="M118" s="1">
        <f t="shared" ca="1" si="11"/>
        <v>0.13772823985732668</v>
      </c>
      <c r="N118" s="1">
        <f t="shared" ca="1" si="11"/>
        <v>0.11708049639411103</v>
      </c>
      <c r="O118" s="1">
        <f t="shared" ca="1" si="11"/>
        <v>0.11200510656476641</v>
      </c>
      <c r="P118" s="1">
        <f t="shared" ca="1" si="11"/>
        <v>0.10171087085197725</v>
      </c>
      <c r="Q118" s="1">
        <f t="shared" ca="1" si="11"/>
        <v>3.4540884122841974E-2</v>
      </c>
      <c r="R118" s="1">
        <f t="shared" ca="1" si="11"/>
        <v>2.1104284943968332E-2</v>
      </c>
      <c r="S118" s="1">
        <f t="shared" ca="1" si="11"/>
        <v>1.596487954147751E-2</v>
      </c>
      <c r="T118" s="1">
        <f t="shared" ca="1" si="11"/>
        <v>4.3208433770697274E-3</v>
      </c>
      <c r="U118" s="1">
        <f t="shared" ca="1" si="11"/>
        <v>0.1139314417320543</v>
      </c>
      <c r="V118" s="1">
        <f t="shared" ca="1" si="15"/>
        <v>0.29560034165460752</v>
      </c>
      <c r="W118" s="1">
        <f t="shared" ca="1" si="16"/>
        <v>0.26352081406085553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1.2239157106999575E-2</v>
      </c>
      <c r="E119" s="1">
        <f t="shared" ca="1" si="13"/>
        <v>3.9641404592135027E-2</v>
      </c>
      <c r="F119" s="1">
        <f t="shared" ca="1" si="14"/>
        <v>0.11758977961507715</v>
      </c>
      <c r="G119" s="1">
        <f t="shared" ca="1" si="10"/>
        <v>0.23019117813154968</v>
      </c>
      <c r="H119" s="1">
        <f t="shared" ca="1" si="10"/>
        <v>0.28397886692474483</v>
      </c>
      <c r="I119" s="1">
        <f t="shared" ca="1" si="11"/>
        <v>0.23397418111383769</v>
      </c>
      <c r="J119" s="1">
        <f t="shared" ca="1" si="11"/>
        <v>0.31568670785730235</v>
      </c>
      <c r="K119" s="1">
        <f t="shared" ca="1" si="11"/>
        <v>0.47363248814258635</v>
      </c>
      <c r="L119" s="1">
        <f t="shared" ca="1" si="11"/>
        <v>0.39616236409294231</v>
      </c>
      <c r="M119" s="1">
        <f t="shared" ca="1" si="11"/>
        <v>0.30586806508051578</v>
      </c>
      <c r="N119" s="1">
        <f t="shared" ca="1" si="11"/>
        <v>0.19582839893641493</v>
      </c>
      <c r="O119" s="1">
        <f t="shared" ca="1" si="11"/>
        <v>0.1103584415053088</v>
      </c>
      <c r="P119" s="1">
        <f t="shared" ca="1" si="11"/>
        <v>0.12752193152756189</v>
      </c>
      <c r="Q119" s="1">
        <f t="shared" ca="1" si="11"/>
        <v>0.13404315081390222</v>
      </c>
      <c r="R119" s="1">
        <f t="shared" ca="1" si="11"/>
        <v>0.1004347970065016</v>
      </c>
      <c r="S119" s="1">
        <f t="shared" ca="1" si="11"/>
        <v>4.3444230243859974E-2</v>
      </c>
      <c r="T119" s="1">
        <f t="shared" ca="1" si="11"/>
        <v>6.8666860542239749E-2</v>
      </c>
      <c r="U119" s="1">
        <f t="shared" ca="1" si="11"/>
        <v>0.22848894087326257</v>
      </c>
      <c r="V119" s="1">
        <f t="shared" ca="1" si="15"/>
        <v>0.39422334327395003</v>
      </c>
      <c r="W119" s="1">
        <f t="shared" ca="1" si="16"/>
        <v>0.27243101799793468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-9.0845560451085095E-3</v>
      </c>
      <c r="E120" s="1">
        <f t="shared" ca="1" si="13"/>
        <v>7.4333656329203341E-3</v>
      </c>
      <c r="F120" s="1">
        <f t="shared" ca="1" si="14"/>
        <v>7.4529789646059608E-2</v>
      </c>
      <c r="G120" s="1">
        <f t="shared" ca="1" si="10"/>
        <v>8.1358974400510486E-2</v>
      </c>
      <c r="H120" s="1">
        <f t="shared" ca="1" si="10"/>
        <v>7.2176389332144014E-2</v>
      </c>
      <c r="I120" s="1">
        <f t="shared" ca="1" si="11"/>
        <v>0.12282704930822316</v>
      </c>
      <c r="J120" s="1">
        <f t="shared" ca="1" si="11"/>
        <v>0.24995915528918561</v>
      </c>
      <c r="K120" s="1">
        <f t="shared" ca="1" si="11"/>
        <v>0.3438293784339716</v>
      </c>
      <c r="L120" s="1">
        <f t="shared" ca="1" si="11"/>
        <v>0.20077500690991168</v>
      </c>
      <c r="M120" s="1">
        <f t="shared" ca="1" si="11"/>
        <v>7.1004928031708839E-2</v>
      </c>
      <c r="N120" s="1">
        <f t="shared" ca="1" si="11"/>
        <v>5.6707471461340121E-2</v>
      </c>
      <c r="O120" s="1">
        <f t="shared" ca="1" si="11"/>
        <v>9.60570618118574E-2</v>
      </c>
      <c r="P120" s="1">
        <f t="shared" ca="1" si="11"/>
        <v>0.11632821189878648</v>
      </c>
      <c r="Q120" s="1">
        <f t="shared" ca="1" si="11"/>
        <v>8.3996605230112403E-2</v>
      </c>
      <c r="R120" s="1">
        <f t="shared" ca="1" si="11"/>
        <v>2.1508941923745764E-2</v>
      </c>
      <c r="S120" s="1">
        <f t="shared" ca="1" si="11"/>
        <v>-2.9741216334549597E-2</v>
      </c>
      <c r="T120" s="1">
        <f t="shared" ca="1" si="11"/>
        <v>2.3452676083191449E-2</v>
      </c>
      <c r="U120" s="1">
        <f t="shared" ca="1" si="11"/>
        <v>0.20086960360199871</v>
      </c>
      <c r="V120" s="1">
        <f t="shared" ca="1" si="15"/>
        <v>0.36829492152749183</v>
      </c>
      <c r="W120" s="1">
        <f t="shared" ca="1" si="16"/>
        <v>0.27613484767362811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0.10063637792644929</v>
      </c>
      <c r="E121" s="1">
        <f t="shared" ca="1" si="13"/>
        <v>5.5016478234847184E-2</v>
      </c>
      <c r="F121" s="1">
        <f t="shared" ca="1" si="14"/>
        <v>3.8209683472061814E-2</v>
      </c>
      <c r="G121" s="1">
        <f t="shared" ca="1" si="10"/>
        <v>0.12465930143290634</v>
      </c>
      <c r="H121" s="1">
        <f t="shared" ca="1" si="10"/>
        <v>0.23008272050389333</v>
      </c>
      <c r="I121" s="1">
        <f t="shared" ca="1" si="11"/>
        <v>0.19818417276856853</v>
      </c>
      <c r="J121" s="1">
        <f t="shared" ca="1" si="11"/>
        <v>0.21394082454434155</v>
      </c>
      <c r="K121" s="1">
        <f t="shared" ca="1" si="11"/>
        <v>0.28664975558900135</v>
      </c>
      <c r="L121" s="1">
        <f t="shared" ca="1" si="11"/>
        <v>0.18779990355135495</v>
      </c>
      <c r="M121" s="1">
        <f t="shared" ca="1" si="11"/>
        <v>8.0046485645623847E-2</v>
      </c>
      <c r="N121" s="1">
        <f t="shared" ca="1" si="11"/>
        <v>8.650525324609537E-2</v>
      </c>
      <c r="O121" s="1">
        <f t="shared" ca="1" si="11"/>
        <v>0.1531248919414088</v>
      </c>
      <c r="P121" s="1">
        <f t="shared" ca="1" si="11"/>
        <v>0.22126945484219976</v>
      </c>
      <c r="Q121" s="1">
        <f t="shared" ca="1" si="11"/>
        <v>0.1914516404142152</v>
      </c>
      <c r="R121" s="1">
        <f t="shared" ca="1" si="11"/>
        <v>0.11749913979153404</v>
      </c>
      <c r="S121" s="1">
        <f t="shared" ca="1" si="11"/>
        <v>8.5407867629566453E-2</v>
      </c>
      <c r="T121" s="1">
        <f t="shared" ca="1" si="11"/>
        <v>0.11889104439178826</v>
      </c>
      <c r="U121" s="1">
        <f t="shared" ca="1" si="11"/>
        <v>0.24688506705070767</v>
      </c>
      <c r="V121" s="1">
        <f t="shared" ca="1" si="15"/>
        <v>0.38064256856952877</v>
      </c>
      <c r="W121" s="1">
        <f t="shared" ca="1" si="16"/>
        <v>0.33418524192244231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-5.043830216994194E-2</v>
      </c>
      <c r="E122" s="1">
        <f t="shared" ca="1" si="13"/>
        <v>-7.7787394867158258E-2</v>
      </c>
      <c r="F122" s="1">
        <f t="shared" ca="1" si="14"/>
        <v>-3.005629215316885E-5</v>
      </c>
      <c r="G122" s="1">
        <f t="shared" ca="1" si="10"/>
        <v>0.15340990119633752</v>
      </c>
      <c r="H122" s="1">
        <f t="shared" ca="1" si="10"/>
        <v>0.25410335612769019</v>
      </c>
      <c r="I122" s="1">
        <f t="shared" ca="1" si="11"/>
        <v>0.21137811488839006</v>
      </c>
      <c r="J122" s="1">
        <f t="shared" ca="1" si="11"/>
        <v>0.3214538175581933</v>
      </c>
      <c r="K122" s="1">
        <f t="shared" ca="1" si="11"/>
        <v>0.49413710962500279</v>
      </c>
      <c r="L122" s="1">
        <f t="shared" ca="1" si="11"/>
        <v>0.39771738232876941</v>
      </c>
      <c r="M122" s="1">
        <f t="shared" ca="1" si="11"/>
        <v>0.18180631322147822</v>
      </c>
      <c r="N122" s="1">
        <f t="shared" ca="1" si="11"/>
        <v>2.057255703743463E-2</v>
      </c>
      <c r="O122" s="1">
        <f t="shared" ca="1" si="11"/>
        <v>-4.1777711089783849E-2</v>
      </c>
      <c r="P122" s="1">
        <f t="shared" ca="1" si="11"/>
        <v>8.515490176885793E-3</v>
      </c>
      <c r="Q122" s="1">
        <f t="shared" ca="1" si="11"/>
        <v>2.3953490952006558E-2</v>
      </c>
      <c r="R122" s="1">
        <f t="shared" ca="1" si="11"/>
        <v>5.6566767350660165E-2</v>
      </c>
      <c r="S122" s="1">
        <f t="shared" ca="1" si="11"/>
        <v>7.484402196368678E-2</v>
      </c>
      <c r="T122" s="1">
        <f t="shared" ca="1" si="11"/>
        <v>0.11232664636433513</v>
      </c>
      <c r="U122" s="1">
        <f t="shared" ca="1" si="11"/>
        <v>0.20728587383034811</v>
      </c>
      <c r="V122" s="1">
        <f t="shared" ca="1" si="15"/>
        <v>0.29243819188163334</v>
      </c>
      <c r="W122" s="1">
        <f t="shared" ca="1" si="16"/>
        <v>0.19362950064552642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0.10901897060322208</v>
      </c>
      <c r="E123" s="1">
        <f t="shared" ca="1" si="13"/>
        <v>6.1870895646946859E-2</v>
      </c>
      <c r="F123" s="1">
        <f t="shared" ca="1" si="14"/>
        <v>-1.4519819359040093E-2</v>
      </c>
      <c r="G123" s="1">
        <f t="shared" ca="1" si="10"/>
        <v>-5.9049195031941913E-2</v>
      </c>
      <c r="H123" s="1">
        <f t="shared" ca="1" si="10"/>
        <v>-7.1322281815508287E-2</v>
      </c>
      <c r="I123" s="1">
        <f t="shared" ca="1" si="11"/>
        <v>3.1103372751622692E-2</v>
      </c>
      <c r="J123" s="1">
        <f t="shared" ca="1" si="11"/>
        <v>0.23449963440705721</v>
      </c>
      <c r="K123" s="1">
        <f t="shared" ca="1" si="11"/>
        <v>0.40519706962732177</v>
      </c>
      <c r="L123" s="1">
        <f t="shared" ca="1" si="11"/>
        <v>0.28107282526881383</v>
      </c>
      <c r="M123" s="1">
        <f t="shared" ca="1" si="11"/>
        <v>7.8921158483297046E-2</v>
      </c>
      <c r="N123" s="1">
        <f t="shared" ca="1" si="11"/>
        <v>-1.2505936070293211E-3</v>
      </c>
      <c r="O123" s="1">
        <f t="shared" ca="1" si="11"/>
        <v>5.4673366526278369E-2</v>
      </c>
      <c r="P123" s="1">
        <f t="shared" ca="1" si="11"/>
        <v>8.062916169641926E-2</v>
      </c>
      <c r="Q123" s="1">
        <f t="shared" ca="1" si="11"/>
        <v>7.6081262298483138E-2</v>
      </c>
      <c r="R123" s="1">
        <f t="shared" ca="1" si="11"/>
        <v>5.5000010773572548E-2</v>
      </c>
      <c r="S123" s="1">
        <f t="shared" ca="1" si="11"/>
        <v>7.7109921093685613E-2</v>
      </c>
      <c r="T123" s="1">
        <f t="shared" ca="1" si="11"/>
        <v>0.14847436708789857</v>
      </c>
      <c r="U123" s="1">
        <f t="shared" ca="1" si="11"/>
        <v>0.26542684611303424</v>
      </c>
      <c r="V123" s="1">
        <f t="shared" ca="1" si="15"/>
        <v>0.4190752795044741</v>
      </c>
      <c r="W123" s="1">
        <f t="shared" ca="1" si="16"/>
        <v>0.40590817973956017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4.3290183649507798E-2</v>
      </c>
      <c r="E124" s="1">
        <f t="shared" ca="1" si="13"/>
        <v>-2.0230216185454834E-2</v>
      </c>
      <c r="F124" s="1">
        <f t="shared" ca="1" si="14"/>
        <v>-3.266807654530364E-2</v>
      </c>
      <c r="G124" s="1">
        <f t="shared" ca="1" si="10"/>
        <v>5.7095859564908945E-2</v>
      </c>
      <c r="H124" s="1">
        <f t="shared" ca="1" si="10"/>
        <v>0.14093599403255447</v>
      </c>
      <c r="I124" s="1">
        <f t="shared" ca="1" si="11"/>
        <v>0.14556248359094598</v>
      </c>
      <c r="J124" s="1">
        <f t="shared" ca="1" si="11"/>
        <v>0.26950859804224814</v>
      </c>
      <c r="K124" s="1">
        <f t="shared" ca="1" si="11"/>
        <v>0.39405747329251228</v>
      </c>
      <c r="L124" s="1">
        <f t="shared" ca="1" si="11"/>
        <v>0.25485931162388231</v>
      </c>
      <c r="M124" s="1">
        <f t="shared" ca="1" si="11"/>
        <v>0.12211237033778739</v>
      </c>
      <c r="N124" s="1">
        <f t="shared" ca="1" si="11"/>
        <v>0.10312691905772753</v>
      </c>
      <c r="O124" s="1">
        <f t="shared" ca="1" si="11"/>
        <v>3.5446661194225723E-2</v>
      </c>
      <c r="P124" s="1">
        <f t="shared" ca="1" si="11"/>
        <v>-9.3425726941832356E-3</v>
      </c>
      <c r="Q124" s="1">
        <f t="shared" ca="1" si="11"/>
        <v>3.2075045762566508E-3</v>
      </c>
      <c r="R124" s="1">
        <f t="shared" ca="1" si="11"/>
        <v>3.7977083476824235E-2</v>
      </c>
      <c r="S124" s="1">
        <f t="shared" ca="1" si="11"/>
        <v>0.107556671053706</v>
      </c>
      <c r="T124" s="1">
        <f t="shared" ca="1" si="11"/>
        <v>0.23568690996202002</v>
      </c>
      <c r="U124" s="1">
        <f t="shared" ca="1" si="11"/>
        <v>0.32540856677184543</v>
      </c>
      <c r="V124" s="1">
        <f t="shared" ca="1" si="15"/>
        <v>0.3926540124651936</v>
      </c>
      <c r="W124" s="1">
        <f t="shared" ca="1" si="16"/>
        <v>0.28505635129070273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-2.2534931288751326E-2</v>
      </c>
      <c r="E125" s="1">
        <f t="shared" ca="1" si="13"/>
        <v>-2.3543682770484665E-2</v>
      </c>
      <c r="F125" s="1">
        <f t="shared" ca="1" si="14"/>
        <v>-1.0236827462874409E-2</v>
      </c>
      <c r="G125" s="1">
        <f t="shared" ca="1" si="10"/>
        <v>1.352300227826209E-2</v>
      </c>
      <c r="H125" s="1">
        <f t="shared" ca="1" si="10"/>
        <v>2.1073877059029873E-2</v>
      </c>
      <c r="I125" s="1">
        <f t="shared" ca="1" si="11"/>
        <v>6.4460041770364712E-2</v>
      </c>
      <c r="J125" s="1">
        <f t="shared" ca="1" si="11"/>
        <v>0.1781370460870017</v>
      </c>
      <c r="K125" s="1">
        <f t="shared" ca="1" si="11"/>
        <v>0.32197983045537759</v>
      </c>
      <c r="L125" s="1">
        <f t="shared" ca="1" si="11"/>
        <v>0.22163699603625617</v>
      </c>
      <c r="M125" s="1">
        <f t="shared" ca="1" si="11"/>
        <v>8.0219043792494241E-2</v>
      </c>
      <c r="N125" s="1">
        <f t="shared" ca="1" si="11"/>
        <v>6.4238062307595628E-2</v>
      </c>
      <c r="O125" s="1">
        <f t="shared" ca="1" si="11"/>
        <v>0.12222404193837282</v>
      </c>
      <c r="P125" s="1">
        <f t="shared" ca="1" si="11"/>
        <v>0.10740113292103722</v>
      </c>
      <c r="Q125" s="1">
        <f t="shared" ca="1" si="11"/>
        <v>8.9928950603260782E-2</v>
      </c>
      <c r="R125" s="1">
        <f t="shared" ca="1" si="11"/>
        <v>3.7992272448021391E-2</v>
      </c>
      <c r="S125" s="1">
        <f t="shared" ca="1" si="11"/>
        <v>-7.1079477860366584E-3</v>
      </c>
      <c r="T125" s="1">
        <f t="shared" ca="1" si="11"/>
        <v>6.8506478887299813E-2</v>
      </c>
      <c r="U125" s="1">
        <f t="shared" ca="1" si="11"/>
        <v>0.28275258634376282</v>
      </c>
      <c r="V125" s="1">
        <f t="shared" ca="1" si="15"/>
        <v>0.45670853604630512</v>
      </c>
      <c r="W125" s="1">
        <f t="shared" ca="1" si="16"/>
        <v>0.35458932743977295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6.522259990500498E-2</v>
      </c>
      <c r="E126" s="1">
        <f t="shared" ca="1" si="13"/>
        <v>7.5096173640550032E-2</v>
      </c>
      <c r="F126" s="1">
        <f t="shared" ca="1" si="14"/>
        <v>8.8037019986219406E-2</v>
      </c>
      <c r="G126" s="1">
        <f t="shared" ca="1" si="10"/>
        <v>0.12768881763274451</v>
      </c>
      <c r="H126" s="1">
        <f t="shared" ca="1" si="10"/>
        <v>0.14895476770481625</v>
      </c>
      <c r="I126" s="1">
        <f t="shared" ca="1" si="11"/>
        <v>0.12602731402465861</v>
      </c>
      <c r="J126" s="1">
        <f t="shared" ca="1" si="11"/>
        <v>0.23557089690619396</v>
      </c>
      <c r="K126" s="1">
        <f t="shared" ca="1" si="11"/>
        <v>0.38646162538142825</v>
      </c>
      <c r="L126" s="1">
        <f t="shared" ca="1" si="11"/>
        <v>0.23900164731034429</v>
      </c>
      <c r="M126" s="1">
        <f t="shared" ca="1" si="11"/>
        <v>8.5658502840893824E-2</v>
      </c>
      <c r="N126" s="1">
        <f t="shared" ca="1" si="11"/>
        <v>4.6928735618005216E-2</v>
      </c>
      <c r="O126" s="1">
        <f t="shared" ca="1" si="11"/>
        <v>3.6998621204278562E-2</v>
      </c>
      <c r="P126" s="1">
        <f t="shared" ca="1" si="11"/>
        <v>2.0993319962143869E-3</v>
      </c>
      <c r="Q126" s="1">
        <f t="shared" ca="1" si="11"/>
        <v>-2.4754233137096775E-2</v>
      </c>
      <c r="R126" s="1">
        <f t="shared" ca="1" si="11"/>
        <v>-1.803776993082597E-2</v>
      </c>
      <c r="S126" s="1">
        <f t="shared" ca="1" si="11"/>
        <v>1.0384962190909779E-2</v>
      </c>
      <c r="T126" s="1">
        <f t="shared" ca="1" si="11"/>
        <v>0.1223524221374314</v>
      </c>
      <c r="U126" s="1">
        <f t="shared" ca="1" si="11"/>
        <v>0.3333141677671812</v>
      </c>
      <c r="V126" s="1">
        <f t="shared" ca="1" si="15"/>
        <v>0.52822938613828208</v>
      </c>
      <c r="W126" s="1">
        <f t="shared" ca="1" si="16"/>
        <v>0.46159548658697958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2.0419405795834938E-2</v>
      </c>
      <c r="E127" s="1">
        <f t="shared" ca="1" si="13"/>
        <v>0.12978242696724707</v>
      </c>
      <c r="F127" s="1">
        <f t="shared" ca="1" si="14"/>
        <v>0.15904640596802216</v>
      </c>
      <c r="G127" s="1">
        <f t="shared" ca="1" si="14"/>
        <v>9.3938050832267986E-2</v>
      </c>
      <c r="H127" s="1">
        <f t="shared" ca="1" si="14"/>
        <v>3.2923739939100291E-2</v>
      </c>
      <c r="I127" s="1">
        <f t="shared" ca="1" si="14"/>
        <v>0.10989883951918353</v>
      </c>
      <c r="J127" s="1">
        <f t="shared" ca="1" si="14"/>
        <v>0.30056496862379461</v>
      </c>
      <c r="K127" s="1">
        <f t="shared" ca="1" si="14"/>
        <v>0.43853009750683053</v>
      </c>
      <c r="L127" s="1">
        <f t="shared" ca="1" si="14"/>
        <v>0.27100910453749738</v>
      </c>
      <c r="M127" s="1">
        <f t="shared" ca="1" si="14"/>
        <v>6.8450795183472718E-2</v>
      </c>
      <c r="N127" s="1">
        <f t="shared" ca="1" si="14"/>
        <v>1.1118588854566311E-2</v>
      </c>
      <c r="O127" s="1">
        <f t="shared" ca="1" si="14"/>
        <v>4.6396308111829508E-2</v>
      </c>
      <c r="P127" s="1">
        <f t="shared" ca="1" si="14"/>
        <v>7.6841580895750522E-2</v>
      </c>
      <c r="Q127" s="1">
        <f t="shared" ca="1" si="14"/>
        <v>7.4458161864069117E-2</v>
      </c>
      <c r="R127" s="1">
        <f t="shared" ca="1" si="14"/>
        <v>0.11154140762067195</v>
      </c>
      <c r="S127" s="1">
        <f t="shared" ca="1" si="14"/>
        <v>0.16285079323572474</v>
      </c>
      <c r="T127" s="1">
        <f t="shared" ca="1" si="14"/>
        <v>0.19296725750794644</v>
      </c>
      <c r="U127" s="1">
        <f t="shared" ca="1" si="14"/>
        <v>0.27357536738194788</v>
      </c>
      <c r="V127" s="1">
        <f t="shared" ca="1" si="15"/>
        <v>0.41439637519179578</v>
      </c>
      <c r="W127" s="1">
        <f t="shared" ca="1" si="16"/>
        <v>0.34977443701367716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2.4492585382967979E-3</v>
      </c>
      <c r="E128" s="1">
        <f t="shared" ca="1" si="13"/>
        <v>8.2031705202401772E-2</v>
      </c>
      <c r="F128" s="1">
        <f t="shared" ref="F128:U143" ca="1" si="17">(F78+0.6*(G78+E78)+0.15*(D78+H78))/(1+2*0.6+2*0.15)</f>
        <v>9.9251259041810064E-2</v>
      </c>
      <c r="G128" s="1">
        <f t="shared" ca="1" si="17"/>
        <v>8.6860803041696188E-2</v>
      </c>
      <c r="H128" s="1">
        <f t="shared" ca="1" si="17"/>
        <v>7.9222939438662626E-2</v>
      </c>
      <c r="I128" s="1">
        <f t="shared" ca="1" si="17"/>
        <v>9.2090413614262429E-2</v>
      </c>
      <c r="J128" s="1">
        <f t="shared" ca="1" si="17"/>
        <v>0.23246340426413109</v>
      </c>
      <c r="K128" s="1">
        <f t="shared" ca="1" si="17"/>
        <v>0.36749157044514835</v>
      </c>
      <c r="L128" s="1">
        <f t="shared" ca="1" si="17"/>
        <v>0.22630247315642382</v>
      </c>
      <c r="M128" s="1">
        <f t="shared" ca="1" si="17"/>
        <v>7.6420702031153281E-2</v>
      </c>
      <c r="N128" s="1">
        <f t="shared" ca="1" si="17"/>
        <v>7.2409061403735903E-2</v>
      </c>
      <c r="O128" s="1">
        <f t="shared" ca="1" si="17"/>
        <v>5.5441259963594877E-2</v>
      </c>
      <c r="P128" s="1">
        <f t="shared" ca="1" si="17"/>
        <v>-9.8856733332310792E-3</v>
      </c>
      <c r="Q128" s="1">
        <f t="shared" ca="1" si="17"/>
        <v>-3.970332677828832E-2</v>
      </c>
      <c r="R128" s="1">
        <f t="shared" ca="1" si="17"/>
        <v>-2.125397457431006E-2</v>
      </c>
      <c r="S128" s="1">
        <f t="shared" ca="1" si="17"/>
        <v>3.0098467297192462E-2</v>
      </c>
      <c r="T128" s="1">
        <f t="shared" ca="1" si="17"/>
        <v>9.9910555054066832E-2</v>
      </c>
      <c r="U128" s="1">
        <f t="shared" ca="1" si="17"/>
        <v>0.19798657103599143</v>
      </c>
      <c r="V128" s="1">
        <f t="shared" ca="1" si="15"/>
        <v>0.3183769621864857</v>
      </c>
      <c r="W128" s="1">
        <f t="shared" ca="1" si="16"/>
        <v>0.23897639283750965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7.5077665318421652E-2</v>
      </c>
      <c r="E129" s="1">
        <f t="shared" ca="1" si="13"/>
        <v>0.12181647176806554</v>
      </c>
      <c r="F129" s="1">
        <f t="shared" ca="1" si="17"/>
        <v>7.3722113245776752E-2</v>
      </c>
      <c r="G129" s="1">
        <f t="shared" ca="1" si="17"/>
        <v>1.6242809479710785E-2</v>
      </c>
      <c r="H129" s="1">
        <f t="shared" ca="1" si="17"/>
        <v>2.2119577160877105E-2</v>
      </c>
      <c r="I129" s="1">
        <f t="shared" ca="1" si="17"/>
        <v>9.6638102606641699E-2</v>
      </c>
      <c r="J129" s="1">
        <f t="shared" ca="1" si="17"/>
        <v>0.26767250464661607</v>
      </c>
      <c r="K129" s="1">
        <f t="shared" ca="1" si="17"/>
        <v>0.4092208049398619</v>
      </c>
      <c r="L129" s="1">
        <f t="shared" ca="1" si="17"/>
        <v>0.26014892116883781</v>
      </c>
      <c r="M129" s="1">
        <f t="shared" ca="1" si="17"/>
        <v>4.3279186890589447E-2</v>
      </c>
      <c r="N129" s="1">
        <f t="shared" ca="1" si="17"/>
        <v>-5.3834399613021569E-2</v>
      </c>
      <c r="O129" s="1">
        <f t="shared" ca="1" si="17"/>
        <v>-5.2351697584519283E-2</v>
      </c>
      <c r="P129" s="1">
        <f t="shared" ca="1" si="17"/>
        <v>3.7649074181641757E-3</v>
      </c>
      <c r="Q129" s="1">
        <f t="shared" ca="1" si="17"/>
        <v>3.843159457564059E-2</v>
      </c>
      <c r="R129" s="1">
        <f t="shared" ca="1" si="17"/>
        <v>5.3925551932279048E-2</v>
      </c>
      <c r="S129" s="1">
        <f t="shared" ca="1" si="17"/>
        <v>5.1390686997924359E-2</v>
      </c>
      <c r="T129" s="1">
        <f t="shared" ca="1" si="17"/>
        <v>0.11817947936865761</v>
      </c>
      <c r="U129" s="1">
        <f t="shared" ca="1" si="17"/>
        <v>0.26909685980498754</v>
      </c>
      <c r="V129" s="1">
        <f t="shared" ca="1" si="15"/>
        <v>0.40636750598760196</v>
      </c>
      <c r="W129" s="1">
        <f t="shared" ca="1" si="16"/>
        <v>0.29713576425853355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0.13029127124539128</v>
      </c>
      <c r="E130" s="1">
        <f t="shared" ca="1" si="13"/>
        <v>0.12585733238763352</v>
      </c>
      <c r="F130" s="1">
        <f t="shared" ca="1" si="17"/>
        <v>7.0264894411119383E-2</v>
      </c>
      <c r="G130" s="1">
        <f t="shared" ca="1" si="17"/>
        <v>-1.4376019538694353E-2</v>
      </c>
      <c r="H130" s="1">
        <f t="shared" ca="1" si="17"/>
        <v>-5.2484986143308862E-2</v>
      </c>
      <c r="I130" s="1">
        <f t="shared" ca="1" si="17"/>
        <v>6.4420278880727017E-2</v>
      </c>
      <c r="J130" s="1">
        <f t="shared" ca="1" si="17"/>
        <v>0.33179840474840872</v>
      </c>
      <c r="K130" s="1">
        <f t="shared" ca="1" si="17"/>
        <v>0.52946293719981807</v>
      </c>
      <c r="L130" s="1">
        <f t="shared" ca="1" si="17"/>
        <v>0.32862252037034401</v>
      </c>
      <c r="M130" s="1">
        <f t="shared" ca="1" si="17"/>
        <v>9.1850880013291183E-2</v>
      </c>
      <c r="N130" s="1">
        <f t="shared" ca="1" si="17"/>
        <v>2.2619401465349104E-2</v>
      </c>
      <c r="O130" s="1">
        <f t="shared" ca="1" si="17"/>
        <v>4.1954705002928978E-2</v>
      </c>
      <c r="P130" s="1">
        <f t="shared" ca="1" si="17"/>
        <v>8.4352087612979215E-2</v>
      </c>
      <c r="Q130" s="1">
        <f t="shared" ca="1" si="17"/>
        <v>0.12901676304022303</v>
      </c>
      <c r="R130" s="1">
        <f t="shared" ca="1" si="17"/>
        <v>0.17019663514463462</v>
      </c>
      <c r="S130" s="1">
        <f t="shared" ca="1" si="17"/>
        <v>0.12766526388567667</v>
      </c>
      <c r="T130" s="1">
        <f t="shared" ca="1" si="17"/>
        <v>8.6901021258638522E-2</v>
      </c>
      <c r="U130" s="1">
        <f t="shared" ca="1" si="17"/>
        <v>0.1904288339890802</v>
      </c>
      <c r="V130" s="1">
        <f t="shared" ca="1" si="15"/>
        <v>0.32990475701515004</v>
      </c>
      <c r="W130" s="1">
        <f t="shared" ca="1" si="16"/>
        <v>0.24823002694545585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0.12358263930851635</v>
      </c>
      <c r="E131" s="1">
        <f t="shared" ca="1" si="13"/>
        <v>0.13678564250354872</v>
      </c>
      <c r="F131" s="1">
        <f t="shared" ca="1" si="17"/>
        <v>7.3398823413213646E-2</v>
      </c>
      <c r="G131" s="1">
        <f t="shared" ca="1" si="17"/>
        <v>2.4174142068071523E-2</v>
      </c>
      <c r="H131" s="1">
        <f t="shared" ca="1" si="17"/>
        <v>-6.2598544669802188E-3</v>
      </c>
      <c r="I131" s="1">
        <f t="shared" ca="1" si="17"/>
        <v>4.3147034725414798E-2</v>
      </c>
      <c r="J131" s="1">
        <f t="shared" ca="1" si="17"/>
        <v>0.22429328298382015</v>
      </c>
      <c r="K131" s="1">
        <f t="shared" ca="1" si="17"/>
        <v>0.39127191834858971</v>
      </c>
      <c r="L131" s="1">
        <f t="shared" ca="1" si="17"/>
        <v>0.24450758474009179</v>
      </c>
      <c r="M131" s="1">
        <f t="shared" ca="1" si="17"/>
        <v>9.2452710422401191E-2</v>
      </c>
      <c r="N131" s="1">
        <f t="shared" ca="1" si="17"/>
        <v>7.3703276277755886E-2</v>
      </c>
      <c r="O131" s="1">
        <f t="shared" ca="1" si="17"/>
        <v>7.3690720636009635E-2</v>
      </c>
      <c r="P131" s="1">
        <f t="shared" ca="1" si="17"/>
        <v>1.3820204973701429E-4</v>
      </c>
      <c r="Q131" s="1">
        <f t="shared" ca="1" si="17"/>
        <v>-4.8109105634610856E-2</v>
      </c>
      <c r="R131" s="1">
        <f t="shared" ca="1" si="17"/>
        <v>-1.4181170908256203E-2</v>
      </c>
      <c r="S131" s="1">
        <f t="shared" ca="1" si="17"/>
        <v>3.1243870341975382E-2</v>
      </c>
      <c r="T131" s="1">
        <f t="shared" ca="1" si="17"/>
        <v>0.1016501730302608</v>
      </c>
      <c r="U131" s="1">
        <f t="shared" ca="1" si="17"/>
        <v>0.23912472152754094</v>
      </c>
      <c r="V131" s="1">
        <f t="shared" ca="1" si="15"/>
        <v>0.45081030568029606</v>
      </c>
      <c r="W131" s="1">
        <f t="shared" ca="1" si="16"/>
        <v>0.4191929440550789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-1.7413729957618532E-2</v>
      </c>
      <c r="E132" s="1">
        <f t="shared" ca="1" si="13"/>
        <v>-4.0360413765171471E-3</v>
      </c>
      <c r="F132" s="1">
        <f t="shared" ca="1" si="17"/>
        <v>4.0744041582149851E-2</v>
      </c>
      <c r="G132" s="1">
        <f t="shared" ca="1" si="17"/>
        <v>4.1696902869771339E-2</v>
      </c>
      <c r="H132" s="1">
        <f t="shared" ca="1" si="17"/>
        <v>2.8055173966061463E-2</v>
      </c>
      <c r="I132" s="1">
        <f t="shared" ca="1" si="17"/>
        <v>0.12552293854995991</v>
      </c>
      <c r="J132" s="1">
        <f t="shared" ca="1" si="17"/>
        <v>0.3129210462094083</v>
      </c>
      <c r="K132" s="1">
        <f t="shared" ca="1" si="17"/>
        <v>0.46090873212479372</v>
      </c>
      <c r="L132" s="1">
        <f t="shared" ca="1" si="17"/>
        <v>0.28016221459224083</v>
      </c>
      <c r="M132" s="1">
        <f t="shared" ca="1" si="17"/>
        <v>7.4188387266145656E-2</v>
      </c>
      <c r="N132" s="1">
        <f t="shared" ca="1" si="17"/>
        <v>-4.8562372292516032E-3</v>
      </c>
      <c r="O132" s="1">
        <f t="shared" ca="1" si="17"/>
        <v>5.4004808721855799E-2</v>
      </c>
      <c r="P132" s="1">
        <f t="shared" ca="1" si="17"/>
        <v>0.15918772707535991</v>
      </c>
      <c r="Q132" s="1">
        <f t="shared" ca="1" si="17"/>
        <v>0.21811400131859465</v>
      </c>
      <c r="R132" s="1">
        <f t="shared" ca="1" si="17"/>
        <v>0.31102034639639531</v>
      </c>
      <c r="S132" s="1">
        <f t="shared" ca="1" si="17"/>
        <v>0.25651259609867011</v>
      </c>
      <c r="T132" s="1">
        <f t="shared" ca="1" si="17"/>
        <v>0.17355502343230417</v>
      </c>
      <c r="U132" s="1">
        <f t="shared" ca="1" si="17"/>
        <v>0.21819797262800691</v>
      </c>
      <c r="V132" s="1">
        <f t="shared" ca="1" si="15"/>
        <v>0.27163091771267789</v>
      </c>
      <c r="W132" s="1">
        <f t="shared" ca="1" si="16"/>
        <v>0.19610768180055518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2.1866725607234256E-2</v>
      </c>
      <c r="E133" s="1">
        <f t="shared" ca="1" si="13"/>
        <v>8.1705421498864603E-2</v>
      </c>
      <c r="F133" s="1">
        <f t="shared" ca="1" si="17"/>
        <v>0.12722408887454001</v>
      </c>
      <c r="G133" s="1">
        <f t="shared" ca="1" si="17"/>
        <v>9.7644054016718634E-2</v>
      </c>
      <c r="H133" s="1">
        <f t="shared" ca="1" si="17"/>
        <v>2.3011953909674272E-2</v>
      </c>
      <c r="I133" s="1">
        <f t="shared" ca="1" si="17"/>
        <v>5.0025614874111078E-2</v>
      </c>
      <c r="J133" s="1">
        <f t="shared" ca="1" si="17"/>
        <v>0.20744616233367444</v>
      </c>
      <c r="K133" s="1">
        <f t="shared" ca="1" si="17"/>
        <v>0.36440330657950398</v>
      </c>
      <c r="L133" s="1">
        <f t="shared" ca="1" si="17"/>
        <v>0.24526929591517566</v>
      </c>
      <c r="M133" s="1">
        <f t="shared" ca="1" si="17"/>
        <v>0.112091586910087</v>
      </c>
      <c r="N133" s="1">
        <f t="shared" ca="1" si="17"/>
        <v>6.81548980671111E-2</v>
      </c>
      <c r="O133" s="1">
        <f t="shared" ca="1" si="17"/>
        <v>6.6445111910151275E-2</v>
      </c>
      <c r="P133" s="1">
        <f t="shared" ca="1" si="17"/>
        <v>0.1113387940643082</v>
      </c>
      <c r="Q133" s="1">
        <f t="shared" ca="1" si="17"/>
        <v>0.15297811355718327</v>
      </c>
      <c r="R133" s="1">
        <f t="shared" ca="1" si="17"/>
        <v>0.13037274449592126</v>
      </c>
      <c r="S133" s="1">
        <f t="shared" ca="1" si="17"/>
        <v>1.9460672557020432E-2</v>
      </c>
      <c r="T133" s="1">
        <f t="shared" ca="1" si="17"/>
        <v>5.8995307181173871E-2</v>
      </c>
      <c r="U133" s="1">
        <f t="shared" ca="1" si="17"/>
        <v>0.25636036961030506</v>
      </c>
      <c r="V133" s="1">
        <f t="shared" ca="1" si="15"/>
        <v>0.4681521146557831</v>
      </c>
      <c r="W133" s="1">
        <f t="shared" ca="1" si="16"/>
        <v>0.44811063885396635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4.7297603210582122E-2</v>
      </c>
      <c r="E134" s="1">
        <f t="shared" ca="1" si="13"/>
        <v>2.0907494823974266E-2</v>
      </c>
      <c r="F134" s="1">
        <f t="shared" ca="1" si="17"/>
        <v>-1.4486924032121287E-2</v>
      </c>
      <c r="G134" s="1">
        <f t="shared" ca="1" si="17"/>
        <v>-3.6485656841806872E-2</v>
      </c>
      <c r="H134" s="1">
        <f t="shared" ca="1" si="17"/>
        <v>-4.6693932817764544E-2</v>
      </c>
      <c r="I134" s="1">
        <f t="shared" ca="1" si="17"/>
        <v>-8.214072015784956E-3</v>
      </c>
      <c r="J134" s="1">
        <f t="shared" ca="1" si="17"/>
        <v>0.12229565697389952</v>
      </c>
      <c r="K134" s="1">
        <f t="shared" ca="1" si="17"/>
        <v>0.27534651684623368</v>
      </c>
      <c r="L134" s="1">
        <f t="shared" ca="1" si="17"/>
        <v>0.18633203659843484</v>
      </c>
      <c r="M134" s="1">
        <f t="shared" ca="1" si="17"/>
        <v>7.9245561491188277E-2</v>
      </c>
      <c r="N134" s="1">
        <f t="shared" ca="1" si="17"/>
        <v>8.5674954070871126E-2</v>
      </c>
      <c r="O134" s="1">
        <f t="shared" ca="1" si="17"/>
        <v>0.16092152161651535</v>
      </c>
      <c r="P134" s="1">
        <f t="shared" ca="1" si="17"/>
        <v>0.23506518054016623</v>
      </c>
      <c r="Q134" s="1">
        <f t="shared" ca="1" si="17"/>
        <v>0.25257718652674771</v>
      </c>
      <c r="R134" s="1">
        <f t="shared" ca="1" si="17"/>
        <v>0.31299369434403002</v>
      </c>
      <c r="S134" s="1">
        <f t="shared" ca="1" si="17"/>
        <v>0.23836891557723447</v>
      </c>
      <c r="T134" s="1">
        <f t="shared" ca="1" si="17"/>
        <v>0.17897136283442555</v>
      </c>
      <c r="U134" s="1">
        <f t="shared" ca="1" si="17"/>
        <v>0.23169815604370583</v>
      </c>
      <c r="V134" s="1">
        <f t="shared" ca="1" si="15"/>
        <v>0.33104587396198976</v>
      </c>
      <c r="W134" s="1">
        <f t="shared" ca="1" si="16"/>
        <v>0.2755350669352486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0.88193820283380442</v>
      </c>
      <c r="E135" s="1">
        <f t="shared" ca="1" si="13"/>
        <v>0.8568979008324209</v>
      </c>
      <c r="F135" s="1">
        <f t="shared" ca="1" si="17"/>
        <v>0.68598203775810407</v>
      </c>
      <c r="G135" s="1">
        <f t="shared" ca="1" si="17"/>
        <v>0.52501036238316368</v>
      </c>
      <c r="H135" s="1">
        <f t="shared" ca="1" si="17"/>
        <v>0.62257493494333471</v>
      </c>
      <c r="I135" s="1">
        <f t="shared" ca="1" si="17"/>
        <v>0.64234200366743788</v>
      </c>
      <c r="J135" s="1">
        <f t="shared" ca="1" si="17"/>
        <v>0.40369235682363575</v>
      </c>
      <c r="K135" s="1">
        <f t="shared" ca="1" si="17"/>
        <v>0.27511552442739085</v>
      </c>
      <c r="L135" s="1">
        <f t="shared" ca="1" si="17"/>
        <v>0.3757281525555779</v>
      </c>
      <c r="M135" s="1">
        <f t="shared" ca="1" si="17"/>
        <v>0.47370613085130697</v>
      </c>
      <c r="N135" s="1">
        <f t="shared" ca="1" si="17"/>
        <v>0.53919319484606043</v>
      </c>
      <c r="O135" s="1">
        <f t="shared" ca="1" si="17"/>
        <v>0.56530954215013485</v>
      </c>
      <c r="P135" s="1">
        <f t="shared" ca="1" si="17"/>
        <v>0.52010858022093553</v>
      </c>
      <c r="Q135" s="1">
        <f t="shared" ca="1" si="17"/>
        <v>0.5514125598218832</v>
      </c>
      <c r="R135" s="1">
        <f t="shared" ca="1" si="17"/>
        <v>0.47400104981006397</v>
      </c>
      <c r="S135" s="1">
        <f t="shared" ca="1" si="17"/>
        <v>0.42154137709392731</v>
      </c>
      <c r="T135" s="1">
        <f t="shared" ca="1" si="17"/>
        <v>0.53669742872477921</v>
      </c>
      <c r="U135" s="1">
        <f t="shared" ca="1" si="17"/>
        <v>0.55993409598346633</v>
      </c>
      <c r="V135" s="1">
        <f t="shared" ca="1" si="15"/>
        <v>0.51993010245422844</v>
      </c>
      <c r="W135" s="1">
        <f t="shared" ca="1" si="16"/>
        <v>0.6157284776984715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0.45193067692968647</v>
      </c>
      <c r="E136" s="1">
        <f t="shared" ca="1" si="13"/>
        <v>0.31308680297579466</v>
      </c>
      <c r="F136" s="1">
        <f t="shared" ca="1" si="17"/>
        <v>0.2737751034822567</v>
      </c>
      <c r="G136" s="1">
        <f t="shared" ca="1" si="17"/>
        <v>0.33518034007502817</v>
      </c>
      <c r="H136" s="1">
        <f t="shared" ca="1" si="17"/>
        <v>0.5473143331011745</v>
      </c>
      <c r="I136" s="1">
        <f t="shared" ca="1" si="17"/>
        <v>0.61043481931933541</v>
      </c>
      <c r="J136" s="1">
        <f t="shared" ca="1" si="17"/>
        <v>0.57539041650383438</v>
      </c>
      <c r="K136" s="1">
        <f t="shared" ca="1" si="17"/>
        <v>0.64466050290200339</v>
      </c>
      <c r="L136" s="1">
        <f t="shared" ca="1" si="17"/>
        <v>0.59075630922133637</v>
      </c>
      <c r="M136" s="1">
        <f t="shared" ca="1" si="17"/>
        <v>0.36269474077209668</v>
      </c>
      <c r="N136" s="1">
        <f t="shared" ca="1" si="17"/>
        <v>0.32020441497805929</v>
      </c>
      <c r="O136" s="1">
        <f t="shared" ca="1" si="17"/>
        <v>0.47058594503541534</v>
      </c>
      <c r="P136" s="1">
        <f t="shared" ca="1" si="17"/>
        <v>0.46557505918970354</v>
      </c>
      <c r="Q136" s="1">
        <f t="shared" ca="1" si="17"/>
        <v>0.5061399749587302</v>
      </c>
      <c r="R136" s="1">
        <f t="shared" ca="1" si="17"/>
        <v>0.53017613247253947</v>
      </c>
      <c r="S136" s="1">
        <f t="shared" ca="1" si="17"/>
        <v>0.68201368426502462</v>
      </c>
      <c r="T136" s="1">
        <f t="shared" ca="1" si="17"/>
        <v>0.74337349025562194</v>
      </c>
      <c r="U136" s="1">
        <f t="shared" ca="1" si="17"/>
        <v>0.62622650751697762</v>
      </c>
      <c r="V136" s="1">
        <f t="shared" ca="1" si="15"/>
        <v>0.53205935475005406</v>
      </c>
      <c r="W136" s="1">
        <f t="shared" ca="1" si="16"/>
        <v>0.35169726385211447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0.42803949689169346</v>
      </c>
      <c r="E137" s="1">
        <f t="shared" ca="1" si="13"/>
        <v>0.66850688813033554</v>
      </c>
      <c r="F137" s="1">
        <f t="shared" ca="1" si="17"/>
        <v>0.68166455710510676</v>
      </c>
      <c r="G137" s="1">
        <f t="shared" ca="1" si="17"/>
        <v>0.43007830853895135</v>
      </c>
      <c r="H137" s="1">
        <f t="shared" ca="1" si="17"/>
        <v>0.29502860551687071</v>
      </c>
      <c r="I137" s="1">
        <f t="shared" ca="1" si="17"/>
        <v>0.30955065970386597</v>
      </c>
      <c r="J137" s="1">
        <f t="shared" ca="1" si="17"/>
        <v>0.38293459267529939</v>
      </c>
      <c r="K137" s="1">
        <f t="shared" ca="1" si="17"/>
        <v>0.3259498469204119</v>
      </c>
      <c r="L137" s="1">
        <f t="shared" ca="1" si="17"/>
        <v>0.40439360474407343</v>
      </c>
      <c r="M137" s="1">
        <f t="shared" ca="1" si="17"/>
        <v>0.67824558643634658</v>
      </c>
      <c r="N137" s="1">
        <f t="shared" ca="1" si="17"/>
        <v>0.85966609507605196</v>
      </c>
      <c r="O137" s="1">
        <f t="shared" ca="1" si="17"/>
        <v>0.81455266208972554</v>
      </c>
      <c r="P137" s="1">
        <f t="shared" ca="1" si="17"/>
        <v>0.65307764101751964</v>
      </c>
      <c r="Q137" s="1">
        <f t="shared" ca="1" si="17"/>
        <v>0.49117342804202846</v>
      </c>
      <c r="R137" s="1">
        <f t="shared" ca="1" si="17"/>
        <v>0.20386586822375161</v>
      </c>
      <c r="S137" s="1">
        <f t="shared" ca="1" si="17"/>
        <v>4.4483467775767942E-2</v>
      </c>
      <c r="T137" s="1">
        <f t="shared" ca="1" si="17"/>
        <v>0.11285562174381333</v>
      </c>
      <c r="U137" s="1">
        <f t="shared" ca="1" si="17"/>
        <v>0.26914652245192761</v>
      </c>
      <c r="V137" s="1">
        <f t="shared" ca="1" si="15"/>
        <v>0.32084485426917014</v>
      </c>
      <c r="W137" s="1">
        <f t="shared" ca="1" si="16"/>
        <v>0.35942948137405567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0.90760514684500504</v>
      </c>
      <c r="E138" s="1">
        <f t="shared" ca="1" si="13"/>
        <v>0.90710080534443338</v>
      </c>
      <c r="F138" s="1">
        <f t="shared" ca="1" si="17"/>
        <v>0.69972118916387949</v>
      </c>
      <c r="G138" s="1">
        <f t="shared" ca="1" si="17"/>
        <v>0.4910464876059536</v>
      </c>
      <c r="H138" s="1">
        <f t="shared" ca="1" si="17"/>
        <v>0.64299586200296099</v>
      </c>
      <c r="I138" s="1">
        <f t="shared" ca="1" si="17"/>
        <v>0.88915619137844748</v>
      </c>
      <c r="J138" s="1">
        <f t="shared" ca="1" si="17"/>
        <v>0.95799071487719778</v>
      </c>
      <c r="K138" s="1">
        <f t="shared" ca="1" si="17"/>
        <v>0.71558957751912378</v>
      </c>
      <c r="L138" s="1">
        <f t="shared" ca="1" si="17"/>
        <v>0.28715569592712503</v>
      </c>
      <c r="M138" s="1">
        <f t="shared" ca="1" si="17"/>
        <v>0.11966917790481579</v>
      </c>
      <c r="N138" s="1">
        <f t="shared" ca="1" si="17"/>
        <v>0.2585809282828454</v>
      </c>
      <c r="O138" s="1">
        <f t="shared" ca="1" si="17"/>
        <v>0.45203138667857035</v>
      </c>
      <c r="P138" s="1">
        <f t="shared" ca="1" si="17"/>
        <v>0.51764137330100612</v>
      </c>
      <c r="Q138" s="1">
        <f t="shared" ca="1" si="17"/>
        <v>0.67340960526615889</v>
      </c>
      <c r="R138" s="1">
        <f t="shared" ca="1" si="17"/>
        <v>0.78033082633153494</v>
      </c>
      <c r="S138" s="1">
        <f t="shared" ca="1" si="17"/>
        <v>0.86686540871213535</v>
      </c>
      <c r="T138" s="1">
        <f t="shared" ca="1" si="17"/>
        <v>0.84640660899895848</v>
      </c>
      <c r="U138" s="1">
        <f t="shared" ca="1" si="17"/>
        <v>0.69963489905407916</v>
      </c>
      <c r="V138" s="1">
        <f t="shared" ca="1" si="15"/>
        <v>0.5459976294744322</v>
      </c>
      <c r="W138" s="1">
        <f t="shared" ca="1" si="16"/>
        <v>0.60053432733063361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0.96836130947090848</v>
      </c>
      <c r="E139" s="1">
        <f t="shared" ca="1" si="13"/>
        <v>0.91688972682166492</v>
      </c>
      <c r="F139" s="1">
        <f t="shared" ca="1" si="17"/>
        <v>0.73464744875640564</v>
      </c>
      <c r="G139" s="1">
        <f t="shared" ca="1" si="17"/>
        <v>0.48086011729966865</v>
      </c>
      <c r="H139" s="1">
        <f t="shared" ca="1" si="17"/>
        <v>0.45791933804754387</v>
      </c>
      <c r="I139" s="1">
        <f t="shared" ca="1" si="17"/>
        <v>0.47095679195488416</v>
      </c>
      <c r="J139" s="1">
        <f t="shared" ca="1" si="17"/>
        <v>0.32945815653585031</v>
      </c>
      <c r="K139" s="1">
        <f t="shared" ca="1" si="17"/>
        <v>0.35054070823420569</v>
      </c>
      <c r="L139" s="1">
        <f t="shared" ca="1" si="17"/>
        <v>0.53226309835281405</v>
      </c>
      <c r="M139" s="1">
        <f t="shared" ca="1" si="17"/>
        <v>0.53615560551641761</v>
      </c>
      <c r="N139" s="1">
        <f t="shared" ca="1" si="17"/>
        <v>0.37680847753353525</v>
      </c>
      <c r="O139" s="1">
        <f t="shared" ca="1" si="17"/>
        <v>0.17417739297564094</v>
      </c>
      <c r="P139" s="1">
        <f t="shared" ca="1" si="17"/>
        <v>0.1487157937813714</v>
      </c>
      <c r="Q139" s="1">
        <f t="shared" ca="1" si="17"/>
        <v>0.28151275685690336</v>
      </c>
      <c r="R139" s="1">
        <f t="shared" ca="1" si="17"/>
        <v>0.31303632043525742</v>
      </c>
      <c r="S139" s="1">
        <f t="shared" ca="1" si="17"/>
        <v>0.40189855984275979</v>
      </c>
      <c r="T139" s="1">
        <f t="shared" ca="1" si="17"/>
        <v>0.5229777130718426</v>
      </c>
      <c r="U139" s="1">
        <f t="shared" ca="1" si="17"/>
        <v>0.53552559129329924</v>
      </c>
      <c r="V139" s="1">
        <f t="shared" ca="1" si="15"/>
        <v>0.68777811368608122</v>
      </c>
      <c r="W139" s="1">
        <f t="shared" ca="1" si="16"/>
        <v>0.82790603260825546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0.56006861701565946</v>
      </c>
      <c r="E140" s="1">
        <f t="shared" ca="1" si="13"/>
        <v>0.71760054034666343</v>
      </c>
      <c r="F140" s="1">
        <f t="shared" ca="1" si="17"/>
        <v>0.64370776511531802</v>
      </c>
      <c r="G140" s="1">
        <f t="shared" ca="1" si="17"/>
        <v>0.330065864644284</v>
      </c>
      <c r="H140" s="1">
        <f t="shared" ca="1" si="17"/>
        <v>0.12195249476334342</v>
      </c>
      <c r="I140" s="1">
        <f t="shared" ca="1" si="17"/>
        <v>9.8985695349634403E-2</v>
      </c>
      <c r="J140" s="1">
        <f t="shared" ca="1" si="17"/>
        <v>0.18245102388193851</v>
      </c>
      <c r="K140" s="1">
        <f t="shared" ca="1" si="17"/>
        <v>0.2837636858342798</v>
      </c>
      <c r="L140" s="1">
        <f t="shared" ca="1" si="17"/>
        <v>0.36792712819577761</v>
      </c>
      <c r="M140" s="1">
        <f t="shared" ca="1" si="17"/>
        <v>0.33306039322118014</v>
      </c>
      <c r="N140" s="1">
        <f t="shared" ca="1" si="17"/>
        <v>0.30722619805548484</v>
      </c>
      <c r="O140" s="1">
        <f t="shared" ca="1" si="17"/>
        <v>0.28927494614594701</v>
      </c>
      <c r="P140" s="1">
        <f t="shared" ca="1" si="17"/>
        <v>0.34333536437687612</v>
      </c>
      <c r="Q140" s="1">
        <f t="shared" ca="1" si="17"/>
        <v>0.43816457600415076</v>
      </c>
      <c r="R140" s="1">
        <f t="shared" ca="1" si="17"/>
        <v>0.41873847480141241</v>
      </c>
      <c r="S140" s="1">
        <f t="shared" ca="1" si="17"/>
        <v>0.49155658356709325</v>
      </c>
      <c r="T140" s="1">
        <f t="shared" ca="1" si="17"/>
        <v>0.53586376372413325</v>
      </c>
      <c r="U140" s="1">
        <f t="shared" ca="1" si="17"/>
        <v>0.53966783727888423</v>
      </c>
      <c r="V140" s="1">
        <f t="shared" ca="1" si="15"/>
        <v>0.76896676930280861</v>
      </c>
      <c r="W140" s="1">
        <f t="shared" ca="1" si="16"/>
        <v>0.98501239085698333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0.59508288192533332</v>
      </c>
      <c r="E141" s="1">
        <f t="shared" ca="1" si="13"/>
        <v>0.37042347817194304</v>
      </c>
      <c r="F141" s="1">
        <f t="shared" ca="1" si="17"/>
        <v>0.17797190205361627</v>
      </c>
      <c r="G141" s="1">
        <f t="shared" ca="1" si="17"/>
        <v>0.14471423821203125</v>
      </c>
      <c r="H141" s="1">
        <f t="shared" ca="1" si="17"/>
        <v>0.34555403361203957</v>
      </c>
      <c r="I141" s="1">
        <f t="shared" ca="1" si="17"/>
        <v>0.6009403242573097</v>
      </c>
      <c r="J141" s="1">
        <f t="shared" ca="1" si="17"/>
        <v>0.68062880247520163</v>
      </c>
      <c r="K141" s="1">
        <f t="shared" ca="1" si="17"/>
        <v>0.60703338344122071</v>
      </c>
      <c r="L141" s="1">
        <f t="shared" ca="1" si="17"/>
        <v>0.30455239121058109</v>
      </c>
      <c r="M141" s="1">
        <f t="shared" ca="1" si="17"/>
        <v>0.12207671157185022</v>
      </c>
      <c r="N141" s="1">
        <f t="shared" ca="1" si="17"/>
        <v>0.26310085029160846</v>
      </c>
      <c r="O141" s="1">
        <f t="shared" ca="1" si="17"/>
        <v>0.50693921216706317</v>
      </c>
      <c r="P141" s="1">
        <f t="shared" ca="1" si="17"/>
        <v>0.54131241978531053</v>
      </c>
      <c r="Q141" s="1">
        <f t="shared" ca="1" si="17"/>
        <v>0.6611427568266196</v>
      </c>
      <c r="R141" s="1">
        <f t="shared" ca="1" si="17"/>
        <v>0.82172638343373949</v>
      </c>
      <c r="S141" s="1">
        <f t="shared" ca="1" si="17"/>
        <v>0.92410755045011006</v>
      </c>
      <c r="T141" s="1">
        <f t="shared" ca="1" si="17"/>
        <v>0.84628130057738038</v>
      </c>
      <c r="U141" s="1">
        <f t="shared" ca="1" si="17"/>
        <v>0.58459736975760612</v>
      </c>
      <c r="V141" s="1">
        <f t="shared" ca="1" si="15"/>
        <v>0.40020622456221616</v>
      </c>
      <c r="W141" s="1">
        <f t="shared" ca="1" si="16"/>
        <v>0.49262434011367523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0.55546870836636686</v>
      </c>
      <c r="E142" s="1">
        <f t="shared" ca="1" si="13"/>
        <v>0.55355917295864099</v>
      </c>
      <c r="F142" s="1">
        <f t="shared" ca="1" si="17"/>
        <v>0.3777081786169138</v>
      </c>
      <c r="G142" s="1">
        <f t="shared" ca="1" si="17"/>
        <v>0.38126151526320229</v>
      </c>
      <c r="H142" s="1">
        <f t="shared" ca="1" si="17"/>
        <v>0.63509109906442451</v>
      </c>
      <c r="I142" s="1">
        <f t="shared" ca="1" si="17"/>
        <v>0.77924456684234333</v>
      </c>
      <c r="J142" s="1">
        <f t="shared" ca="1" si="17"/>
        <v>0.63746835835035665</v>
      </c>
      <c r="K142" s="1">
        <f t="shared" ca="1" si="17"/>
        <v>0.32530360725732188</v>
      </c>
      <c r="L142" s="1">
        <f t="shared" ca="1" si="17"/>
        <v>0.30233357625493612</v>
      </c>
      <c r="M142" s="1">
        <f t="shared" ca="1" si="17"/>
        <v>0.53030590936703403</v>
      </c>
      <c r="N142" s="1">
        <f t="shared" ca="1" si="17"/>
        <v>0.56418906141764036</v>
      </c>
      <c r="O142" s="1">
        <f t="shared" ca="1" si="17"/>
        <v>0.41962462791327654</v>
      </c>
      <c r="P142" s="1">
        <f t="shared" ca="1" si="17"/>
        <v>0.48165797243318842</v>
      </c>
      <c r="Q142" s="1">
        <f t="shared" ca="1" si="17"/>
        <v>0.50235218078337052</v>
      </c>
      <c r="R142" s="1">
        <f t="shared" ca="1" si="17"/>
        <v>0.39012215969047215</v>
      </c>
      <c r="S142" s="1">
        <f t="shared" ca="1" si="17"/>
        <v>0.26555066385568071</v>
      </c>
      <c r="T142" s="1">
        <f t="shared" ca="1" si="17"/>
        <v>0.28596400558091595</v>
      </c>
      <c r="U142" s="1">
        <f t="shared" ca="1" si="17"/>
        <v>0.44890437294833285</v>
      </c>
      <c r="V142" s="1">
        <f t="shared" ca="1" si="15"/>
        <v>0.49827123097614739</v>
      </c>
      <c r="W142" s="1">
        <f t="shared" ca="1" si="16"/>
        <v>0.62169917174994638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5.5107618963926977E-2</v>
      </c>
      <c r="E143" s="1">
        <f t="shared" ca="1" si="13"/>
        <v>-1.5096336333168037E-2</v>
      </c>
      <c r="F143" s="1">
        <f t="shared" ca="1" si="17"/>
        <v>7.252643989384136E-2</v>
      </c>
      <c r="G143" s="1">
        <f t="shared" ca="1" si="17"/>
        <v>0.3256942016720164</v>
      </c>
      <c r="H143" s="1">
        <f t="shared" ca="1" si="17"/>
        <v>0.56180503067886389</v>
      </c>
      <c r="I143" s="1">
        <f t="shared" ca="1" si="17"/>
        <v>0.60667773485540044</v>
      </c>
      <c r="J143" s="1">
        <f t="shared" ca="1" si="17"/>
        <v>0.68134499906140755</v>
      </c>
      <c r="K143" s="1">
        <f t="shared" ca="1" si="17"/>
        <v>0.61896190029239873</v>
      </c>
      <c r="L143" s="1">
        <f t="shared" ca="1" si="17"/>
        <v>0.34188353269499838</v>
      </c>
      <c r="M143" s="1">
        <f t="shared" ca="1" si="17"/>
        <v>0.17001819901642676</v>
      </c>
      <c r="N143" s="1">
        <f t="shared" ca="1" si="17"/>
        <v>0.23143830279087121</v>
      </c>
      <c r="O143" s="1">
        <f t="shared" ca="1" si="17"/>
        <v>0.35707110136648273</v>
      </c>
      <c r="P143" s="1">
        <f t="shared" ca="1" si="17"/>
        <v>0.30823935050073903</v>
      </c>
      <c r="Q143" s="1">
        <f t="shared" ca="1" si="17"/>
        <v>0.31597070824993417</v>
      </c>
      <c r="R143" s="1">
        <f t="shared" ca="1" si="17"/>
        <v>0.44227689163448358</v>
      </c>
      <c r="S143" s="1">
        <f t="shared" ca="1" si="17"/>
        <v>0.5691582466840398</v>
      </c>
      <c r="T143" s="1">
        <f t="shared" ca="1" si="17"/>
        <v>0.56058811851143331</v>
      </c>
      <c r="U143" s="1">
        <f t="shared" ref="U143:U158" ca="1" si="18">(U93+0.6*(V93+T93)+0.15*(S93+W93))/(1+2*0.6+2*0.15)</f>
        <v>0.40808741030174883</v>
      </c>
      <c r="V143" s="1">
        <f t="shared" ca="1" si="15"/>
        <v>0.36163803588657983</v>
      </c>
      <c r="W143" s="1">
        <f t="shared" ca="1" si="16"/>
        <v>0.29353656214869395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0.80059162221233671</v>
      </c>
      <c r="E144" s="1">
        <f t="shared" ca="1" si="13"/>
        <v>0.58189800216706544</v>
      </c>
      <c r="F144" s="1">
        <f t="shared" ref="F144:T158" ca="1" si="19">(F94+0.6*(G94+E94)+0.15*(D94+H94))/(1+2*0.6+2*0.15)</f>
        <v>0.33476315007415303</v>
      </c>
      <c r="G144" s="1">
        <f t="shared" ca="1" si="19"/>
        <v>0.37886871142446621</v>
      </c>
      <c r="H144" s="1">
        <f t="shared" ca="1" si="19"/>
        <v>0.6973885174404727</v>
      </c>
      <c r="I144" s="1">
        <f t="shared" ca="1" si="19"/>
        <v>0.96492098588721653</v>
      </c>
      <c r="J144" s="1">
        <f t="shared" ca="1" si="19"/>
        <v>0.96873509973051297</v>
      </c>
      <c r="K144" s="1">
        <f t="shared" ca="1" si="19"/>
        <v>0.71428860762433699</v>
      </c>
      <c r="L144" s="1">
        <f t="shared" ca="1" si="19"/>
        <v>0.32827206480166737</v>
      </c>
      <c r="M144" s="1">
        <f t="shared" ca="1" si="19"/>
        <v>0.15483422356449567</v>
      </c>
      <c r="N144" s="1">
        <f t="shared" ca="1" si="19"/>
        <v>0.31554265596772801</v>
      </c>
      <c r="O144" s="1">
        <f t="shared" ca="1" si="19"/>
        <v>0.65723178017780737</v>
      </c>
      <c r="P144" s="1">
        <f t="shared" ca="1" si="19"/>
        <v>0.90574912551077769</v>
      </c>
      <c r="Q144" s="1">
        <f t="shared" ca="1" si="19"/>
        <v>0.89902752248082485</v>
      </c>
      <c r="R144" s="1">
        <f t="shared" ca="1" si="19"/>
        <v>0.63559677391490321</v>
      </c>
      <c r="S144" s="1">
        <f t="shared" ca="1" si="19"/>
        <v>0.26136356607069366</v>
      </c>
      <c r="T144" s="1">
        <f t="shared" ca="1" si="19"/>
        <v>0.14601583505938648</v>
      </c>
      <c r="U144" s="1">
        <f t="shared" ca="1" si="18"/>
        <v>0.22784414873667463</v>
      </c>
      <c r="V144" s="1">
        <f t="shared" ca="1" si="15"/>
        <v>0.26162612480741781</v>
      </c>
      <c r="W144" s="1">
        <f t="shared" ca="1" si="16"/>
        <v>0.33239728336552021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6.4885359616677823E-2</v>
      </c>
      <c r="E145" s="1">
        <f t="shared" ca="1" si="13"/>
        <v>7.9892148902772755E-2</v>
      </c>
      <c r="F145" s="1">
        <f t="shared" ca="1" si="19"/>
        <v>1.9475322867581617E-2</v>
      </c>
      <c r="G145" s="1">
        <f t="shared" ca="1" si="19"/>
        <v>6.9613525020496975E-3</v>
      </c>
      <c r="H145" s="1">
        <f t="shared" ca="1" si="19"/>
        <v>0.13683646844109515</v>
      </c>
      <c r="I145" s="1">
        <f t="shared" ca="1" si="19"/>
        <v>0.43534537165393716</v>
      </c>
      <c r="J145" s="1">
        <f t="shared" ca="1" si="19"/>
        <v>0.73048639092949408</v>
      </c>
      <c r="K145" s="1">
        <f t="shared" ca="1" si="19"/>
        <v>0.60920098451392135</v>
      </c>
      <c r="L145" s="1">
        <f t="shared" ca="1" si="19"/>
        <v>0.24951088729277418</v>
      </c>
      <c r="M145" s="1">
        <f t="shared" ca="1" si="19"/>
        <v>0.1793599370440668</v>
      </c>
      <c r="N145" s="1">
        <f t="shared" ca="1" si="19"/>
        <v>0.39991620786876847</v>
      </c>
      <c r="O145" s="1">
        <f t="shared" ca="1" si="19"/>
        <v>0.46866180111846328</v>
      </c>
      <c r="P145" s="1">
        <f t="shared" ca="1" si="19"/>
        <v>0.48413122160533789</v>
      </c>
      <c r="Q145" s="1">
        <f t="shared" ca="1" si="19"/>
        <v>0.3834190479888831</v>
      </c>
      <c r="R145" s="1">
        <f t="shared" ca="1" si="19"/>
        <v>0.39057548797106534</v>
      </c>
      <c r="S145" s="1">
        <f t="shared" ca="1" si="19"/>
        <v>0.43116409967220742</v>
      </c>
      <c r="T145" s="1">
        <f t="shared" ca="1" si="19"/>
        <v>0.38153474711924018</v>
      </c>
      <c r="U145" s="1">
        <f t="shared" ca="1" si="18"/>
        <v>0.26654655543030892</v>
      </c>
      <c r="V145" s="1">
        <f t="shared" ca="1" si="15"/>
        <v>0.29388504971924162</v>
      </c>
      <c r="W145" s="1">
        <f t="shared" ca="1" si="16"/>
        <v>0.48879031984032689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0.34860290612925987</v>
      </c>
      <c r="E146" s="1">
        <f t="shared" ca="1" si="13"/>
        <v>0.20588750347955609</v>
      </c>
      <c r="F146" s="1">
        <f t="shared" ca="1" si="19"/>
        <v>0.11716723489733519</v>
      </c>
      <c r="G146" s="1">
        <f t="shared" ca="1" si="19"/>
        <v>0.29463099980048008</v>
      </c>
      <c r="H146" s="1">
        <f t="shared" ca="1" si="19"/>
        <v>0.66843066106323157</v>
      </c>
      <c r="I146" s="1">
        <f t="shared" ca="1" si="19"/>
        <v>0.87883800116822841</v>
      </c>
      <c r="J146" s="1">
        <f t="shared" ca="1" si="19"/>
        <v>0.92949900473520741</v>
      </c>
      <c r="K146" s="1">
        <f t="shared" ca="1" si="19"/>
        <v>0.7112795213328188</v>
      </c>
      <c r="L146" s="1">
        <f t="shared" ca="1" si="19"/>
        <v>0.33614471777084243</v>
      </c>
      <c r="M146" s="1">
        <f t="shared" ca="1" si="19"/>
        <v>0.27726298541488587</v>
      </c>
      <c r="N146" s="1">
        <f t="shared" ca="1" si="19"/>
        <v>0.55666753785519507</v>
      </c>
      <c r="O146" s="1">
        <f t="shared" ca="1" si="19"/>
        <v>0.83345993121710049</v>
      </c>
      <c r="P146" s="1">
        <f t="shared" ca="1" si="19"/>
        <v>0.90467821066869514</v>
      </c>
      <c r="Q146" s="1">
        <f t="shared" ca="1" si="19"/>
        <v>0.80385541334224764</v>
      </c>
      <c r="R146" s="1">
        <f t="shared" ca="1" si="19"/>
        <v>0.57360112991167012</v>
      </c>
      <c r="S146" s="1">
        <f t="shared" ca="1" si="19"/>
        <v>0.35026776373573726</v>
      </c>
      <c r="T146" s="1">
        <f t="shared" ca="1" si="19"/>
        <v>0.26411039831313937</v>
      </c>
      <c r="U146" s="1">
        <f t="shared" ca="1" si="18"/>
        <v>0.29906448865905344</v>
      </c>
      <c r="V146" s="1">
        <f t="shared" ca="1" si="15"/>
        <v>0.18223658341392787</v>
      </c>
      <c r="W146" s="1">
        <f t="shared" ca="1" si="16"/>
        <v>8.4828721088144529E-2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0.17294970458545503</v>
      </c>
      <c r="E147" s="1">
        <f t="shared" ca="1" si="13"/>
        <v>0.34147737361660707</v>
      </c>
      <c r="F147" s="1">
        <f t="shared" ca="1" si="19"/>
        <v>0.44258743012371032</v>
      </c>
      <c r="G147" s="1">
        <f t="shared" ca="1" si="19"/>
        <v>0.28366769855563678</v>
      </c>
      <c r="H147" s="1">
        <f t="shared" ca="1" si="19"/>
        <v>0.19259864563730944</v>
      </c>
      <c r="I147" s="1">
        <f t="shared" ca="1" si="19"/>
        <v>0.29183767516712805</v>
      </c>
      <c r="J147" s="1">
        <f t="shared" ca="1" si="19"/>
        <v>0.47276161846644726</v>
      </c>
      <c r="K147" s="1">
        <f t="shared" ca="1" si="19"/>
        <v>0.49750631920035654</v>
      </c>
      <c r="L147" s="1">
        <f t="shared" ca="1" si="19"/>
        <v>0.5858219454262148</v>
      </c>
      <c r="M147" s="1">
        <f t="shared" ca="1" si="19"/>
        <v>0.76554614257985176</v>
      </c>
      <c r="N147" s="1">
        <f t="shared" ca="1" si="19"/>
        <v>0.86722945555555386</v>
      </c>
      <c r="O147" s="1">
        <f t="shared" ca="1" si="19"/>
        <v>0.87267313276271175</v>
      </c>
      <c r="P147" s="1">
        <f t="shared" ca="1" si="19"/>
        <v>0.67885271140982018</v>
      </c>
      <c r="Q147" s="1">
        <f t="shared" ca="1" si="19"/>
        <v>0.3567263358529974</v>
      </c>
      <c r="R147" s="1">
        <f t="shared" ca="1" si="19"/>
        <v>0.12920188803067387</v>
      </c>
      <c r="S147" s="1">
        <f t="shared" ca="1" si="19"/>
        <v>9.3331194318596142E-2</v>
      </c>
      <c r="T147" s="1">
        <f t="shared" ca="1" si="19"/>
        <v>0.20895311856268622</v>
      </c>
      <c r="U147" s="1">
        <f t="shared" ca="1" si="18"/>
        <v>0.38243518229795875</v>
      </c>
      <c r="V147" s="1">
        <f t="shared" ca="1" si="15"/>
        <v>0.41662547904144626</v>
      </c>
      <c r="W147" s="1">
        <f t="shared" ca="1" si="16"/>
        <v>0.30676586043276771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-8.9390137395013447E-2</v>
      </c>
      <c r="E148" s="1">
        <f t="shared" ca="1" si="13"/>
        <v>-9.4384972008763404E-3</v>
      </c>
      <c r="F148" s="1">
        <f t="shared" ca="1" si="19"/>
        <v>4.9505728647728453E-2</v>
      </c>
      <c r="G148" s="1">
        <f t="shared" ca="1" si="19"/>
        <v>0.10230984623713255</v>
      </c>
      <c r="H148" s="1">
        <f t="shared" ca="1" si="19"/>
        <v>0.20388450071840811</v>
      </c>
      <c r="I148" s="1">
        <f t="shared" ca="1" si="19"/>
        <v>0.35123180528575115</v>
      </c>
      <c r="J148" s="1">
        <f t="shared" ca="1" si="19"/>
        <v>0.55668199552691799</v>
      </c>
      <c r="K148" s="1">
        <f t="shared" ca="1" si="19"/>
        <v>0.68841071165811807</v>
      </c>
      <c r="L148" s="1">
        <f t="shared" ca="1" si="19"/>
        <v>0.73092442245755451</v>
      </c>
      <c r="M148" s="1">
        <f t="shared" ca="1" si="19"/>
        <v>0.75058477954944514</v>
      </c>
      <c r="N148" s="1">
        <f t="shared" ca="1" si="19"/>
        <v>0.67098917991602347</v>
      </c>
      <c r="O148" s="1">
        <f t="shared" ca="1" si="19"/>
        <v>0.55270690459865857</v>
      </c>
      <c r="P148" s="1">
        <f t="shared" ca="1" si="19"/>
        <v>0.29685160579988767</v>
      </c>
      <c r="Q148" s="1">
        <f t="shared" ca="1" si="19"/>
        <v>0.19481517091416686</v>
      </c>
      <c r="R148" s="1">
        <f t="shared" ca="1" si="19"/>
        <v>0.35420737283196152</v>
      </c>
      <c r="S148" s="1">
        <f t="shared" ca="1" si="19"/>
        <v>0.56678009519580574</v>
      </c>
      <c r="T148" s="1">
        <f t="shared" ca="1" si="19"/>
        <v>0.53134665171122897</v>
      </c>
      <c r="U148" s="1">
        <f t="shared" ca="1" si="18"/>
        <v>0.48508040278339948</v>
      </c>
      <c r="V148" s="1">
        <f t="shared" ca="1" si="15"/>
        <v>0.56217500111266694</v>
      </c>
      <c r="W148" s="1">
        <f t="shared" ca="1" si="16"/>
        <v>0.46283323604463245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0.47920098721922555</v>
      </c>
      <c r="E149" s="1">
        <f t="shared" ca="1" si="13"/>
        <v>0.55583006724034589</v>
      </c>
      <c r="F149" s="1">
        <f t="shared" ca="1" si="19"/>
        <v>0.59627596970952712</v>
      </c>
      <c r="G149" s="1">
        <f t="shared" ca="1" si="19"/>
        <v>0.57220247347645858</v>
      </c>
      <c r="H149" s="1">
        <f t="shared" ca="1" si="19"/>
        <v>0.7217358575731514</v>
      </c>
      <c r="I149" s="1">
        <f t="shared" ca="1" si="19"/>
        <v>0.7793845074348168</v>
      </c>
      <c r="J149" s="1">
        <f t="shared" ca="1" si="19"/>
        <v>0.722456170890444</v>
      </c>
      <c r="K149" s="1">
        <f t="shared" ca="1" si="19"/>
        <v>0.62575401406705311</v>
      </c>
      <c r="L149" s="1">
        <f t="shared" ca="1" si="19"/>
        <v>0.74691759512278433</v>
      </c>
      <c r="M149" s="1">
        <f t="shared" ca="1" si="19"/>
        <v>0.83362752298718557</v>
      </c>
      <c r="N149" s="1">
        <f t="shared" ca="1" si="19"/>
        <v>0.8051725824093372</v>
      </c>
      <c r="O149" s="1">
        <f t="shared" ca="1" si="19"/>
        <v>0.73721924850794984</v>
      </c>
      <c r="P149" s="1">
        <f t="shared" ca="1" si="19"/>
        <v>0.58931390969353448</v>
      </c>
      <c r="Q149" s="1">
        <f t="shared" ca="1" si="19"/>
        <v>0.5476288355744009</v>
      </c>
      <c r="R149" s="1">
        <f t="shared" ca="1" si="19"/>
        <v>0.50516912740440867</v>
      </c>
      <c r="S149" s="1">
        <f t="shared" ca="1" si="19"/>
        <v>0.65186921295865941</v>
      </c>
      <c r="T149" s="1">
        <f t="shared" ca="1" si="19"/>
        <v>0.79886222419916997</v>
      </c>
      <c r="U149" s="1">
        <f t="shared" ca="1" si="18"/>
        <v>0.80497814833197601</v>
      </c>
      <c r="V149" s="1">
        <f t="shared" ca="1" si="15"/>
        <v>0.62246411012594571</v>
      </c>
      <c r="W149" s="1">
        <f t="shared" ca="1" si="16"/>
        <v>0.34952951219299744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0.65118431240118735</v>
      </c>
      <c r="E150" s="1">
        <f t="shared" ca="1" si="13"/>
        <v>0.54557714762490939</v>
      </c>
      <c r="F150" s="1">
        <f t="shared" ca="1" si="19"/>
        <v>0.53144163590352389</v>
      </c>
      <c r="G150" s="1">
        <f t="shared" ca="1" si="19"/>
        <v>0.56110595860194912</v>
      </c>
      <c r="H150" s="1">
        <f t="shared" ca="1" si="19"/>
        <v>0.76150330894128415</v>
      </c>
      <c r="I150" s="1">
        <f t="shared" ca="1" si="19"/>
        <v>0.72085527439510044</v>
      </c>
      <c r="J150" s="1">
        <f t="shared" ca="1" si="19"/>
        <v>0.39167953901670893</v>
      </c>
      <c r="K150" s="1">
        <f t="shared" ca="1" si="19"/>
        <v>0.34779980843479363</v>
      </c>
      <c r="L150" s="1">
        <f t="shared" ca="1" si="19"/>
        <v>0.6381097634875722</v>
      </c>
      <c r="M150" s="1">
        <f t="shared" ca="1" si="19"/>
        <v>0.72242273392544154</v>
      </c>
      <c r="N150" s="1">
        <f t="shared" ca="1" si="19"/>
        <v>0.60793541073928314</v>
      </c>
      <c r="O150" s="1">
        <f t="shared" ca="1" si="19"/>
        <v>0.73133470653392219</v>
      </c>
      <c r="P150" s="1">
        <f t="shared" ca="1" si="19"/>
        <v>0.87017402817633926</v>
      </c>
      <c r="Q150" s="1">
        <f t="shared" ca="1" si="19"/>
        <v>0.84151938719850194</v>
      </c>
      <c r="R150" s="1">
        <f t="shared" ca="1" si="19"/>
        <v>0.5960041740448101</v>
      </c>
      <c r="S150" s="1">
        <f t="shared" ca="1" si="19"/>
        <v>0.28260314985633156</v>
      </c>
      <c r="T150" s="1">
        <f t="shared" ca="1" si="19"/>
        <v>0.20330328015933982</v>
      </c>
      <c r="U150" s="1">
        <f t="shared" ca="1" si="18"/>
        <v>0.24268179073839463</v>
      </c>
      <c r="V150" s="1">
        <f t="shared" ca="1" si="15"/>
        <v>0.14801163972244877</v>
      </c>
      <c r="W150" s="1">
        <f t="shared" ca="1" si="16"/>
        <v>6.0072930180989137E-2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3.7633570843798307E-2</v>
      </c>
      <c r="E151" s="1">
        <f t="shared" ca="1" si="13"/>
        <v>9.7319266903667087E-2</v>
      </c>
      <c r="F151" s="1">
        <f t="shared" ca="1" si="19"/>
        <v>0.16198147509259214</v>
      </c>
      <c r="G151" s="1">
        <f t="shared" ca="1" si="19"/>
        <v>0.13687528564674195</v>
      </c>
      <c r="H151" s="1">
        <f t="shared" ca="1" si="19"/>
        <v>8.6137901032057984E-2</v>
      </c>
      <c r="I151" s="1">
        <f t="shared" ca="1" si="19"/>
        <v>5.1471753578487253E-2</v>
      </c>
      <c r="J151" s="1">
        <f t="shared" ca="1" si="19"/>
        <v>6.1616333029814972E-2</v>
      </c>
      <c r="K151" s="1">
        <f t="shared" ca="1" si="19"/>
        <v>0.21057813869595304</v>
      </c>
      <c r="L151" s="1">
        <f t="shared" ca="1" si="19"/>
        <v>0.42859752180787425</v>
      </c>
      <c r="M151" s="1">
        <f t="shared" ca="1" si="19"/>
        <v>0.57019663416205046</v>
      </c>
      <c r="N151" s="1">
        <f t="shared" ca="1" si="19"/>
        <v>0.58032075787629522</v>
      </c>
      <c r="O151" s="1">
        <f t="shared" ca="1" si="19"/>
        <v>0.53416731863116218</v>
      </c>
      <c r="P151" s="1">
        <f t="shared" ca="1" si="19"/>
        <v>0.27947738939848998</v>
      </c>
      <c r="Q151" s="1">
        <f t="shared" ca="1" si="19"/>
        <v>9.8388471531740143E-2</v>
      </c>
      <c r="R151" s="1">
        <f t="shared" ca="1" si="19"/>
        <v>3.4922870197077016E-2</v>
      </c>
      <c r="S151" s="1">
        <f t="shared" ca="1" si="19"/>
        <v>4.7765372582678288E-2</v>
      </c>
      <c r="T151" s="1">
        <f t="shared" ca="1" si="19"/>
        <v>7.853827113424143E-2</v>
      </c>
      <c r="U151" s="1">
        <f t="shared" ca="1" si="18"/>
        <v>0.18155303504418538</v>
      </c>
      <c r="V151" s="1">
        <f t="shared" ca="1" si="15"/>
        <v>0.32389859980799679</v>
      </c>
      <c r="W151" s="1">
        <f t="shared" ca="1" si="16"/>
        <v>0.26089964466071469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0.23616382979250419</v>
      </c>
      <c r="E152" s="1">
        <f t="shared" ca="1" si="13"/>
        <v>0.12060915275458522</v>
      </c>
      <c r="F152" s="1">
        <f t="shared" ca="1" si="19"/>
        <v>4.4388018338121539E-2</v>
      </c>
      <c r="G152" s="1">
        <f t="shared" ca="1" si="19"/>
        <v>3.0344910184810957E-2</v>
      </c>
      <c r="H152" s="1">
        <f t="shared" ca="1" si="19"/>
        <v>0.12425421397651441</v>
      </c>
      <c r="I152" s="1">
        <f t="shared" ca="1" si="19"/>
        <v>0.37551462345736053</v>
      </c>
      <c r="J152" s="1">
        <f t="shared" ca="1" si="19"/>
        <v>0.67030094437413124</v>
      </c>
      <c r="K152" s="1">
        <f t="shared" ca="1" si="19"/>
        <v>0.6677694464601921</v>
      </c>
      <c r="L152" s="1">
        <f t="shared" ca="1" si="19"/>
        <v>0.37594104570697617</v>
      </c>
      <c r="M152" s="1">
        <f t="shared" ca="1" si="19"/>
        <v>0.25521497239131513</v>
      </c>
      <c r="N152" s="1">
        <f t="shared" ca="1" si="19"/>
        <v>0.3387822098477149</v>
      </c>
      <c r="O152" s="1">
        <f t="shared" ca="1" si="19"/>
        <v>0.45829479436228582</v>
      </c>
      <c r="P152" s="1">
        <f t="shared" ca="1" si="19"/>
        <v>0.35360189517386831</v>
      </c>
      <c r="Q152" s="1">
        <f t="shared" ca="1" si="19"/>
        <v>0.40019412914008212</v>
      </c>
      <c r="R152" s="1">
        <f t="shared" ca="1" si="19"/>
        <v>0.73033167118552722</v>
      </c>
      <c r="S152" s="1">
        <f t="shared" ca="1" si="19"/>
        <v>0.85704219403526716</v>
      </c>
      <c r="T152" s="1">
        <f t="shared" ca="1" si="19"/>
        <v>0.68856352251205644</v>
      </c>
      <c r="U152" s="1">
        <f t="shared" ca="1" si="18"/>
        <v>0.47365601894574316</v>
      </c>
      <c r="V152" s="1">
        <f t="shared" ca="1" si="15"/>
        <v>0.37894995379089924</v>
      </c>
      <c r="W152" s="1">
        <f t="shared" ca="1" si="16"/>
        <v>0.33434848478317963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0.83893556815335568</v>
      </c>
      <c r="E153" s="1">
        <f t="shared" ca="1" si="13"/>
        <v>0.7315105396241911</v>
      </c>
      <c r="F153" s="1">
        <f t="shared" ca="1" si="19"/>
        <v>0.4533230466944918</v>
      </c>
      <c r="G153" s="1">
        <f t="shared" ca="1" si="19"/>
        <v>0.23655985760925965</v>
      </c>
      <c r="H153" s="1">
        <f t="shared" ca="1" si="19"/>
        <v>0.27043994007684352</v>
      </c>
      <c r="I153" s="1">
        <f t="shared" ca="1" si="19"/>
        <v>0.41738784653698036</v>
      </c>
      <c r="J153" s="1">
        <f t="shared" ca="1" si="19"/>
        <v>0.3607571554465927</v>
      </c>
      <c r="K153" s="1">
        <f t="shared" ca="1" si="19"/>
        <v>0.38998962563233963</v>
      </c>
      <c r="L153" s="1">
        <f t="shared" ca="1" si="19"/>
        <v>0.44183871905650418</v>
      </c>
      <c r="M153" s="1">
        <f t="shared" ca="1" si="19"/>
        <v>0.32761611636660504</v>
      </c>
      <c r="N153" s="1">
        <f t="shared" ca="1" si="19"/>
        <v>0.21335961848784279</v>
      </c>
      <c r="O153" s="1">
        <f t="shared" ca="1" si="19"/>
        <v>0.31475780192350888</v>
      </c>
      <c r="P153" s="1">
        <f t="shared" ca="1" si="19"/>
        <v>0.48610935610525469</v>
      </c>
      <c r="Q153" s="1">
        <f t="shared" ca="1" si="19"/>
        <v>0.47511821156264966</v>
      </c>
      <c r="R153" s="1">
        <f t="shared" ca="1" si="19"/>
        <v>0.49684262061877521</v>
      </c>
      <c r="S153" s="1">
        <f t="shared" ca="1" si="19"/>
        <v>0.37767994112283543</v>
      </c>
      <c r="T153" s="1">
        <f t="shared" ca="1" si="19"/>
        <v>0.30243866777952233</v>
      </c>
      <c r="U153" s="1">
        <f t="shared" ca="1" si="18"/>
        <v>0.34419664610215023</v>
      </c>
      <c r="V153" s="1">
        <f t="shared" ca="1" si="15"/>
        <v>0.53494734086888018</v>
      </c>
      <c r="W153" s="1">
        <f t="shared" ca="1" si="16"/>
        <v>0.61090204699766659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0.52147170432347967</v>
      </c>
      <c r="E154" s="1">
        <f t="shared" ca="1" si="13"/>
        <v>0.65419454966443569</v>
      </c>
      <c r="F154" s="1">
        <f t="shared" ca="1" si="19"/>
        <v>0.61717452376602722</v>
      </c>
      <c r="G154" s="1">
        <f t="shared" ca="1" si="19"/>
        <v>0.5203447268173691</v>
      </c>
      <c r="H154" s="1">
        <f t="shared" ca="1" si="19"/>
        <v>0.64092448771526611</v>
      </c>
      <c r="I154" s="1">
        <f t="shared" ca="1" si="19"/>
        <v>0.6439146190100431</v>
      </c>
      <c r="J154" s="1">
        <f t="shared" ca="1" si="19"/>
        <v>0.3914066609891873</v>
      </c>
      <c r="K154" s="1">
        <f t="shared" ca="1" si="19"/>
        <v>0.313199403286123</v>
      </c>
      <c r="L154" s="1">
        <f t="shared" ca="1" si="19"/>
        <v>0.60710519832879084</v>
      </c>
      <c r="M154" s="1">
        <f t="shared" ca="1" si="19"/>
        <v>0.7574652876203567</v>
      </c>
      <c r="N154" s="1">
        <f t="shared" ca="1" si="19"/>
        <v>0.56382070909026905</v>
      </c>
      <c r="O154" s="1">
        <f t="shared" ca="1" si="19"/>
        <v>0.37497326505510559</v>
      </c>
      <c r="P154" s="1">
        <f t="shared" ca="1" si="19"/>
        <v>0.43245587769497851</v>
      </c>
      <c r="Q154" s="1">
        <f t="shared" ca="1" si="19"/>
        <v>0.46929714255895483</v>
      </c>
      <c r="R154" s="1">
        <f t="shared" ca="1" si="19"/>
        <v>0.47493666812805363</v>
      </c>
      <c r="S154" s="1">
        <f t="shared" ca="1" si="19"/>
        <v>0.25850049936011504</v>
      </c>
      <c r="T154" s="1">
        <f t="shared" ca="1" si="19"/>
        <v>0.14099953192788947</v>
      </c>
      <c r="U154" s="1">
        <f t="shared" ca="1" si="18"/>
        <v>0.23141940861895754</v>
      </c>
      <c r="V154" s="1">
        <f t="shared" ca="1" si="15"/>
        <v>0.34562529985704094</v>
      </c>
      <c r="W154" s="1">
        <f t="shared" ca="1" si="16"/>
        <v>0.33682593308231262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0.66249578065564463</v>
      </c>
      <c r="E155" s="1">
        <f t="shared" ca="1" si="13"/>
        <v>0.33242607656640899</v>
      </c>
      <c r="F155" s="1">
        <f t="shared" ca="1" si="19"/>
        <v>0.17597308283769025</v>
      </c>
      <c r="G155" s="1">
        <f t="shared" ca="1" si="19"/>
        <v>0.31927652146711372</v>
      </c>
      <c r="H155" s="1">
        <f t="shared" ca="1" si="19"/>
        <v>0.57678679498283336</v>
      </c>
      <c r="I155" s="1">
        <f t="shared" ca="1" si="19"/>
        <v>0.62261042226056573</v>
      </c>
      <c r="J155" s="1">
        <f t="shared" ca="1" si="19"/>
        <v>0.48609160965920906</v>
      </c>
      <c r="K155" s="1">
        <f t="shared" ca="1" si="19"/>
        <v>0.41650033079779625</v>
      </c>
      <c r="L155" s="1">
        <f t="shared" ca="1" si="19"/>
        <v>0.23094397360936222</v>
      </c>
      <c r="M155" s="1">
        <f t="shared" ca="1" si="19"/>
        <v>0.13738462080961567</v>
      </c>
      <c r="N155" s="1">
        <f t="shared" ca="1" si="19"/>
        <v>0.20106987921139732</v>
      </c>
      <c r="O155" s="1">
        <f t="shared" ca="1" si="19"/>
        <v>0.33387742728918229</v>
      </c>
      <c r="P155" s="1">
        <f t="shared" ca="1" si="19"/>
        <v>0.37485841552299692</v>
      </c>
      <c r="Q155" s="1">
        <f t="shared" ca="1" si="19"/>
        <v>0.41363961785331416</v>
      </c>
      <c r="R155" s="1">
        <f t="shared" ca="1" si="19"/>
        <v>0.53574941190583902</v>
      </c>
      <c r="S155" s="1">
        <f t="shared" ca="1" si="19"/>
        <v>0.47286168850962307</v>
      </c>
      <c r="T155" s="1">
        <f t="shared" ca="1" si="19"/>
        <v>0.28693457961148866</v>
      </c>
      <c r="U155" s="1">
        <f t="shared" ca="1" si="18"/>
        <v>0.13062295436559671</v>
      </c>
      <c r="V155" s="1">
        <f t="shared" ca="1" si="15"/>
        <v>8.750408334775614E-2</v>
      </c>
      <c r="W155" s="1">
        <f t="shared" ca="1" si="16"/>
        <v>8.4760069662884407E-2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3.4122318617109675E-2</v>
      </c>
      <c r="E156" s="1">
        <f t="shared" ca="1" si="13"/>
        <v>0.12034476907453352</v>
      </c>
      <c r="F156" s="1">
        <f t="shared" ca="1" si="19"/>
        <v>0.16919557995801449</v>
      </c>
      <c r="G156" s="1">
        <f t="shared" ca="1" si="19"/>
        <v>0.32969551493455163</v>
      </c>
      <c r="H156" s="1">
        <f t="shared" ca="1" si="19"/>
        <v>0.65586520252127056</v>
      </c>
      <c r="I156" s="1">
        <f t="shared" ca="1" si="19"/>
        <v>0.76842145270465845</v>
      </c>
      <c r="J156" s="1">
        <f t="shared" ca="1" si="19"/>
        <v>0.59659397546428272</v>
      </c>
      <c r="K156" s="1">
        <f t="shared" ca="1" si="19"/>
        <v>0.5058047950384732</v>
      </c>
      <c r="L156" s="1">
        <f t="shared" ca="1" si="19"/>
        <v>0.68802920382488097</v>
      </c>
      <c r="M156" s="1">
        <f t="shared" ca="1" si="19"/>
        <v>0.82207057318670762</v>
      </c>
      <c r="N156" s="1">
        <f t="shared" ca="1" si="19"/>
        <v>0.73380298674813993</v>
      </c>
      <c r="O156" s="1">
        <f t="shared" ca="1" si="19"/>
        <v>0.57120638641706711</v>
      </c>
      <c r="P156" s="1">
        <f t="shared" ca="1" si="19"/>
        <v>0.50842001997991404</v>
      </c>
      <c r="Q156" s="1">
        <f t="shared" ca="1" si="19"/>
        <v>0.30364938165365118</v>
      </c>
      <c r="R156" s="1">
        <f t="shared" ca="1" si="19"/>
        <v>0.15501521316235048</v>
      </c>
      <c r="S156" s="1">
        <f t="shared" ca="1" si="19"/>
        <v>8.1678000688818059E-2</v>
      </c>
      <c r="T156" s="1">
        <f t="shared" ca="1" si="19"/>
        <v>0.15144594611746248</v>
      </c>
      <c r="U156" s="1">
        <f t="shared" ca="1" si="18"/>
        <v>0.3573504450598245</v>
      </c>
      <c r="V156" s="1">
        <f t="shared" ca="1" si="15"/>
        <v>0.43367853543527535</v>
      </c>
      <c r="W156" s="1">
        <f t="shared" ca="1" si="16"/>
        <v>0.31623208463612845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0.61521068630226428</v>
      </c>
      <c r="E157" s="1">
        <f t="shared" ca="1" si="13"/>
        <v>0.78721889651730004</v>
      </c>
      <c r="F157" s="1">
        <f t="shared" ca="1" si="19"/>
        <v>0.75985410860001301</v>
      </c>
      <c r="G157" s="1">
        <f t="shared" ca="1" si="19"/>
        <v>0.63716347776792104</v>
      </c>
      <c r="H157" s="1">
        <f t="shared" ca="1" si="19"/>
        <v>0.74129006472960079</v>
      </c>
      <c r="I157" s="1">
        <f t="shared" ca="1" si="19"/>
        <v>0.71879731694895588</v>
      </c>
      <c r="J157" s="1">
        <f t="shared" ca="1" si="19"/>
        <v>0.46444512241170238</v>
      </c>
      <c r="K157" s="1">
        <f t="shared" ca="1" si="19"/>
        <v>0.41540619616187363</v>
      </c>
      <c r="L157" s="1">
        <f t="shared" ca="1" si="19"/>
        <v>0.69670157519613019</v>
      </c>
      <c r="M157" s="1">
        <f t="shared" ca="1" si="19"/>
        <v>0.8199674038033764</v>
      </c>
      <c r="N157" s="1">
        <f t="shared" ca="1" si="19"/>
        <v>0.71273760827268884</v>
      </c>
      <c r="O157" s="1">
        <f t="shared" ca="1" si="19"/>
        <v>0.58938518211368629</v>
      </c>
      <c r="P157" s="1">
        <f t="shared" ca="1" si="19"/>
        <v>0.71723091065558697</v>
      </c>
      <c r="Q157" s="1">
        <f t="shared" ca="1" si="19"/>
        <v>0.68027861945021528</v>
      </c>
      <c r="R157" s="1">
        <f t="shared" ca="1" si="19"/>
        <v>0.31327658821871279</v>
      </c>
      <c r="S157" s="1">
        <f t="shared" ca="1" si="19"/>
        <v>7.3220079577962963E-2</v>
      </c>
      <c r="T157" s="1">
        <f t="shared" ca="1" si="19"/>
        <v>0.24645182228263368</v>
      </c>
      <c r="U157" s="1">
        <f t="shared" ca="1" si="18"/>
        <v>0.56564733522169142</v>
      </c>
      <c r="V157" s="1">
        <f t="shared" ca="1" si="15"/>
        <v>0.67127446913979472</v>
      </c>
      <c r="W157" s="1">
        <f t="shared" ca="1" si="16"/>
        <v>0.50307077197230565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0.44494573675223886</v>
      </c>
      <c r="E158" s="1">
        <f t="shared" ca="1" si="13"/>
        <v>0.2707866641545299</v>
      </c>
      <c r="F158" s="1">
        <f t="shared" ca="1" si="19"/>
        <v>0.21297987456225345</v>
      </c>
      <c r="G158" s="1">
        <f t="shared" ca="1" si="19"/>
        <v>0.36293243929230451</v>
      </c>
      <c r="H158" s="1">
        <f t="shared" ca="1" si="19"/>
        <v>0.64504767494802684</v>
      </c>
      <c r="I158" s="1">
        <f t="shared" ca="1" si="19"/>
        <v>0.61883703486868158</v>
      </c>
      <c r="J158" s="1">
        <f t="shared" ca="1" si="19"/>
        <v>0.35558838077067545</v>
      </c>
      <c r="K158" s="1">
        <f t="shared" ca="1" si="19"/>
        <v>0.32979334639001234</v>
      </c>
      <c r="L158" s="1">
        <f ca="1">(L108+0.6*(M108+K108)+0.15*(J108+N108))/(1+2*0.6+2*0.15)</f>
        <v>0.4695576021953215</v>
      </c>
      <c r="M158" s="1">
        <f t="shared" ca="1" si="19"/>
        <v>0.34176959564872644</v>
      </c>
      <c r="N158" s="1">
        <f t="shared" ca="1" si="19"/>
        <v>0.15818959545815744</v>
      </c>
      <c r="O158" s="1">
        <f t="shared" ca="1" si="19"/>
        <v>0.14112534974143887</v>
      </c>
      <c r="P158" s="1">
        <f t="shared" ca="1" si="19"/>
        <v>0.23024374499858169</v>
      </c>
      <c r="Q158" s="1">
        <f t="shared" ca="1" si="19"/>
        <v>0.36733212422388506</v>
      </c>
      <c r="R158" s="1">
        <f t="shared" ca="1" si="19"/>
        <v>0.50047447903163556</v>
      </c>
      <c r="S158" s="1">
        <f t="shared" ca="1" si="19"/>
        <v>0.4808840320745344</v>
      </c>
      <c r="T158" s="1">
        <f t="shared" ca="1" si="19"/>
        <v>0.52856135520677028</v>
      </c>
      <c r="U158" s="1">
        <f t="shared" ca="1" si="18"/>
        <v>0.48016098617799841</v>
      </c>
      <c r="V158" s="1">
        <f t="shared" ca="1" si="15"/>
        <v>0.46724120691120596</v>
      </c>
      <c r="W158" s="1">
        <f ca="1">(W108+0.6*(V108)+0.15*U108)/(1+0.6+0.15)</f>
        <v>0.30504354848417453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3.8614491471758626E-2</v>
      </c>
      <c r="E160" s="3">
        <f t="shared" ref="E160:W160" ca="1" si="20">AVERAGE(E111:E134)</f>
        <v>4.335331294760756E-2</v>
      </c>
      <c r="F160" s="3">
        <f t="shared" ca="1" si="20"/>
        <v>5.0320437099906384E-2</v>
      </c>
      <c r="G160" s="3">
        <f t="shared" ca="1" si="20"/>
        <v>7.2258726747683286E-2</v>
      </c>
      <c r="H160" s="3">
        <f t="shared" ca="1" si="20"/>
        <v>8.9895534864405879E-2</v>
      </c>
      <c r="I160" s="3">
        <f t="shared" ca="1" si="20"/>
        <v>0.11233679675335184</v>
      </c>
      <c r="J160" s="3">
        <f t="shared" ca="1" si="20"/>
        <v>0.23759475906149208</v>
      </c>
      <c r="K160" s="3">
        <f t="shared" ca="1" si="20"/>
        <v>0.37040748125959039</v>
      </c>
      <c r="L160" s="3">
        <f t="shared" ca="1" si="20"/>
        <v>0.24489509315977975</v>
      </c>
      <c r="M160" s="3">
        <f t="shared" ca="1" si="20"/>
        <v>9.8605556981284939E-2</v>
      </c>
      <c r="N160" s="3">
        <f t="shared" ca="1" si="20"/>
        <v>5.6918602018542881E-2</v>
      </c>
      <c r="O160" s="3">
        <f t="shared" ca="1" si="20"/>
        <v>6.8053000210736181E-2</v>
      </c>
      <c r="P160" s="3">
        <f t="shared" ca="1" si="20"/>
        <v>8.5529575547333106E-2</v>
      </c>
      <c r="Q160" s="3">
        <f t="shared" ca="1" si="20"/>
        <v>8.5919574368416587E-2</v>
      </c>
      <c r="R160" s="3">
        <f t="shared" ca="1" si="20"/>
        <v>8.2865881563237334E-2</v>
      </c>
      <c r="S160" s="3">
        <f t="shared" ca="1" si="20"/>
        <v>6.6604398653419841E-2</v>
      </c>
      <c r="T160" s="3">
        <f t="shared" ca="1" si="20"/>
        <v>0.10244210357676305</v>
      </c>
      <c r="U160" s="3">
        <f t="shared" ca="1" si="20"/>
        <v>0.24000954655242882</v>
      </c>
      <c r="V160" s="3">
        <f t="shared" ca="1" si="20"/>
        <v>0.39524239844896081</v>
      </c>
      <c r="W160" s="3">
        <f t="shared" ca="1" si="20"/>
        <v>0.32273833048908829</v>
      </c>
    </row>
    <row r="161" spans="2:23">
      <c r="C161" s="1" t="s">
        <v>198</v>
      </c>
      <c r="D161" s="10">
        <f ca="1">AVERAGE(D135:D158)</f>
        <v>0.46760860872716287</v>
      </c>
      <c r="E161" s="3">
        <f t="shared" ref="E161:W161" ca="1" si="21">AVERAGE(E135:E158)</f>
        <v>0.4460209433474483</v>
      </c>
      <c r="F161" s="3">
        <f t="shared" ca="1" si="21"/>
        <v>0.37640795016742518</v>
      </c>
      <c r="G161" s="3">
        <f t="shared" ca="1" si="21"/>
        <v>0.34236880041718942</v>
      </c>
      <c r="H161" s="3">
        <f t="shared" ca="1" si="21"/>
        <v>0.47305666548033004</v>
      </c>
      <c r="I161" s="3">
        <f t="shared" ca="1" si="21"/>
        <v>0.56865239490360708</v>
      </c>
      <c r="J161" s="3">
        <f t="shared" ca="1" si="21"/>
        <v>0.54126914260941861</v>
      </c>
      <c r="K161" s="3">
        <f t="shared" ca="1" si="21"/>
        <v>0.48292499942177153</v>
      </c>
      <c r="L161" s="3">
        <f t="shared" ca="1" si="21"/>
        <v>0.46089207188510284</v>
      </c>
      <c r="M161" s="3">
        <f t="shared" ca="1" si="21"/>
        <v>0.46005233265465001</v>
      </c>
      <c r="N161" s="3">
        <f t="shared" ca="1" si="21"/>
        <v>0.47691432994068972</v>
      </c>
      <c r="O161" s="3">
        <f t="shared" ca="1" si="21"/>
        <v>0.50919341029051279</v>
      </c>
      <c r="P161" s="3">
        <f t="shared" ca="1" si="21"/>
        <v>0.50382549904169649</v>
      </c>
      <c r="Q161" s="3">
        <f t="shared" ca="1" si="21"/>
        <v>0.48567366492234559</v>
      </c>
      <c r="R161" s="3">
        <f t="shared" ca="1" si="21"/>
        <v>0.45000748264127993</v>
      </c>
      <c r="S161" s="3">
        <f t="shared" ca="1" si="21"/>
        <v>0.41475776800026692</v>
      </c>
      <c r="T161" s="3">
        <f t="shared" ca="1" si="21"/>
        <v>0.41454450012021393</v>
      </c>
      <c r="U161" s="3">
        <f t="shared" ca="1" si="21"/>
        <v>0.42270675637917643</v>
      </c>
      <c r="V161" s="3">
        <f t="shared" ca="1" si="21"/>
        <v>0.43190982468598582</v>
      </c>
      <c r="W161" s="3">
        <f t="shared" ca="1" si="21"/>
        <v>0.41606118729823233</v>
      </c>
    </row>
    <row r="162" spans="2:23">
      <c r="C162" s="1" t="s">
        <v>16</v>
      </c>
      <c r="D162" s="3">
        <f ca="1">IF(D165&gt;0,TINV(TTEST(D111:D134,D135:D158,2,2),46),-TINV(TTEST(D111:D134,D135:D158,2,2),46))</f>
        <v>-6.7167049850404599</v>
      </c>
      <c r="E162" s="3">
        <f t="shared" ref="E162:V162" ca="1" si="22">IF(E165&gt;0,TINV(TTEST(E111:E134,E135:E158,2,2),46),-TINV(TTEST(E111:E134,E135:E158,2,2),46))</f>
        <v>-6.4785516434339883</v>
      </c>
      <c r="F162" s="3">
        <f t="shared" ca="1" si="22"/>
        <v>-6.1282741753870056</v>
      </c>
      <c r="G162" s="3">
        <f t="shared" ca="1" si="22"/>
        <v>-7.130277518556623</v>
      </c>
      <c r="H162" s="3">
        <f t="shared" ca="1" si="22"/>
        <v>-7.2816642002987813</v>
      </c>
      <c r="I162" s="3">
        <f t="shared" ca="1" si="22"/>
        <v>-8.9766349716156526</v>
      </c>
      <c r="J162" s="3">
        <f t="shared" ca="1" si="22"/>
        <v>-6.2135234823181165</v>
      </c>
      <c r="K162" s="3">
        <f t="shared" ca="1" si="22"/>
        <v>-2.9161142721983051</v>
      </c>
      <c r="L162" s="3">
        <f t="shared" ca="1" si="22"/>
        <v>-5.9982474486837738</v>
      </c>
      <c r="M162" s="3">
        <f t="shared" ca="1" si="22"/>
        <v>-6.708723427464454</v>
      </c>
      <c r="N162" s="3">
        <f t="shared" ca="1" si="22"/>
        <v>-8.991671582239416</v>
      </c>
      <c r="O162" s="3">
        <f t="shared" ca="1" si="22"/>
        <v>-10.434114968633395</v>
      </c>
      <c r="P162" s="3">
        <f t="shared" ca="1" si="22"/>
        <v>-9.2925701160152521</v>
      </c>
      <c r="Q162" s="3">
        <f t="shared" ca="1" si="22"/>
        <v>-9.1140861806037954</v>
      </c>
      <c r="R162" s="3">
        <f t="shared" ca="1" si="22"/>
        <v>-8.2426925925643708</v>
      </c>
      <c r="S162" s="3">
        <f t="shared" ca="1" si="22"/>
        <v>-6.2639725065323031</v>
      </c>
      <c r="T162" s="3">
        <f t="shared" ca="1" si="22"/>
        <v>-5.9160281299997628</v>
      </c>
      <c r="U162" s="3">
        <f t="shared" ca="1" si="22"/>
        <v>-4.8304729523093997</v>
      </c>
      <c r="V162" s="3">
        <f t="shared" ca="1" si="22"/>
        <v>-0.96556767652015352</v>
      </c>
      <c r="W162" s="3">
        <f ca="1">IF(W165&gt;0,TINV(TTEST(W111:W134,W135:W158,2,2),46),-TINV(TTEST(W111:W134,W135:W158,2,2),46))</f>
        <v>-1.9560033941077934</v>
      </c>
    </row>
    <row r="163" spans="2:23">
      <c r="B163" s="1" t="s">
        <v>199</v>
      </c>
      <c r="C163" s="1" t="s">
        <v>0</v>
      </c>
      <c r="D163" s="3">
        <f ca="1">STDEV(D111:D134)/SQRT(COUNT(D111:D134))</f>
        <v>1.2462815184009931E-2</v>
      </c>
      <c r="E163" s="3">
        <f t="shared" ref="E163:W163" ca="1" si="23">STDEV(E111:E134)/SQRT(COUNT(E111:E134))</f>
        <v>1.2735788548465238E-2</v>
      </c>
      <c r="F163" s="3">
        <f t="shared" ca="1" si="23"/>
        <v>1.1292809467931594E-2</v>
      </c>
      <c r="G163" s="3">
        <f t="shared" ca="1" si="23"/>
        <v>1.4770148496183079E-2</v>
      </c>
      <c r="H163" s="3">
        <f t="shared" ca="1" si="23"/>
        <v>2.2605374042540479E-2</v>
      </c>
      <c r="I163" s="3">
        <f t="shared" ca="1" si="23"/>
        <v>1.4033603474118328E-2</v>
      </c>
      <c r="J163" s="3">
        <f t="shared" ca="1" si="23"/>
        <v>1.346865510930392E-2</v>
      </c>
      <c r="K163" s="3">
        <f t="shared" ca="1" si="23"/>
        <v>1.7871426558151573E-2</v>
      </c>
      <c r="L163" s="3">
        <f t="shared" ca="1" si="23"/>
        <v>1.4186303283799639E-2</v>
      </c>
      <c r="M163" s="3">
        <f t="shared" ca="1" si="23"/>
        <v>1.1555178286146925E-2</v>
      </c>
      <c r="N163" s="3">
        <f t="shared" ca="1" si="23"/>
        <v>1.1260799191070068E-2</v>
      </c>
      <c r="O163" s="3">
        <f t="shared" ca="1" si="23"/>
        <v>1.3062740754455448E-2</v>
      </c>
      <c r="P163" s="3">
        <f t="shared" ca="1" si="23"/>
        <v>1.6447979647774936E-2</v>
      </c>
      <c r="Q163" s="3">
        <f t="shared" ca="1" si="23"/>
        <v>1.6810662950599489E-2</v>
      </c>
      <c r="R163" s="3">
        <f t="shared" ca="1" si="23"/>
        <v>1.8932823189639094E-2</v>
      </c>
      <c r="S163" s="3">
        <f t="shared" ca="1" si="23"/>
        <v>1.7085800964942721E-2</v>
      </c>
      <c r="T163" s="3">
        <f t="shared" ca="1" si="23"/>
        <v>1.5856051953990064E-2</v>
      </c>
      <c r="U163" s="3">
        <f t="shared" ca="1" si="23"/>
        <v>1.3260981228474623E-2</v>
      </c>
      <c r="V163" s="3">
        <f t="shared" ca="1" si="23"/>
        <v>1.4071268183801973E-2</v>
      </c>
      <c r="W163" s="3">
        <f t="shared" ca="1" si="23"/>
        <v>1.5748380844879072E-2</v>
      </c>
    </row>
    <row r="164" spans="2:23">
      <c r="C164" s="1" t="s">
        <v>198</v>
      </c>
      <c r="D164" s="3">
        <f ca="1">STDEV(D135:D158)/SQRT(COUNT(D135:D158))</f>
        <v>6.2642001338662753E-2</v>
      </c>
      <c r="E164" s="3">
        <f t="shared" ref="E164:W164" ca="1" si="24">STDEV(E135:E158)/SQRT(COUNT(E135:E158))</f>
        <v>6.0835139970309524E-2</v>
      </c>
      <c r="F164" s="3">
        <f t="shared" ca="1" si="24"/>
        <v>5.1998192783227974E-2</v>
      </c>
      <c r="G164" s="3">
        <f t="shared" ca="1" si="24"/>
        <v>3.4884068112583044E-2</v>
      </c>
      <c r="H164" s="3">
        <f t="shared" ca="1" si="24"/>
        <v>4.7516953732467698E-2</v>
      </c>
      <c r="I164" s="3">
        <f t="shared" ca="1" si="24"/>
        <v>4.8858196421857382E-2</v>
      </c>
      <c r="J164" s="3">
        <f t="shared" ca="1" si="24"/>
        <v>4.6980621923294455E-2</v>
      </c>
      <c r="K164" s="3">
        <f t="shared" ca="1" si="24"/>
        <v>3.4196410090780893E-2</v>
      </c>
      <c r="L164" s="3">
        <f t="shared" ca="1" si="24"/>
        <v>3.3097884478038034E-2</v>
      </c>
      <c r="M164" s="3">
        <f t="shared" ca="1" si="24"/>
        <v>5.2623409007060196E-2</v>
      </c>
      <c r="N164" s="3">
        <f t="shared" ca="1" si="24"/>
        <v>4.5331710081856276E-2</v>
      </c>
      <c r="O164" s="3">
        <f t="shared" ca="1" si="24"/>
        <v>4.02100731642272E-2</v>
      </c>
      <c r="P164" s="3">
        <f t="shared" ca="1" si="24"/>
        <v>4.1901382205142557E-2</v>
      </c>
      <c r="Q164" s="3">
        <f t="shared" ca="1" si="24"/>
        <v>4.0511727489520775E-2</v>
      </c>
      <c r="R164" s="3">
        <f t="shared" ca="1" si="24"/>
        <v>4.0317369494688851E-2</v>
      </c>
      <c r="S164" s="3">
        <f t="shared" ca="1" si="24"/>
        <v>5.288897189090884E-2</v>
      </c>
      <c r="T164" s="3">
        <f t="shared" ca="1" si="24"/>
        <v>5.0316172763857199E-2</v>
      </c>
      <c r="U164" s="3">
        <f t="shared" ca="1" si="24"/>
        <v>3.5420832419661957E-2</v>
      </c>
      <c r="V164" s="3">
        <f t="shared" ca="1" si="24"/>
        <v>3.527179528769514E-2</v>
      </c>
      <c r="W164" s="3">
        <f t="shared" ca="1" si="24"/>
        <v>4.5036951396549334E-2</v>
      </c>
    </row>
    <row r="165" spans="2:23">
      <c r="C165" s="1" t="s">
        <v>110</v>
      </c>
      <c r="D165" s="2">
        <f ca="1">D160-D161</f>
        <v>-0.42899411725540426</v>
      </c>
      <c r="E165" s="2">
        <f t="shared" ref="E165:W165" ca="1" si="25">E160-E161</f>
        <v>-0.40266763039984071</v>
      </c>
      <c r="F165" s="2">
        <f t="shared" ca="1" si="25"/>
        <v>-0.32608751306751882</v>
      </c>
      <c r="G165" s="2">
        <f t="shared" ca="1" si="25"/>
        <v>-0.27011007366950612</v>
      </c>
      <c r="H165" s="2">
        <f t="shared" ca="1" si="25"/>
        <v>-0.38316113061592416</v>
      </c>
      <c r="I165" s="2">
        <f t="shared" ca="1" si="25"/>
        <v>-0.45631559815025524</v>
      </c>
      <c r="J165" s="2">
        <f t="shared" ca="1" si="25"/>
        <v>-0.30367438354792653</v>
      </c>
      <c r="K165" s="2">
        <f t="shared" ca="1" si="25"/>
        <v>-0.11251751816218114</v>
      </c>
      <c r="L165" s="2">
        <f t="shared" ca="1" si="25"/>
        <v>-0.21599697872532309</v>
      </c>
      <c r="M165" s="2">
        <f t="shared" ca="1" si="25"/>
        <v>-0.36144677567336508</v>
      </c>
      <c r="N165" s="2">
        <f t="shared" ca="1" si="25"/>
        <v>-0.41999572792214684</v>
      </c>
      <c r="O165" s="2">
        <f t="shared" ca="1" si="25"/>
        <v>-0.44114041007977661</v>
      </c>
      <c r="P165" s="2">
        <f t="shared" ca="1" si="25"/>
        <v>-0.4182959234943634</v>
      </c>
      <c r="Q165" s="2">
        <f t="shared" ca="1" si="25"/>
        <v>-0.39975409055392902</v>
      </c>
      <c r="R165" s="2">
        <f t="shared" ca="1" si="25"/>
        <v>-0.36714160107804261</v>
      </c>
      <c r="S165" s="2">
        <f t="shared" ca="1" si="25"/>
        <v>-0.3481533693468471</v>
      </c>
      <c r="T165" s="2">
        <f t="shared" ca="1" si="25"/>
        <v>-0.3121023965434509</v>
      </c>
      <c r="U165" s="2">
        <f t="shared" ca="1" si="25"/>
        <v>-0.18269720982674761</v>
      </c>
      <c r="V165" s="2">
        <f t="shared" ca="1" si="25"/>
        <v>-3.6667426237025014E-2</v>
      </c>
      <c r="W165" s="2">
        <f t="shared" ca="1" si="25"/>
        <v>-9.3322856809144039E-2</v>
      </c>
    </row>
    <row r="167" spans="2:23">
      <c r="B167" s="1" t="s">
        <v>200</v>
      </c>
      <c r="D167" s="1">
        <f ca="1">COVAR(D111:D158,$C111:$C158)/VAR($C111:$C158)</f>
        <v>-0.21002836990629165</v>
      </c>
      <c r="E167" s="1">
        <f t="shared" ref="E167:W167" ca="1" si="26">COVAR(E111:E158,$C111:$C158)/VAR($C111:$C158)</f>
        <v>-0.1971393607165888</v>
      </c>
      <c r="F167" s="1">
        <f t="shared" ca="1" si="26"/>
        <v>-0.15964701160597275</v>
      </c>
      <c r="G167" s="1">
        <f t="shared" ca="1" si="26"/>
        <v>-0.13224139023402909</v>
      </c>
      <c r="H167" s="1">
        <f t="shared" ca="1" si="26"/>
        <v>-0.1875893035307129</v>
      </c>
      <c r="I167" s="1">
        <f t="shared" ca="1" si="26"/>
        <v>-0.22340451159439587</v>
      </c>
      <c r="J167" s="1">
        <f t="shared" ca="1" si="26"/>
        <v>-0.14867391694533907</v>
      </c>
      <c r="K167" s="1">
        <f t="shared" ca="1" si="26"/>
        <v>-5.5086701600234544E-2</v>
      </c>
      <c r="L167" s="1">
        <f t="shared" ca="1" si="26"/>
        <v>-0.10574852083427286</v>
      </c>
      <c r="M167" s="1">
        <f t="shared" ca="1" si="26"/>
        <v>-0.17695831725675168</v>
      </c>
      <c r="N167" s="1">
        <f t="shared" ca="1" si="26"/>
        <v>-0.20562290846188441</v>
      </c>
      <c r="O167" s="1">
        <f t="shared" ca="1" si="26"/>
        <v>-0.21597499243489077</v>
      </c>
      <c r="P167" s="1">
        <f t="shared" ca="1" si="26"/>
        <v>-0.20479071254411541</v>
      </c>
      <c r="Q167" s="1">
        <f t="shared" ca="1" si="26"/>
        <v>-0.19571294016702773</v>
      </c>
      <c r="R167" s="1">
        <f t="shared" ca="1" si="26"/>
        <v>-0.17974640886112503</v>
      </c>
      <c r="S167" s="1">
        <f t="shared" ca="1" si="26"/>
        <v>-0.17045008707606046</v>
      </c>
      <c r="T167" s="1">
        <f t="shared" ca="1" si="26"/>
        <v>-0.15280013164106451</v>
      </c>
      <c r="U167" s="1">
        <f t="shared" ca="1" si="26"/>
        <v>-8.9445508977678528E-2</v>
      </c>
      <c r="V167" s="1">
        <f t="shared" ca="1" si="26"/>
        <v>-1.795176076187692E-2</v>
      </c>
      <c r="W167" s="1">
        <f t="shared" ca="1" si="26"/>
        <v>-4.5689315312810098E-2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0.254</v>
      </c>
      <c r="E1">
        <v>4.0000000000000001E-3</v>
      </c>
      <c r="F1">
        <v>3.0000000000000001E-3</v>
      </c>
      <c r="G1">
        <v>1.7000000000000001E-2</v>
      </c>
      <c r="H1">
        <v>6.4000000000000001E-2</v>
      </c>
      <c r="I1">
        <v>5.6000000000000001E-2</v>
      </c>
      <c r="J1">
        <v>1E-3</v>
      </c>
      <c r="K1">
        <v>3.0000000000000001E-3</v>
      </c>
      <c r="L1">
        <v>3.6999999999999998E-2</v>
      </c>
      <c r="M1">
        <v>2E-3</v>
      </c>
      <c r="N1">
        <v>1E-3</v>
      </c>
      <c r="O1">
        <v>2.1000000000000001E-2</v>
      </c>
      <c r="P1">
        <v>8.7999999999999995E-2</v>
      </c>
      <c r="Q1">
        <v>1E-3</v>
      </c>
      <c r="R1">
        <v>3.0000000000000001E-3</v>
      </c>
      <c r="S1">
        <v>6.0000000000000001E-3</v>
      </c>
      <c r="T1">
        <v>2E-3</v>
      </c>
      <c r="U1">
        <v>0.99099999999999999</v>
      </c>
      <c r="V1">
        <v>5.6000000000000001E-2</v>
      </c>
      <c r="W1">
        <v>3.0000000000000001E-3</v>
      </c>
      <c r="Z1" s="1">
        <f>AVERAGE(D1:M1)</f>
        <v>4.41E-2</v>
      </c>
      <c r="AA1" s="1">
        <f>AVERAGE(N1:W1)</f>
        <v>0.1172</v>
      </c>
    </row>
    <row r="2" spans="1:27">
      <c r="A2">
        <v>1</v>
      </c>
      <c r="B2" t="s">
        <v>149</v>
      </c>
      <c r="C2">
        <v>30</v>
      </c>
      <c r="D2">
        <v>0.97099999999999997</v>
      </c>
      <c r="E2">
        <v>1.2999999999999999E-2</v>
      </c>
      <c r="F2">
        <v>8.9999999999999993E-3</v>
      </c>
      <c r="G2">
        <v>1.2E-2</v>
      </c>
      <c r="H2">
        <v>0.02</v>
      </c>
      <c r="I2">
        <v>8.0000000000000002E-3</v>
      </c>
      <c r="J2">
        <v>2E-3</v>
      </c>
      <c r="K2">
        <v>3.0000000000000001E-3</v>
      </c>
      <c r="L2">
        <v>5.0999999999999997E-2</v>
      </c>
      <c r="M2">
        <v>2E-3</v>
      </c>
      <c r="N2">
        <v>5.0000000000000001E-3</v>
      </c>
      <c r="O2">
        <v>3.0000000000000001E-3</v>
      </c>
      <c r="P2">
        <v>2E-3</v>
      </c>
      <c r="Q2">
        <v>3.0000000000000001E-3</v>
      </c>
      <c r="R2">
        <v>2E-3</v>
      </c>
      <c r="S2">
        <v>2E-3</v>
      </c>
      <c r="T2">
        <v>2E-3</v>
      </c>
      <c r="U2">
        <v>0.97399999999999998</v>
      </c>
      <c r="V2">
        <v>1.2E-2</v>
      </c>
      <c r="W2">
        <v>7.0000000000000001E-3</v>
      </c>
      <c r="Z2" s="1">
        <f t="shared" ref="Z2:Z48" si="0">AVERAGE(D2:M2)</f>
        <v>0.10909999999999997</v>
      </c>
      <c r="AA2" s="1">
        <f t="shared" ref="AA2:AA48" si="1">AVERAGE(N2:W2)</f>
        <v>0.10119999999999998</v>
      </c>
    </row>
    <row r="3" spans="1:27">
      <c r="A3">
        <v>2</v>
      </c>
      <c r="B3" t="s">
        <v>150</v>
      </c>
      <c r="C3">
        <v>30</v>
      </c>
      <c r="D3">
        <v>2.4E-2</v>
      </c>
      <c r="E3">
        <v>1E-3</v>
      </c>
      <c r="F3">
        <v>8.0000000000000002E-3</v>
      </c>
      <c r="G3">
        <v>1E-3</v>
      </c>
      <c r="H3">
        <v>0.17499999999999999</v>
      </c>
      <c r="I3">
        <v>2E-3</v>
      </c>
      <c r="J3">
        <v>1E-3</v>
      </c>
      <c r="K3">
        <v>3.0000000000000001E-3</v>
      </c>
      <c r="L3">
        <v>0.19</v>
      </c>
      <c r="M3">
        <v>0.26900000000000002</v>
      </c>
      <c r="N3">
        <v>1E-3</v>
      </c>
      <c r="O3">
        <v>0.157</v>
      </c>
      <c r="P3">
        <v>8.0000000000000002E-3</v>
      </c>
      <c r="Q3">
        <v>2E-3</v>
      </c>
      <c r="R3">
        <v>2E-3</v>
      </c>
      <c r="S3">
        <v>1E-3</v>
      </c>
      <c r="T3">
        <v>1E-3</v>
      </c>
      <c r="U3">
        <v>0.99299999999999999</v>
      </c>
      <c r="V3">
        <v>5.0000000000000001E-3</v>
      </c>
      <c r="W3">
        <v>4.0000000000000001E-3</v>
      </c>
      <c r="Z3" s="1">
        <f t="shared" si="0"/>
        <v>6.7400000000000002E-2</v>
      </c>
      <c r="AA3" s="1">
        <f t="shared" si="1"/>
        <v>0.11739999999999999</v>
      </c>
    </row>
    <row r="4" spans="1:27">
      <c r="A4">
        <v>3</v>
      </c>
      <c r="B4" t="s">
        <v>151</v>
      </c>
      <c r="C4">
        <v>30</v>
      </c>
      <c r="D4">
        <v>0.88800000000000001</v>
      </c>
      <c r="E4">
        <v>2.5000000000000001E-2</v>
      </c>
      <c r="F4">
        <v>3.3000000000000002E-2</v>
      </c>
      <c r="G4">
        <v>2E-3</v>
      </c>
      <c r="H4">
        <v>2.1000000000000001E-2</v>
      </c>
      <c r="I4">
        <v>2E-3</v>
      </c>
      <c r="J4">
        <v>2E-3</v>
      </c>
      <c r="K4">
        <v>4.0000000000000001E-3</v>
      </c>
      <c r="L4">
        <v>5.2999999999999999E-2</v>
      </c>
      <c r="M4">
        <v>3.0000000000000001E-3</v>
      </c>
      <c r="N4">
        <v>8.0000000000000002E-3</v>
      </c>
      <c r="O4">
        <v>7.0000000000000001E-3</v>
      </c>
      <c r="P4">
        <v>1E-3</v>
      </c>
      <c r="Q4">
        <v>2E-3</v>
      </c>
      <c r="R4">
        <v>2E-3</v>
      </c>
      <c r="S4">
        <v>4.0000000000000001E-3</v>
      </c>
      <c r="T4">
        <v>2E-3</v>
      </c>
      <c r="U4">
        <v>0.98899999999999999</v>
      </c>
      <c r="V4">
        <v>6.0000000000000001E-3</v>
      </c>
      <c r="W4">
        <v>2E-3</v>
      </c>
      <c r="Z4" s="1">
        <f t="shared" si="0"/>
        <v>0.10329999999999999</v>
      </c>
      <c r="AA4" s="1">
        <f t="shared" si="1"/>
        <v>0.10229999999999999</v>
      </c>
    </row>
    <row r="5" spans="1:27">
      <c r="A5">
        <v>4</v>
      </c>
      <c r="B5" t="s">
        <v>152</v>
      </c>
      <c r="C5">
        <v>30</v>
      </c>
      <c r="D5">
        <v>0.38400000000000001</v>
      </c>
      <c r="E5">
        <v>1E-3</v>
      </c>
      <c r="F5">
        <v>2.1999999999999999E-2</v>
      </c>
      <c r="G5">
        <v>1.4999999999999999E-2</v>
      </c>
      <c r="H5">
        <v>3.5999999999999997E-2</v>
      </c>
      <c r="I5">
        <v>3.0000000000000001E-3</v>
      </c>
      <c r="J5">
        <v>1E-3</v>
      </c>
      <c r="K5">
        <v>3.0000000000000001E-3</v>
      </c>
      <c r="L5">
        <v>0.55200000000000005</v>
      </c>
      <c r="M5">
        <v>5.5E-2</v>
      </c>
      <c r="N5">
        <v>1E-3</v>
      </c>
      <c r="O5">
        <v>4.0000000000000001E-3</v>
      </c>
      <c r="P5">
        <v>3.6999999999999998E-2</v>
      </c>
      <c r="Q5">
        <v>2E-3</v>
      </c>
      <c r="R5">
        <v>2E-3</v>
      </c>
      <c r="S5">
        <v>1E-3</v>
      </c>
      <c r="T5">
        <v>1E-3</v>
      </c>
      <c r="U5">
        <v>0.99299999999999999</v>
      </c>
      <c r="V5">
        <v>4.7E-2</v>
      </c>
      <c r="W5">
        <v>2.3E-2</v>
      </c>
      <c r="Z5" s="1">
        <f t="shared" si="0"/>
        <v>0.1072</v>
      </c>
      <c r="AA5" s="1">
        <f t="shared" si="1"/>
        <v>0.11109999999999998</v>
      </c>
    </row>
    <row r="6" spans="1:27">
      <c r="A6">
        <v>5</v>
      </c>
      <c r="B6" t="s">
        <v>153</v>
      </c>
      <c r="C6">
        <v>30</v>
      </c>
      <c r="D6">
        <v>0.96899999999999997</v>
      </c>
      <c r="E6">
        <v>1.0999999999999999E-2</v>
      </c>
      <c r="F6">
        <v>0.01</v>
      </c>
      <c r="G6">
        <v>1.2E-2</v>
      </c>
      <c r="H6">
        <v>2.1999999999999999E-2</v>
      </c>
      <c r="I6">
        <v>7.0000000000000001E-3</v>
      </c>
      <c r="J6">
        <v>2E-3</v>
      </c>
      <c r="K6">
        <v>3.0000000000000001E-3</v>
      </c>
      <c r="L6">
        <v>5.8000000000000003E-2</v>
      </c>
      <c r="M6">
        <v>3.0000000000000001E-3</v>
      </c>
      <c r="N6">
        <v>4.0000000000000001E-3</v>
      </c>
      <c r="O6">
        <v>3.0000000000000001E-3</v>
      </c>
      <c r="P6">
        <v>2E-3</v>
      </c>
      <c r="Q6">
        <v>3.0000000000000001E-3</v>
      </c>
      <c r="R6">
        <v>2E-3</v>
      </c>
      <c r="S6">
        <v>2E-3</v>
      </c>
      <c r="T6">
        <v>2E-3</v>
      </c>
      <c r="U6">
        <v>0.97499999999999998</v>
      </c>
      <c r="V6">
        <v>1.2E-2</v>
      </c>
      <c r="W6">
        <v>7.0000000000000001E-3</v>
      </c>
      <c r="Z6" s="1">
        <f t="shared" si="0"/>
        <v>0.10969999999999998</v>
      </c>
      <c r="AA6" s="1">
        <f t="shared" si="1"/>
        <v>0.10119999999999998</v>
      </c>
    </row>
    <row r="7" spans="1:27">
      <c r="A7">
        <v>6</v>
      </c>
      <c r="B7" t="s">
        <v>154</v>
      </c>
      <c r="C7">
        <v>30</v>
      </c>
      <c r="D7">
        <v>0.16300000000000001</v>
      </c>
      <c r="E7">
        <v>1.2E-2</v>
      </c>
      <c r="F7">
        <v>7.0000000000000001E-3</v>
      </c>
      <c r="G7">
        <v>7.0000000000000001E-3</v>
      </c>
      <c r="H7">
        <v>0.11799999999999999</v>
      </c>
      <c r="I7">
        <v>8.9999999999999993E-3</v>
      </c>
      <c r="J7">
        <v>4.0000000000000001E-3</v>
      </c>
      <c r="K7">
        <v>3.0000000000000001E-3</v>
      </c>
      <c r="L7">
        <v>0.03</v>
      </c>
      <c r="M7">
        <v>8.9999999999999993E-3</v>
      </c>
      <c r="N7">
        <v>2E-3</v>
      </c>
      <c r="O7">
        <v>2.3E-2</v>
      </c>
      <c r="P7">
        <v>1.0999999999999999E-2</v>
      </c>
      <c r="Q7">
        <v>3.0000000000000001E-3</v>
      </c>
      <c r="R7">
        <v>3.0000000000000001E-3</v>
      </c>
      <c r="S7">
        <v>7.0000000000000001E-3</v>
      </c>
      <c r="T7">
        <v>2E-3</v>
      </c>
      <c r="U7">
        <v>0.99</v>
      </c>
      <c r="V7">
        <v>1.0999999999999999E-2</v>
      </c>
      <c r="W7">
        <v>2E-3</v>
      </c>
      <c r="Z7" s="1">
        <f t="shared" si="0"/>
        <v>3.620000000000001E-2</v>
      </c>
      <c r="AA7" s="1">
        <f t="shared" si="1"/>
        <v>0.10539999999999998</v>
      </c>
    </row>
    <row r="8" spans="1:27">
      <c r="A8">
        <v>7</v>
      </c>
      <c r="B8" t="s">
        <v>155</v>
      </c>
      <c r="C8">
        <v>30</v>
      </c>
      <c r="D8">
        <v>0.622</v>
      </c>
      <c r="E8">
        <v>3.5000000000000003E-2</v>
      </c>
      <c r="F8">
        <v>3.0000000000000001E-3</v>
      </c>
      <c r="G8">
        <v>2E-3</v>
      </c>
      <c r="H8">
        <v>2.4E-2</v>
      </c>
      <c r="I8">
        <v>3.0000000000000001E-3</v>
      </c>
      <c r="J8">
        <v>2E-3</v>
      </c>
      <c r="K8">
        <v>3.0000000000000001E-3</v>
      </c>
      <c r="L8">
        <v>1.7999999999999999E-2</v>
      </c>
      <c r="M8">
        <v>2E-3</v>
      </c>
      <c r="N8">
        <v>1E-3</v>
      </c>
      <c r="O8">
        <v>5.5E-2</v>
      </c>
      <c r="P8">
        <v>4.0000000000000001E-3</v>
      </c>
      <c r="Q8">
        <v>1E-3</v>
      </c>
      <c r="R8">
        <v>2E-3</v>
      </c>
      <c r="S8">
        <v>5.6000000000000001E-2</v>
      </c>
      <c r="T8">
        <v>2E-3</v>
      </c>
      <c r="U8">
        <v>0.98799999999999999</v>
      </c>
      <c r="V8">
        <v>2.1999999999999999E-2</v>
      </c>
      <c r="W8">
        <v>1E-3</v>
      </c>
      <c r="Z8" s="1">
        <f t="shared" si="0"/>
        <v>7.1400000000000005E-2</v>
      </c>
      <c r="AA8" s="1">
        <f t="shared" si="1"/>
        <v>0.1132</v>
      </c>
    </row>
    <row r="9" spans="1:27">
      <c r="A9">
        <v>8</v>
      </c>
      <c r="B9" t="s">
        <v>156</v>
      </c>
      <c r="C9">
        <v>30</v>
      </c>
      <c r="D9">
        <v>0.85899999999999999</v>
      </c>
      <c r="E9">
        <v>8.0000000000000002E-3</v>
      </c>
      <c r="F9">
        <v>6.0000000000000001E-3</v>
      </c>
      <c r="G9">
        <v>0.03</v>
      </c>
      <c r="H9">
        <v>3.1E-2</v>
      </c>
      <c r="I9">
        <v>6.9000000000000006E-2</v>
      </c>
      <c r="J9">
        <v>8.0000000000000002E-3</v>
      </c>
      <c r="K9">
        <v>3.0000000000000001E-3</v>
      </c>
      <c r="L9">
        <v>4.4999999999999998E-2</v>
      </c>
      <c r="M9">
        <v>3.0000000000000001E-3</v>
      </c>
      <c r="N9">
        <v>2E-3</v>
      </c>
      <c r="O9">
        <v>2E-3</v>
      </c>
      <c r="P9">
        <v>5.0000000000000001E-3</v>
      </c>
      <c r="Q9">
        <v>3.0000000000000001E-3</v>
      </c>
      <c r="R9">
        <v>2E-3</v>
      </c>
      <c r="S9">
        <v>2E-3</v>
      </c>
      <c r="T9">
        <v>3.0000000000000001E-3</v>
      </c>
      <c r="U9">
        <v>0.98799999999999999</v>
      </c>
      <c r="V9">
        <v>1.9E-2</v>
      </c>
      <c r="W9">
        <v>5.0000000000000001E-3</v>
      </c>
      <c r="Z9" s="1">
        <f t="shared" si="0"/>
        <v>0.10619999999999999</v>
      </c>
      <c r="AA9" s="1">
        <f t="shared" si="1"/>
        <v>0.10309999999999997</v>
      </c>
    </row>
    <row r="10" spans="1:27">
      <c r="A10">
        <v>9</v>
      </c>
      <c r="B10" t="s">
        <v>157</v>
      </c>
      <c r="C10">
        <v>30</v>
      </c>
      <c r="D10">
        <v>0.54700000000000004</v>
      </c>
      <c r="E10">
        <v>1E-3</v>
      </c>
      <c r="F10">
        <v>9.4E-2</v>
      </c>
      <c r="G10">
        <v>5.0000000000000001E-3</v>
      </c>
      <c r="H10">
        <v>2.1000000000000001E-2</v>
      </c>
      <c r="I10">
        <v>2E-3</v>
      </c>
      <c r="J10">
        <v>1E-3</v>
      </c>
      <c r="K10">
        <v>3.0000000000000001E-3</v>
      </c>
      <c r="L10">
        <v>0.61499999999999999</v>
      </c>
      <c r="M10">
        <v>3.5000000000000003E-2</v>
      </c>
      <c r="N10">
        <v>1E-3</v>
      </c>
      <c r="O10">
        <v>4.0000000000000001E-3</v>
      </c>
      <c r="P10">
        <v>8.9999999999999993E-3</v>
      </c>
      <c r="Q10">
        <v>2E-3</v>
      </c>
      <c r="R10">
        <v>1E-3</v>
      </c>
      <c r="S10">
        <v>1E-3</v>
      </c>
      <c r="T10">
        <v>1E-3</v>
      </c>
      <c r="U10">
        <v>0.99399999999999999</v>
      </c>
      <c r="V10">
        <v>2.9000000000000001E-2</v>
      </c>
      <c r="W10">
        <v>2.1000000000000001E-2</v>
      </c>
      <c r="Z10" s="1">
        <f t="shared" si="0"/>
        <v>0.13240000000000002</v>
      </c>
      <c r="AA10" s="1">
        <f t="shared" si="1"/>
        <v>0.10629999999999998</v>
      </c>
    </row>
    <row r="11" spans="1:27">
      <c r="A11">
        <v>10</v>
      </c>
      <c r="B11" t="s">
        <v>158</v>
      </c>
      <c r="C11">
        <v>30</v>
      </c>
      <c r="D11">
        <v>0.92200000000000004</v>
      </c>
      <c r="E11">
        <v>2.5000000000000001E-2</v>
      </c>
      <c r="F11">
        <v>2.4E-2</v>
      </c>
      <c r="G11">
        <v>2E-3</v>
      </c>
      <c r="H11">
        <v>1.4999999999999999E-2</v>
      </c>
      <c r="I11">
        <v>2E-3</v>
      </c>
      <c r="J11">
        <v>2E-3</v>
      </c>
      <c r="K11">
        <v>3.0000000000000001E-3</v>
      </c>
      <c r="L11">
        <v>3.9E-2</v>
      </c>
      <c r="M11">
        <v>2E-3</v>
      </c>
      <c r="N11">
        <v>8.9999999999999993E-3</v>
      </c>
      <c r="O11">
        <v>3.0000000000000001E-3</v>
      </c>
      <c r="P11">
        <v>1E-3</v>
      </c>
      <c r="Q11">
        <v>2E-3</v>
      </c>
      <c r="R11">
        <v>1E-3</v>
      </c>
      <c r="S11">
        <v>4.0000000000000001E-3</v>
      </c>
      <c r="T11">
        <v>2E-3</v>
      </c>
      <c r="U11">
        <v>0.98899999999999999</v>
      </c>
      <c r="V11">
        <v>5.0000000000000001E-3</v>
      </c>
      <c r="W11">
        <v>3.0000000000000001E-3</v>
      </c>
      <c r="Z11" s="1">
        <f t="shared" si="0"/>
        <v>0.1036</v>
      </c>
      <c r="AA11" s="1">
        <f t="shared" si="1"/>
        <v>0.10189999999999996</v>
      </c>
    </row>
    <row r="12" spans="1:27">
      <c r="A12">
        <v>11</v>
      </c>
      <c r="B12" t="s">
        <v>159</v>
      </c>
      <c r="C12">
        <v>30</v>
      </c>
      <c r="D12">
        <v>7.8E-2</v>
      </c>
      <c r="E12">
        <v>1E-3</v>
      </c>
      <c r="F12">
        <v>3.0000000000000001E-3</v>
      </c>
      <c r="G12">
        <v>2.9000000000000001E-2</v>
      </c>
      <c r="H12">
        <v>7.0000000000000007E-2</v>
      </c>
      <c r="I12">
        <v>1.7000000000000001E-2</v>
      </c>
      <c r="J12">
        <v>3.0000000000000001E-3</v>
      </c>
      <c r="K12">
        <v>3.0000000000000001E-3</v>
      </c>
      <c r="L12">
        <v>2.7E-2</v>
      </c>
      <c r="M12">
        <v>4.0000000000000001E-3</v>
      </c>
      <c r="N12">
        <v>1E-3</v>
      </c>
      <c r="O12">
        <v>2.9000000000000001E-2</v>
      </c>
      <c r="P12">
        <v>5.0999999999999997E-2</v>
      </c>
      <c r="Q12">
        <v>1E-3</v>
      </c>
      <c r="R12">
        <v>1E-3</v>
      </c>
      <c r="S12">
        <v>3.2000000000000001E-2</v>
      </c>
      <c r="T12">
        <v>3.0000000000000001E-3</v>
      </c>
      <c r="U12">
        <v>0.99099999999999999</v>
      </c>
      <c r="V12">
        <v>0.20899999999999999</v>
      </c>
      <c r="W12">
        <v>2E-3</v>
      </c>
      <c r="Z12" s="1">
        <f t="shared" si="0"/>
        <v>2.35E-2</v>
      </c>
      <c r="AA12" s="1">
        <f t="shared" si="1"/>
        <v>0.13200000000000001</v>
      </c>
    </row>
    <row r="13" spans="1:27">
      <c r="A13">
        <v>12</v>
      </c>
      <c r="B13" t="s">
        <v>160</v>
      </c>
      <c r="C13">
        <v>30</v>
      </c>
      <c r="D13">
        <v>0.26400000000000001</v>
      </c>
      <c r="E13">
        <v>1E-3</v>
      </c>
      <c r="F13">
        <v>8.6999999999999994E-2</v>
      </c>
      <c r="G13">
        <v>3.0000000000000001E-3</v>
      </c>
      <c r="H13">
        <v>1.6E-2</v>
      </c>
      <c r="I13">
        <v>2E-3</v>
      </c>
      <c r="J13">
        <v>1E-3</v>
      </c>
      <c r="K13">
        <v>4.0000000000000001E-3</v>
      </c>
      <c r="L13">
        <v>0.34300000000000003</v>
      </c>
      <c r="M13">
        <v>0.20599999999999999</v>
      </c>
      <c r="N13">
        <v>2E-3</v>
      </c>
      <c r="O13">
        <v>1.4E-2</v>
      </c>
      <c r="P13">
        <v>1E-3</v>
      </c>
      <c r="Q13">
        <v>2E-3</v>
      </c>
      <c r="R13">
        <v>1E-3</v>
      </c>
      <c r="S13">
        <v>3.0000000000000001E-3</v>
      </c>
      <c r="T13">
        <v>1E-3</v>
      </c>
      <c r="U13">
        <v>0.99199999999999999</v>
      </c>
      <c r="V13">
        <v>0.14199999999999999</v>
      </c>
      <c r="W13">
        <v>7.0000000000000001E-3</v>
      </c>
      <c r="Z13" s="1">
        <f t="shared" si="0"/>
        <v>9.2700000000000005E-2</v>
      </c>
      <c r="AA13" s="1">
        <f t="shared" si="1"/>
        <v>0.11649999999999998</v>
      </c>
    </row>
    <row r="14" spans="1:27">
      <c r="A14">
        <v>13</v>
      </c>
      <c r="B14" t="s">
        <v>161</v>
      </c>
      <c r="C14">
        <v>30</v>
      </c>
      <c r="D14">
        <v>0.63700000000000001</v>
      </c>
      <c r="E14">
        <v>1E-3</v>
      </c>
      <c r="F14">
        <v>2.1000000000000001E-2</v>
      </c>
      <c r="G14">
        <v>8.9999999999999993E-3</v>
      </c>
      <c r="H14">
        <v>1.0999999999999999E-2</v>
      </c>
      <c r="I14">
        <v>2E-3</v>
      </c>
      <c r="J14">
        <v>5.0999999999999997E-2</v>
      </c>
      <c r="K14">
        <v>2.4E-2</v>
      </c>
      <c r="L14">
        <v>2.5999999999999999E-2</v>
      </c>
      <c r="M14">
        <v>4.1000000000000002E-2</v>
      </c>
      <c r="N14">
        <v>5.8999999999999997E-2</v>
      </c>
      <c r="O14">
        <v>8.0000000000000002E-3</v>
      </c>
      <c r="P14">
        <v>1E-3</v>
      </c>
      <c r="Q14">
        <v>2E-3</v>
      </c>
      <c r="R14">
        <v>1E-3</v>
      </c>
      <c r="S14">
        <v>0.33600000000000002</v>
      </c>
      <c r="T14">
        <v>8.0000000000000002E-3</v>
      </c>
      <c r="U14">
        <v>0.97099999999999997</v>
      </c>
      <c r="V14">
        <v>0.23899999999999999</v>
      </c>
      <c r="W14">
        <v>1E-3</v>
      </c>
      <c r="Z14" s="1">
        <f t="shared" si="0"/>
        <v>8.2300000000000012E-2</v>
      </c>
      <c r="AA14" s="1">
        <f t="shared" si="1"/>
        <v>0.16259999999999999</v>
      </c>
    </row>
    <row r="15" spans="1:27">
      <c r="A15">
        <v>14</v>
      </c>
      <c r="B15" t="s">
        <v>162</v>
      </c>
      <c r="C15">
        <v>30</v>
      </c>
      <c r="D15">
        <v>3.2000000000000001E-2</v>
      </c>
      <c r="E15">
        <v>2E-3</v>
      </c>
      <c r="F15">
        <v>1.2999999999999999E-2</v>
      </c>
      <c r="G15">
        <v>1E-3</v>
      </c>
      <c r="H15">
        <v>0.13800000000000001</v>
      </c>
      <c r="I15">
        <v>2E-3</v>
      </c>
      <c r="J15">
        <v>1E-3</v>
      </c>
      <c r="K15">
        <v>3.0000000000000001E-3</v>
      </c>
      <c r="L15">
        <v>9.9000000000000005E-2</v>
      </c>
      <c r="M15">
        <v>6.3E-2</v>
      </c>
      <c r="N15">
        <v>2E-3</v>
      </c>
      <c r="O15">
        <v>0.28000000000000003</v>
      </c>
      <c r="P15">
        <v>3.0000000000000001E-3</v>
      </c>
      <c r="Q15">
        <v>2E-3</v>
      </c>
      <c r="R15">
        <v>2E-3</v>
      </c>
      <c r="S15">
        <v>1E-3</v>
      </c>
      <c r="T15">
        <v>1E-3</v>
      </c>
      <c r="U15">
        <v>0.99299999999999999</v>
      </c>
      <c r="V15">
        <v>3.0000000000000001E-3</v>
      </c>
      <c r="W15">
        <v>3.0000000000000001E-3</v>
      </c>
      <c r="Z15" s="1">
        <f t="shared" si="0"/>
        <v>3.5400000000000001E-2</v>
      </c>
      <c r="AA15" s="1">
        <f t="shared" si="1"/>
        <v>0.12899999999999998</v>
      </c>
    </row>
    <row r="16" spans="1:27">
      <c r="A16">
        <v>15</v>
      </c>
      <c r="B16" t="s">
        <v>163</v>
      </c>
      <c r="C16">
        <v>30</v>
      </c>
      <c r="D16">
        <v>0.10199999999999999</v>
      </c>
      <c r="E16">
        <v>2.5000000000000001E-2</v>
      </c>
      <c r="F16">
        <v>8.9999999999999993E-3</v>
      </c>
      <c r="G16">
        <v>1E-3</v>
      </c>
      <c r="H16">
        <v>0.11799999999999999</v>
      </c>
      <c r="I16">
        <v>2E-3</v>
      </c>
      <c r="J16">
        <v>2E-3</v>
      </c>
      <c r="K16">
        <v>4.0000000000000001E-3</v>
      </c>
      <c r="L16">
        <v>1.7000000000000001E-2</v>
      </c>
      <c r="M16">
        <v>6.0000000000000001E-3</v>
      </c>
      <c r="N16">
        <v>7.0000000000000001E-3</v>
      </c>
      <c r="O16">
        <v>7.3999999999999996E-2</v>
      </c>
      <c r="P16">
        <v>1E-3</v>
      </c>
      <c r="Q16">
        <v>2E-3</v>
      </c>
      <c r="R16">
        <v>2E-3</v>
      </c>
      <c r="S16">
        <v>5.0000000000000001E-3</v>
      </c>
      <c r="T16">
        <v>1E-3</v>
      </c>
      <c r="U16">
        <v>0.99099999999999999</v>
      </c>
      <c r="V16">
        <v>2E-3</v>
      </c>
      <c r="W16">
        <v>1E-3</v>
      </c>
      <c r="Z16" s="1">
        <f t="shared" si="0"/>
        <v>2.8600000000000004E-2</v>
      </c>
      <c r="AA16" s="1">
        <f t="shared" si="1"/>
        <v>0.10859999999999999</v>
      </c>
    </row>
    <row r="17" spans="1:27">
      <c r="A17">
        <v>16</v>
      </c>
      <c r="B17" t="s">
        <v>164</v>
      </c>
      <c r="C17">
        <v>30</v>
      </c>
      <c r="D17">
        <v>0.22800000000000001</v>
      </c>
      <c r="E17">
        <v>1E-3</v>
      </c>
      <c r="F17">
        <v>1.7000000000000001E-2</v>
      </c>
      <c r="G17">
        <v>5.0000000000000001E-3</v>
      </c>
      <c r="H17">
        <v>1.4E-2</v>
      </c>
      <c r="I17">
        <v>2E-3</v>
      </c>
      <c r="J17">
        <v>2E-3</v>
      </c>
      <c r="K17">
        <v>3.0000000000000001E-3</v>
      </c>
      <c r="L17">
        <v>9.4E-2</v>
      </c>
      <c r="M17">
        <v>0.24199999999999999</v>
      </c>
      <c r="N17">
        <v>7.0000000000000001E-3</v>
      </c>
      <c r="O17">
        <v>0.01</v>
      </c>
      <c r="P17">
        <v>1E-3</v>
      </c>
      <c r="Q17">
        <v>1E-3</v>
      </c>
      <c r="R17">
        <v>1E-3</v>
      </c>
      <c r="S17">
        <v>3.7999999999999999E-2</v>
      </c>
      <c r="T17">
        <v>1E-3</v>
      </c>
      <c r="U17">
        <v>0.98599999999999999</v>
      </c>
      <c r="V17">
        <v>0.27</v>
      </c>
      <c r="W17">
        <v>5.0000000000000001E-3</v>
      </c>
      <c r="Z17" s="1">
        <f t="shared" si="0"/>
        <v>6.08E-2</v>
      </c>
      <c r="AA17" s="1">
        <f t="shared" si="1"/>
        <v>0.13199999999999998</v>
      </c>
    </row>
    <row r="18" spans="1:27">
      <c r="A18">
        <v>17</v>
      </c>
      <c r="B18" t="s">
        <v>165</v>
      </c>
      <c r="C18">
        <v>30</v>
      </c>
      <c r="D18">
        <v>0.06</v>
      </c>
      <c r="E18">
        <v>1.4999999999999999E-2</v>
      </c>
      <c r="F18">
        <v>6.0000000000000001E-3</v>
      </c>
      <c r="G18">
        <v>1E-3</v>
      </c>
      <c r="H18">
        <v>0.13600000000000001</v>
      </c>
      <c r="I18">
        <v>2E-3</v>
      </c>
      <c r="J18">
        <v>4.0000000000000001E-3</v>
      </c>
      <c r="K18">
        <v>4.0000000000000001E-3</v>
      </c>
      <c r="L18">
        <v>1.0999999999999999E-2</v>
      </c>
      <c r="M18">
        <v>8.0000000000000002E-3</v>
      </c>
      <c r="N18">
        <v>0.01</v>
      </c>
      <c r="O18">
        <v>7.3999999999999996E-2</v>
      </c>
      <c r="P18">
        <v>1E-3</v>
      </c>
      <c r="Q18">
        <v>2E-3</v>
      </c>
      <c r="R18">
        <v>2E-3</v>
      </c>
      <c r="S18">
        <v>1.2999999999999999E-2</v>
      </c>
      <c r="T18">
        <v>1E-3</v>
      </c>
      <c r="U18">
        <v>0.99099999999999999</v>
      </c>
      <c r="V18">
        <v>3.0000000000000001E-3</v>
      </c>
      <c r="W18">
        <v>1E-3</v>
      </c>
      <c r="Z18" s="1">
        <f t="shared" si="0"/>
        <v>2.4700000000000007E-2</v>
      </c>
      <c r="AA18" s="1">
        <f t="shared" si="1"/>
        <v>0.10979999999999998</v>
      </c>
    </row>
    <row r="19" spans="1:27">
      <c r="A19">
        <v>18</v>
      </c>
      <c r="B19" t="s">
        <v>166</v>
      </c>
      <c r="C19">
        <v>30</v>
      </c>
      <c r="D19">
        <v>0.36099999999999999</v>
      </c>
      <c r="E19">
        <v>2E-3</v>
      </c>
      <c r="F19">
        <v>6.0000000000000001E-3</v>
      </c>
      <c r="G19">
        <v>8.0000000000000002E-3</v>
      </c>
      <c r="H19">
        <v>0.02</v>
      </c>
      <c r="I19">
        <v>2E-3</v>
      </c>
      <c r="J19">
        <v>4.4999999999999998E-2</v>
      </c>
      <c r="K19">
        <v>5.0000000000000001E-3</v>
      </c>
      <c r="L19">
        <v>8.9999999999999993E-3</v>
      </c>
      <c r="M19">
        <v>1.2999999999999999E-2</v>
      </c>
      <c r="N19">
        <v>4.2000000000000003E-2</v>
      </c>
      <c r="O19">
        <v>5.0000000000000001E-3</v>
      </c>
      <c r="P19">
        <v>1E-3</v>
      </c>
      <c r="Q19">
        <v>2E-3</v>
      </c>
      <c r="R19">
        <v>1E-3</v>
      </c>
      <c r="S19">
        <v>0.24299999999999999</v>
      </c>
      <c r="T19">
        <v>3.0000000000000001E-3</v>
      </c>
      <c r="U19">
        <v>0.97499999999999998</v>
      </c>
      <c r="V19">
        <v>0.10299999999999999</v>
      </c>
      <c r="W19">
        <v>2E-3</v>
      </c>
      <c r="Z19" s="1">
        <f t="shared" si="0"/>
        <v>4.7100000000000003E-2</v>
      </c>
      <c r="AA19" s="1">
        <f t="shared" si="1"/>
        <v>0.13769999999999999</v>
      </c>
    </row>
    <row r="20" spans="1:27">
      <c r="A20">
        <v>19</v>
      </c>
      <c r="B20" t="s">
        <v>167</v>
      </c>
      <c r="C20">
        <v>30</v>
      </c>
      <c r="D20">
        <v>9.8000000000000004E-2</v>
      </c>
      <c r="E20">
        <v>3.0000000000000001E-3</v>
      </c>
      <c r="F20">
        <v>1.9E-2</v>
      </c>
      <c r="G20">
        <v>1E-3</v>
      </c>
      <c r="H20">
        <v>0.11899999999999999</v>
      </c>
      <c r="I20">
        <v>2E-3</v>
      </c>
      <c r="J20">
        <v>1E-3</v>
      </c>
      <c r="K20">
        <v>4.0000000000000001E-3</v>
      </c>
      <c r="L20">
        <v>8.1000000000000003E-2</v>
      </c>
      <c r="M20">
        <v>3.6999999999999998E-2</v>
      </c>
      <c r="N20">
        <v>3.0000000000000001E-3</v>
      </c>
      <c r="O20">
        <v>0.20300000000000001</v>
      </c>
      <c r="P20">
        <v>2E-3</v>
      </c>
      <c r="Q20">
        <v>2E-3</v>
      </c>
      <c r="R20">
        <v>2E-3</v>
      </c>
      <c r="S20">
        <v>1E-3</v>
      </c>
      <c r="T20">
        <v>1E-3</v>
      </c>
      <c r="U20">
        <v>0.99099999999999999</v>
      </c>
      <c r="V20">
        <v>3.0000000000000001E-3</v>
      </c>
      <c r="W20">
        <v>3.0000000000000001E-3</v>
      </c>
      <c r="Z20" s="1">
        <f t="shared" si="0"/>
        <v>3.6499999999999998E-2</v>
      </c>
      <c r="AA20" s="1">
        <f t="shared" si="1"/>
        <v>0.12109999999999999</v>
      </c>
    </row>
    <row r="21" spans="1:27">
      <c r="A21">
        <v>20</v>
      </c>
      <c r="B21" t="s">
        <v>168</v>
      </c>
      <c r="C21">
        <v>30</v>
      </c>
      <c r="D21">
        <v>0.73899999999999999</v>
      </c>
      <c r="E21">
        <v>4.0000000000000001E-3</v>
      </c>
      <c r="F21">
        <v>0.01</v>
      </c>
      <c r="G21">
        <v>8.0000000000000002E-3</v>
      </c>
      <c r="H21">
        <v>1.4E-2</v>
      </c>
      <c r="I21">
        <v>2E-3</v>
      </c>
      <c r="J21">
        <v>2.3E-2</v>
      </c>
      <c r="K21">
        <v>5.0000000000000001E-3</v>
      </c>
      <c r="L21">
        <v>1.4999999999999999E-2</v>
      </c>
      <c r="M21">
        <v>5.0000000000000001E-3</v>
      </c>
      <c r="N21">
        <v>3.3000000000000002E-2</v>
      </c>
      <c r="O21">
        <v>4.0000000000000001E-3</v>
      </c>
      <c r="P21">
        <v>1E-3</v>
      </c>
      <c r="Q21">
        <v>2E-3</v>
      </c>
      <c r="R21">
        <v>1E-3</v>
      </c>
      <c r="S21">
        <v>9.9000000000000005E-2</v>
      </c>
      <c r="T21">
        <v>3.0000000000000001E-3</v>
      </c>
      <c r="U21">
        <v>0.97499999999999998</v>
      </c>
      <c r="V21">
        <v>6.6000000000000003E-2</v>
      </c>
      <c r="W21">
        <v>2E-3</v>
      </c>
      <c r="Z21" s="1">
        <f t="shared" si="0"/>
        <v>8.2500000000000004E-2</v>
      </c>
      <c r="AA21" s="1">
        <f t="shared" si="1"/>
        <v>0.1186</v>
      </c>
    </row>
    <row r="22" spans="1:27">
      <c r="A22">
        <v>21</v>
      </c>
      <c r="B22" t="s">
        <v>169</v>
      </c>
      <c r="C22">
        <v>30</v>
      </c>
      <c r="D22">
        <v>0.13</v>
      </c>
      <c r="E22">
        <v>3.7999999999999999E-2</v>
      </c>
      <c r="F22">
        <v>8.0000000000000002E-3</v>
      </c>
      <c r="G22">
        <v>1E-3</v>
      </c>
      <c r="H22">
        <v>0.115</v>
      </c>
      <c r="I22">
        <v>2E-3</v>
      </c>
      <c r="J22">
        <v>2E-3</v>
      </c>
      <c r="K22">
        <v>3.0000000000000001E-3</v>
      </c>
      <c r="L22">
        <v>1.4999999999999999E-2</v>
      </c>
      <c r="M22">
        <v>5.0000000000000001E-3</v>
      </c>
      <c r="N22">
        <v>8.0000000000000002E-3</v>
      </c>
      <c r="O22">
        <v>6.2E-2</v>
      </c>
      <c r="P22">
        <v>1E-3</v>
      </c>
      <c r="Q22">
        <v>2E-3</v>
      </c>
      <c r="R22">
        <v>2E-3</v>
      </c>
      <c r="S22">
        <v>4.0000000000000001E-3</v>
      </c>
      <c r="T22">
        <v>1E-3</v>
      </c>
      <c r="U22">
        <v>0.99099999999999999</v>
      </c>
      <c r="V22">
        <v>2E-3</v>
      </c>
      <c r="W22">
        <v>1E-3</v>
      </c>
      <c r="Z22" s="1">
        <f t="shared" si="0"/>
        <v>3.1900000000000005E-2</v>
      </c>
      <c r="AA22" s="1">
        <f t="shared" si="1"/>
        <v>0.10739999999999998</v>
      </c>
    </row>
    <row r="23" spans="1:27">
      <c r="A23">
        <v>22</v>
      </c>
      <c r="B23" t="s">
        <v>170</v>
      </c>
      <c r="C23">
        <v>30</v>
      </c>
      <c r="D23">
        <v>0.30099999999999999</v>
      </c>
      <c r="E23">
        <v>3.5999999999999997E-2</v>
      </c>
      <c r="F23">
        <v>1.0999999999999999E-2</v>
      </c>
      <c r="G23">
        <v>1E-3</v>
      </c>
      <c r="H23">
        <v>6.3E-2</v>
      </c>
      <c r="I23">
        <v>2E-3</v>
      </c>
      <c r="J23">
        <v>5.0000000000000001E-3</v>
      </c>
      <c r="K23">
        <v>4.0000000000000001E-3</v>
      </c>
      <c r="L23">
        <v>1.2E-2</v>
      </c>
      <c r="M23">
        <v>3.0000000000000001E-3</v>
      </c>
      <c r="N23">
        <v>1.4E-2</v>
      </c>
      <c r="O23">
        <v>2.4E-2</v>
      </c>
      <c r="P23">
        <v>1E-3</v>
      </c>
      <c r="Q23">
        <v>2E-3</v>
      </c>
      <c r="R23">
        <v>2E-3</v>
      </c>
      <c r="S23">
        <v>1.2E-2</v>
      </c>
      <c r="T23">
        <v>2E-3</v>
      </c>
      <c r="U23">
        <v>0.98599999999999999</v>
      </c>
      <c r="V23">
        <v>3.0000000000000001E-3</v>
      </c>
      <c r="W23">
        <v>2E-3</v>
      </c>
      <c r="Z23" s="1">
        <f t="shared" si="0"/>
        <v>4.3799999999999999E-2</v>
      </c>
      <c r="AA23" s="1">
        <f t="shared" si="1"/>
        <v>0.10479999999999998</v>
      </c>
    </row>
    <row r="24" spans="1:27">
      <c r="A24">
        <v>23</v>
      </c>
      <c r="B24" t="s">
        <v>171</v>
      </c>
      <c r="C24">
        <v>30</v>
      </c>
      <c r="D24">
        <v>0.88</v>
      </c>
      <c r="E24">
        <v>1E-3</v>
      </c>
      <c r="F24">
        <v>0.13700000000000001</v>
      </c>
      <c r="G24">
        <v>1E-3</v>
      </c>
      <c r="H24">
        <v>1.2E-2</v>
      </c>
      <c r="I24">
        <v>2E-3</v>
      </c>
      <c r="J24">
        <v>1E-3</v>
      </c>
      <c r="K24">
        <v>3.0000000000000001E-3</v>
      </c>
      <c r="L24">
        <v>0.41599999999999998</v>
      </c>
      <c r="M24">
        <v>1.6E-2</v>
      </c>
      <c r="N24">
        <v>2E-3</v>
      </c>
      <c r="O24">
        <v>1.2E-2</v>
      </c>
      <c r="P24">
        <v>1E-3</v>
      </c>
      <c r="Q24">
        <v>1E-3</v>
      </c>
      <c r="R24">
        <v>1E-3</v>
      </c>
      <c r="S24">
        <v>1E-3</v>
      </c>
      <c r="T24">
        <v>1E-3</v>
      </c>
      <c r="U24">
        <v>0.99099999999999999</v>
      </c>
      <c r="V24">
        <v>1.2E-2</v>
      </c>
      <c r="W24">
        <v>1.6E-2</v>
      </c>
      <c r="Z24" s="1">
        <f t="shared" si="0"/>
        <v>0.14689999999999998</v>
      </c>
      <c r="AA24" s="1">
        <f t="shared" si="1"/>
        <v>0.1038</v>
      </c>
    </row>
    <row r="25" spans="1:27">
      <c r="A25">
        <v>24</v>
      </c>
      <c r="B25" t="s">
        <v>172</v>
      </c>
      <c r="C25">
        <v>30</v>
      </c>
      <c r="D25">
        <v>0.17100000000000001</v>
      </c>
      <c r="E25">
        <v>0.99199999999999999</v>
      </c>
      <c r="F25">
        <v>3.0000000000000001E-3</v>
      </c>
      <c r="G25">
        <v>2E-3</v>
      </c>
      <c r="H25">
        <v>0.98199999999999998</v>
      </c>
      <c r="I25">
        <v>1.2E-2</v>
      </c>
      <c r="J25">
        <v>0.94799999999999995</v>
      </c>
      <c r="K25">
        <v>0.996</v>
      </c>
      <c r="L25">
        <v>6.0000000000000001E-3</v>
      </c>
      <c r="M25">
        <v>4.0000000000000001E-3</v>
      </c>
      <c r="N25">
        <v>0.95399999999999996</v>
      </c>
      <c r="O25">
        <v>0.97899999999999998</v>
      </c>
      <c r="P25">
        <v>1.0999999999999999E-2</v>
      </c>
      <c r="Q25">
        <v>2E-3</v>
      </c>
      <c r="R25">
        <v>1.2E-2</v>
      </c>
      <c r="S25">
        <v>0.01</v>
      </c>
      <c r="T25">
        <v>2E-3</v>
      </c>
      <c r="U25">
        <v>0.98199999999999998</v>
      </c>
      <c r="V25">
        <v>2E-3</v>
      </c>
      <c r="W25">
        <v>0.38600000000000001</v>
      </c>
      <c r="Z25" s="1">
        <f t="shared" si="0"/>
        <v>0.41159999999999997</v>
      </c>
      <c r="AA25" s="1">
        <f t="shared" si="1"/>
        <v>0.33399999999999996</v>
      </c>
    </row>
    <row r="26" spans="1:27">
      <c r="A26">
        <v>25</v>
      </c>
      <c r="B26" t="s">
        <v>173</v>
      </c>
      <c r="C26">
        <v>30</v>
      </c>
      <c r="D26">
        <v>0.85399999999999998</v>
      </c>
      <c r="E26">
        <v>4.5999999999999999E-2</v>
      </c>
      <c r="F26">
        <v>0.99199999999999999</v>
      </c>
      <c r="G26">
        <v>8.3000000000000004E-2</v>
      </c>
      <c r="H26">
        <v>0.40899999999999997</v>
      </c>
      <c r="I26">
        <v>4.0000000000000001E-3</v>
      </c>
      <c r="J26">
        <v>4.0000000000000001E-3</v>
      </c>
      <c r="K26">
        <v>0.996</v>
      </c>
      <c r="L26">
        <v>0.98599999999999999</v>
      </c>
      <c r="M26">
        <v>0.98299999999999998</v>
      </c>
      <c r="N26">
        <v>0.89700000000000002</v>
      </c>
      <c r="O26">
        <v>0.99</v>
      </c>
      <c r="P26">
        <v>2.7E-2</v>
      </c>
      <c r="Q26">
        <v>4.7E-2</v>
      </c>
      <c r="R26">
        <v>2.7E-2</v>
      </c>
      <c r="S26">
        <v>1E-3</v>
      </c>
      <c r="T26">
        <v>1E-3</v>
      </c>
      <c r="U26">
        <v>0.65400000000000003</v>
      </c>
      <c r="V26">
        <v>3.4000000000000002E-2</v>
      </c>
      <c r="W26">
        <v>5.2999999999999999E-2</v>
      </c>
      <c r="Z26" s="1">
        <f t="shared" si="0"/>
        <v>0.53569999999999995</v>
      </c>
      <c r="AA26" s="1">
        <f t="shared" si="1"/>
        <v>0.27309999999999995</v>
      </c>
    </row>
    <row r="27" spans="1:27">
      <c r="A27">
        <v>26</v>
      </c>
      <c r="B27" t="s">
        <v>174</v>
      </c>
      <c r="C27">
        <v>30</v>
      </c>
      <c r="D27">
        <v>0.97899999999999998</v>
      </c>
      <c r="E27">
        <v>0.99199999999999999</v>
      </c>
      <c r="F27">
        <v>4.2000000000000003E-2</v>
      </c>
      <c r="G27">
        <v>2E-3</v>
      </c>
      <c r="H27">
        <v>3.0000000000000001E-3</v>
      </c>
      <c r="I27">
        <v>0.98799999999999999</v>
      </c>
      <c r="J27">
        <v>1.0999999999999999E-2</v>
      </c>
      <c r="K27">
        <v>0.996</v>
      </c>
      <c r="L27">
        <v>1E-3</v>
      </c>
      <c r="M27">
        <v>5.8000000000000003E-2</v>
      </c>
      <c r="N27">
        <v>0.216</v>
      </c>
      <c r="O27">
        <v>0.89100000000000001</v>
      </c>
      <c r="P27">
        <v>2E-3</v>
      </c>
      <c r="Q27">
        <v>2E-3</v>
      </c>
      <c r="R27">
        <v>0.121</v>
      </c>
      <c r="S27">
        <v>2.9000000000000001E-2</v>
      </c>
      <c r="T27">
        <v>3.3000000000000002E-2</v>
      </c>
      <c r="U27">
        <v>0.96</v>
      </c>
      <c r="V27">
        <v>2E-3</v>
      </c>
      <c r="W27">
        <v>0.27800000000000002</v>
      </c>
      <c r="Z27" s="1">
        <f t="shared" si="0"/>
        <v>0.40720000000000001</v>
      </c>
      <c r="AA27" s="1">
        <f t="shared" si="1"/>
        <v>0.25339999999999996</v>
      </c>
    </row>
    <row r="28" spans="1:27">
      <c r="A28">
        <v>27</v>
      </c>
      <c r="B28" t="s">
        <v>175</v>
      </c>
      <c r="C28">
        <v>30</v>
      </c>
      <c r="D28">
        <v>2.1999999999999999E-2</v>
      </c>
      <c r="E28">
        <v>0.99099999999999999</v>
      </c>
      <c r="F28">
        <v>0.98</v>
      </c>
      <c r="G28">
        <v>9.1999999999999998E-2</v>
      </c>
      <c r="H28">
        <v>0.81499999999999995</v>
      </c>
      <c r="I28">
        <v>9.4E-2</v>
      </c>
      <c r="J28">
        <v>8.1000000000000003E-2</v>
      </c>
      <c r="K28">
        <v>0.997</v>
      </c>
      <c r="L28">
        <v>0.91100000000000003</v>
      </c>
      <c r="M28">
        <v>0.129</v>
      </c>
      <c r="N28">
        <v>0.45600000000000002</v>
      </c>
      <c r="O28">
        <v>0.99399999999999999</v>
      </c>
      <c r="P28">
        <v>0.98899999999999999</v>
      </c>
      <c r="Q28">
        <v>3.0000000000000001E-3</v>
      </c>
      <c r="R28">
        <v>0.97399999999999998</v>
      </c>
      <c r="S28">
        <v>6.4000000000000001E-2</v>
      </c>
      <c r="T28">
        <v>5.0000000000000001E-3</v>
      </c>
      <c r="U28">
        <v>0.41</v>
      </c>
      <c r="V28">
        <v>2E-3</v>
      </c>
      <c r="W28">
        <v>0.93700000000000006</v>
      </c>
      <c r="Z28" s="1">
        <f t="shared" si="0"/>
        <v>0.51119999999999999</v>
      </c>
      <c r="AA28" s="1">
        <f t="shared" si="1"/>
        <v>0.48340000000000005</v>
      </c>
    </row>
    <row r="29" spans="1:27">
      <c r="A29">
        <v>28</v>
      </c>
      <c r="B29" t="s">
        <v>176</v>
      </c>
      <c r="C29">
        <v>30</v>
      </c>
      <c r="D29">
        <v>0.98699999999999999</v>
      </c>
      <c r="E29">
        <v>0.98399999999999999</v>
      </c>
      <c r="F29">
        <v>0.96099999999999997</v>
      </c>
      <c r="G29">
        <v>2E-3</v>
      </c>
      <c r="H29">
        <v>0.63100000000000001</v>
      </c>
      <c r="I29">
        <v>0.01</v>
      </c>
      <c r="J29">
        <v>0.98</v>
      </c>
      <c r="K29">
        <v>0.97599999999999998</v>
      </c>
      <c r="L29">
        <v>0.19</v>
      </c>
      <c r="M29">
        <v>4.0000000000000001E-3</v>
      </c>
      <c r="N29">
        <v>0.90800000000000003</v>
      </c>
      <c r="O29">
        <v>7.1999999999999995E-2</v>
      </c>
      <c r="P29">
        <v>2E-3</v>
      </c>
      <c r="Q29">
        <v>4.0000000000000001E-3</v>
      </c>
      <c r="R29">
        <v>4.0000000000000001E-3</v>
      </c>
      <c r="S29">
        <v>1E-3</v>
      </c>
      <c r="T29">
        <v>2E-3</v>
      </c>
      <c r="U29">
        <v>0.95299999999999996</v>
      </c>
      <c r="V29">
        <v>3.0000000000000001E-3</v>
      </c>
      <c r="W29">
        <v>0.03</v>
      </c>
      <c r="Z29" s="1">
        <f t="shared" si="0"/>
        <v>0.57250000000000001</v>
      </c>
      <c r="AA29" s="1">
        <f t="shared" si="1"/>
        <v>0.19789999999999999</v>
      </c>
    </row>
    <row r="30" spans="1:27">
      <c r="A30">
        <v>29</v>
      </c>
      <c r="B30" t="s">
        <v>177</v>
      </c>
      <c r="C30">
        <v>30</v>
      </c>
      <c r="D30">
        <v>0.98499999999999999</v>
      </c>
      <c r="E30">
        <v>0.98699999999999999</v>
      </c>
      <c r="F30">
        <v>0.99</v>
      </c>
      <c r="G30">
        <v>1E-3</v>
      </c>
      <c r="H30">
        <v>5.0999999999999997E-2</v>
      </c>
      <c r="I30">
        <v>0.128</v>
      </c>
      <c r="J30">
        <v>0.47099999999999997</v>
      </c>
      <c r="K30">
        <v>0.996</v>
      </c>
      <c r="L30">
        <v>0.84899999999999998</v>
      </c>
      <c r="M30">
        <v>0.01</v>
      </c>
      <c r="N30">
        <v>0.85699999999999998</v>
      </c>
      <c r="O30">
        <v>0.65600000000000003</v>
      </c>
      <c r="P30">
        <v>1E-3</v>
      </c>
      <c r="Q30">
        <v>1.4999999999999999E-2</v>
      </c>
      <c r="R30">
        <v>6.4000000000000001E-2</v>
      </c>
      <c r="S30">
        <v>1E-3</v>
      </c>
      <c r="T30">
        <v>2E-3</v>
      </c>
      <c r="U30">
        <v>0.97799999999999998</v>
      </c>
      <c r="V30">
        <v>2E-3</v>
      </c>
      <c r="W30">
        <v>3.0000000000000001E-3</v>
      </c>
      <c r="Z30" s="1">
        <f t="shared" si="0"/>
        <v>0.54679999999999995</v>
      </c>
      <c r="AA30" s="1">
        <f t="shared" si="1"/>
        <v>0.25789999999999996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1E-3</v>
      </c>
      <c r="F31">
        <v>0.99099999999999999</v>
      </c>
      <c r="G31">
        <v>0.72199999999999998</v>
      </c>
      <c r="H31">
        <v>0.98099999999999998</v>
      </c>
      <c r="I31">
        <v>8.0000000000000002E-3</v>
      </c>
      <c r="J31">
        <v>0.76700000000000002</v>
      </c>
      <c r="K31">
        <v>0.99399999999999999</v>
      </c>
      <c r="L31">
        <v>0.98099999999999998</v>
      </c>
      <c r="M31">
        <v>0.98799999999999999</v>
      </c>
      <c r="N31">
        <v>4.0000000000000001E-3</v>
      </c>
      <c r="O31">
        <v>0.98399999999999999</v>
      </c>
      <c r="P31">
        <v>0.99199999999999999</v>
      </c>
      <c r="Q31">
        <v>0.77500000000000002</v>
      </c>
      <c r="R31">
        <v>0.9</v>
      </c>
      <c r="S31">
        <v>1E-3</v>
      </c>
      <c r="T31">
        <v>2E-3</v>
      </c>
      <c r="U31">
        <v>0.98899999999999999</v>
      </c>
      <c r="V31">
        <v>2E-3</v>
      </c>
      <c r="W31">
        <v>0.105</v>
      </c>
      <c r="Z31" s="1">
        <f t="shared" si="0"/>
        <v>0.64350000000000007</v>
      </c>
      <c r="AA31" s="1">
        <f t="shared" si="1"/>
        <v>0.47539999999999993</v>
      </c>
    </row>
    <row r="32" spans="1:27">
      <c r="A32">
        <v>31</v>
      </c>
      <c r="B32" t="s">
        <v>179</v>
      </c>
      <c r="C32">
        <v>30</v>
      </c>
      <c r="D32">
        <v>1.9E-2</v>
      </c>
      <c r="E32">
        <v>0.93500000000000005</v>
      </c>
      <c r="F32">
        <v>4.9000000000000002E-2</v>
      </c>
      <c r="G32">
        <v>0.96599999999999997</v>
      </c>
      <c r="H32">
        <v>0.30499999999999999</v>
      </c>
      <c r="I32">
        <v>0.995</v>
      </c>
      <c r="J32">
        <v>0.99199999999999999</v>
      </c>
      <c r="K32">
        <v>0.98899999999999999</v>
      </c>
      <c r="L32">
        <v>2E-3</v>
      </c>
      <c r="M32">
        <v>6.0000000000000001E-3</v>
      </c>
      <c r="N32">
        <v>6.0000000000000001E-3</v>
      </c>
      <c r="O32">
        <v>0.104</v>
      </c>
      <c r="P32">
        <v>0.99199999999999999</v>
      </c>
      <c r="Q32">
        <v>0.35699999999999998</v>
      </c>
      <c r="R32">
        <v>0.99</v>
      </c>
      <c r="S32">
        <v>0.52</v>
      </c>
      <c r="T32">
        <v>0.99199999999999999</v>
      </c>
      <c r="U32">
        <v>0.28999999999999998</v>
      </c>
      <c r="V32">
        <v>0.92700000000000005</v>
      </c>
      <c r="W32">
        <v>0.95099999999999996</v>
      </c>
      <c r="Z32" s="1">
        <f t="shared" si="0"/>
        <v>0.52580000000000005</v>
      </c>
      <c r="AA32" s="1">
        <f t="shared" si="1"/>
        <v>0.61289999999999989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1E-3</v>
      </c>
      <c r="F33">
        <v>0.98699999999999999</v>
      </c>
      <c r="G33">
        <v>0.97399999999999998</v>
      </c>
      <c r="H33">
        <v>0.13700000000000001</v>
      </c>
      <c r="I33">
        <v>0.496</v>
      </c>
      <c r="J33">
        <v>6.3E-2</v>
      </c>
      <c r="K33">
        <v>3.4000000000000002E-2</v>
      </c>
      <c r="L33">
        <v>0.98699999999999999</v>
      </c>
      <c r="M33">
        <v>0.98699999999999999</v>
      </c>
      <c r="N33">
        <v>3.0000000000000001E-3</v>
      </c>
      <c r="O33">
        <v>0.10100000000000001</v>
      </c>
      <c r="P33">
        <v>0.99</v>
      </c>
      <c r="Q33">
        <v>0.88100000000000001</v>
      </c>
      <c r="R33">
        <v>0.16400000000000001</v>
      </c>
      <c r="S33">
        <v>2E-3</v>
      </c>
      <c r="T33">
        <v>5.1999999999999998E-2</v>
      </c>
      <c r="U33">
        <v>0.94799999999999995</v>
      </c>
      <c r="V33">
        <v>0.17299999999999999</v>
      </c>
      <c r="W33">
        <v>0.156</v>
      </c>
      <c r="Z33" s="1">
        <f t="shared" si="0"/>
        <v>0.46719999999999995</v>
      </c>
      <c r="AA33" s="1">
        <f t="shared" si="1"/>
        <v>0.34700000000000003</v>
      </c>
    </row>
    <row r="34" spans="1:27">
      <c r="A34">
        <v>33</v>
      </c>
      <c r="B34" t="s">
        <v>181</v>
      </c>
      <c r="C34">
        <v>30</v>
      </c>
      <c r="D34">
        <v>2E-3</v>
      </c>
      <c r="E34">
        <v>7.0000000000000001E-3</v>
      </c>
      <c r="F34">
        <v>2.8000000000000001E-2</v>
      </c>
      <c r="G34">
        <v>2.1000000000000001E-2</v>
      </c>
      <c r="H34">
        <v>0.98399999999999999</v>
      </c>
      <c r="I34">
        <v>0.55800000000000005</v>
      </c>
      <c r="J34">
        <v>0.40300000000000002</v>
      </c>
      <c r="K34">
        <v>0.996</v>
      </c>
      <c r="L34">
        <v>1.6E-2</v>
      </c>
      <c r="M34">
        <v>0.57299999999999995</v>
      </c>
      <c r="N34">
        <v>1E-3</v>
      </c>
      <c r="O34">
        <v>0.99199999999999999</v>
      </c>
      <c r="P34">
        <v>0.99199999999999999</v>
      </c>
      <c r="Q34">
        <v>2.5999999999999999E-2</v>
      </c>
      <c r="R34">
        <v>0.97299999999999998</v>
      </c>
      <c r="S34">
        <v>2.1000000000000001E-2</v>
      </c>
      <c r="T34">
        <v>1.0999999999999999E-2</v>
      </c>
      <c r="U34">
        <v>0.98899999999999999</v>
      </c>
      <c r="V34">
        <v>4.0000000000000001E-3</v>
      </c>
      <c r="W34">
        <v>0.80100000000000005</v>
      </c>
      <c r="Z34" s="1">
        <f t="shared" si="0"/>
        <v>0.35880000000000001</v>
      </c>
      <c r="AA34" s="1">
        <f t="shared" si="1"/>
        <v>0.48099999999999998</v>
      </c>
    </row>
    <row r="35" spans="1:27">
      <c r="A35">
        <v>34</v>
      </c>
      <c r="B35" t="s">
        <v>182</v>
      </c>
      <c r="C35">
        <v>30</v>
      </c>
      <c r="D35">
        <v>8.0000000000000002E-3</v>
      </c>
      <c r="E35">
        <v>2E-3</v>
      </c>
      <c r="F35">
        <v>0.73099999999999998</v>
      </c>
      <c r="G35">
        <v>0.96799999999999997</v>
      </c>
      <c r="H35">
        <v>0.247</v>
      </c>
      <c r="I35">
        <v>0.95799999999999996</v>
      </c>
      <c r="J35">
        <v>0.98699999999999999</v>
      </c>
      <c r="K35">
        <v>1.6E-2</v>
      </c>
      <c r="L35">
        <v>0.11899999999999999</v>
      </c>
      <c r="M35">
        <v>0.09</v>
      </c>
      <c r="N35">
        <v>1E-3</v>
      </c>
      <c r="O35">
        <v>8.9999999999999993E-3</v>
      </c>
      <c r="P35">
        <v>0.99099999999999999</v>
      </c>
      <c r="Q35">
        <v>0.61299999999999999</v>
      </c>
      <c r="R35">
        <v>0.42399999999999999</v>
      </c>
      <c r="S35">
        <v>4.0000000000000001E-3</v>
      </c>
      <c r="T35">
        <v>0.65900000000000003</v>
      </c>
      <c r="U35">
        <v>0.77700000000000002</v>
      </c>
      <c r="V35">
        <v>1.0999999999999999E-2</v>
      </c>
      <c r="W35">
        <v>0.14299999999999999</v>
      </c>
      <c r="Z35" s="1">
        <f t="shared" si="0"/>
        <v>0.41259999999999997</v>
      </c>
      <c r="AA35" s="1">
        <f t="shared" si="1"/>
        <v>0.36319999999999997</v>
      </c>
    </row>
    <row r="36" spans="1:27">
      <c r="A36">
        <v>35</v>
      </c>
      <c r="B36" t="s">
        <v>183</v>
      </c>
      <c r="C36">
        <v>30</v>
      </c>
      <c r="D36">
        <v>1E-3</v>
      </c>
      <c r="E36">
        <v>4.0000000000000001E-3</v>
      </c>
      <c r="F36">
        <v>0.14499999999999999</v>
      </c>
      <c r="G36">
        <v>0.16700000000000001</v>
      </c>
      <c r="H36">
        <v>0.90600000000000003</v>
      </c>
      <c r="I36">
        <v>0.99399999999999999</v>
      </c>
      <c r="J36">
        <v>1.2999999999999999E-2</v>
      </c>
      <c r="K36">
        <v>0.96699999999999997</v>
      </c>
      <c r="L36">
        <v>2E-3</v>
      </c>
      <c r="M36">
        <v>0.99099999999999999</v>
      </c>
      <c r="N36">
        <v>5.0000000000000001E-3</v>
      </c>
      <c r="O36">
        <v>0.98699999999999999</v>
      </c>
      <c r="P36">
        <v>0.99199999999999999</v>
      </c>
      <c r="Q36">
        <v>6.4000000000000001E-2</v>
      </c>
      <c r="R36">
        <v>0.99099999999999999</v>
      </c>
      <c r="S36">
        <v>0.92100000000000004</v>
      </c>
      <c r="T36">
        <v>1.4999999999999999E-2</v>
      </c>
      <c r="U36">
        <v>0.98299999999999998</v>
      </c>
      <c r="V36">
        <v>4.0000000000000001E-3</v>
      </c>
      <c r="W36">
        <v>0.92800000000000005</v>
      </c>
      <c r="Z36" s="1">
        <f t="shared" si="0"/>
        <v>0.41899999999999993</v>
      </c>
      <c r="AA36" s="1">
        <f t="shared" si="1"/>
        <v>0.58899999999999997</v>
      </c>
    </row>
    <row r="37" spans="1:27">
      <c r="A37">
        <v>36</v>
      </c>
      <c r="B37" t="s">
        <v>184</v>
      </c>
      <c r="C37">
        <v>30</v>
      </c>
      <c r="D37">
        <v>0.92700000000000005</v>
      </c>
      <c r="E37">
        <v>0.98299999999999998</v>
      </c>
      <c r="F37">
        <v>2E-3</v>
      </c>
      <c r="G37">
        <v>3.7999999999999999E-2</v>
      </c>
      <c r="H37">
        <v>3.0000000000000001E-3</v>
      </c>
      <c r="I37">
        <v>0.995</v>
      </c>
      <c r="J37">
        <v>3.0000000000000001E-3</v>
      </c>
      <c r="K37">
        <v>0.13300000000000001</v>
      </c>
      <c r="L37">
        <v>1E-3</v>
      </c>
      <c r="M37">
        <v>0.96399999999999997</v>
      </c>
      <c r="N37">
        <v>8.5000000000000006E-2</v>
      </c>
      <c r="O37">
        <v>0.15</v>
      </c>
      <c r="P37">
        <v>3.0000000000000001E-3</v>
      </c>
      <c r="Q37">
        <v>2E-3</v>
      </c>
      <c r="R37">
        <v>0.27600000000000002</v>
      </c>
      <c r="S37">
        <v>0.99099999999999999</v>
      </c>
      <c r="T37">
        <v>0.01</v>
      </c>
      <c r="U37">
        <v>2.9000000000000001E-2</v>
      </c>
      <c r="V37">
        <v>6.0000000000000001E-3</v>
      </c>
      <c r="W37">
        <v>3.5999999999999997E-2</v>
      </c>
      <c r="Z37" s="1">
        <f t="shared" si="0"/>
        <v>0.40489999999999993</v>
      </c>
      <c r="AA37" s="1">
        <f t="shared" si="1"/>
        <v>0.1588</v>
      </c>
    </row>
    <row r="38" spans="1:27">
      <c r="A38">
        <v>37</v>
      </c>
      <c r="B38" t="s">
        <v>185</v>
      </c>
      <c r="C38">
        <v>30</v>
      </c>
      <c r="D38">
        <v>0.80600000000000005</v>
      </c>
      <c r="E38">
        <v>2E-3</v>
      </c>
      <c r="F38">
        <v>0.89700000000000002</v>
      </c>
      <c r="G38">
        <v>0.61699999999999999</v>
      </c>
      <c r="H38">
        <v>2E-3</v>
      </c>
      <c r="I38">
        <v>0.77500000000000002</v>
      </c>
      <c r="J38">
        <v>2E-3</v>
      </c>
      <c r="K38">
        <v>8.0000000000000002E-3</v>
      </c>
      <c r="L38">
        <v>4.0000000000000001E-3</v>
      </c>
      <c r="M38">
        <v>0.99299999999999999</v>
      </c>
      <c r="N38">
        <v>9.6000000000000002E-2</v>
      </c>
      <c r="O38">
        <v>2.3E-2</v>
      </c>
      <c r="P38">
        <v>8.0000000000000002E-3</v>
      </c>
      <c r="Q38">
        <v>8.6999999999999994E-2</v>
      </c>
      <c r="R38">
        <v>4.2999999999999997E-2</v>
      </c>
      <c r="S38">
        <v>0.76600000000000001</v>
      </c>
      <c r="T38">
        <v>2E-3</v>
      </c>
      <c r="U38">
        <v>1.4E-2</v>
      </c>
      <c r="V38">
        <v>4.8000000000000001E-2</v>
      </c>
      <c r="W38">
        <v>2.1000000000000001E-2</v>
      </c>
      <c r="Z38" s="1">
        <f t="shared" si="0"/>
        <v>0.41059999999999997</v>
      </c>
      <c r="AA38" s="1">
        <f t="shared" si="1"/>
        <v>0.11080000000000001</v>
      </c>
    </row>
    <row r="39" spans="1:27">
      <c r="A39">
        <v>38</v>
      </c>
      <c r="B39" t="s">
        <v>186</v>
      </c>
      <c r="C39">
        <v>30</v>
      </c>
      <c r="D39">
        <v>1.4E-2</v>
      </c>
      <c r="E39">
        <v>0.99199999999999999</v>
      </c>
      <c r="F39">
        <v>0.122</v>
      </c>
      <c r="G39">
        <v>8.5999999999999993E-2</v>
      </c>
      <c r="H39">
        <v>4.7E-2</v>
      </c>
      <c r="I39">
        <v>0.60599999999999998</v>
      </c>
      <c r="J39">
        <v>4.0000000000000001E-3</v>
      </c>
      <c r="K39">
        <v>0.996</v>
      </c>
      <c r="L39">
        <v>1E-3</v>
      </c>
      <c r="M39">
        <v>0.99299999999999999</v>
      </c>
      <c r="N39">
        <v>0.98199999999999998</v>
      </c>
      <c r="O39">
        <v>0.97</v>
      </c>
      <c r="P39">
        <v>3.5000000000000003E-2</v>
      </c>
      <c r="Q39">
        <v>4.0000000000000001E-3</v>
      </c>
      <c r="R39">
        <v>0.96799999999999997</v>
      </c>
      <c r="S39">
        <v>0.95399999999999996</v>
      </c>
      <c r="T39">
        <v>3.0000000000000001E-3</v>
      </c>
      <c r="U39">
        <v>1.4E-2</v>
      </c>
      <c r="V39">
        <v>5.0000000000000001E-3</v>
      </c>
      <c r="W39">
        <v>0.873</v>
      </c>
      <c r="Z39" s="1">
        <f t="shared" si="0"/>
        <v>0.3861</v>
      </c>
      <c r="AA39" s="1">
        <f t="shared" si="1"/>
        <v>0.48079999999999989</v>
      </c>
    </row>
    <row r="40" spans="1:27">
      <c r="A40">
        <v>39</v>
      </c>
      <c r="B40" t="s">
        <v>187</v>
      </c>
      <c r="C40">
        <v>30</v>
      </c>
      <c r="D40">
        <v>4.0000000000000001E-3</v>
      </c>
      <c r="E40">
        <v>8.9999999999999993E-3</v>
      </c>
      <c r="F40">
        <v>3.0000000000000001E-3</v>
      </c>
      <c r="G40">
        <v>3.2000000000000001E-2</v>
      </c>
      <c r="H40">
        <v>0.96699999999999997</v>
      </c>
      <c r="I40">
        <v>0.02</v>
      </c>
      <c r="J40">
        <v>0.105</v>
      </c>
      <c r="K40">
        <v>0.996</v>
      </c>
      <c r="L40">
        <v>1E-3</v>
      </c>
      <c r="M40">
        <v>0.99299999999999999</v>
      </c>
      <c r="N40">
        <v>0.98799999999999999</v>
      </c>
      <c r="O40">
        <v>0.98599999999999999</v>
      </c>
      <c r="P40">
        <v>7.0000000000000001E-3</v>
      </c>
      <c r="Q40">
        <v>4.0000000000000001E-3</v>
      </c>
      <c r="R40">
        <v>1.6E-2</v>
      </c>
      <c r="S40">
        <v>0.99299999999999999</v>
      </c>
      <c r="T40">
        <v>3.0000000000000001E-3</v>
      </c>
      <c r="U40">
        <v>1.6E-2</v>
      </c>
      <c r="V40">
        <v>0.98599999999999999</v>
      </c>
      <c r="W40">
        <v>0.7</v>
      </c>
      <c r="Z40" s="1">
        <f t="shared" si="0"/>
        <v>0.313</v>
      </c>
      <c r="AA40" s="1">
        <f t="shared" si="1"/>
        <v>0.46989999999999998</v>
      </c>
    </row>
    <row r="41" spans="1:27">
      <c r="A41">
        <v>40</v>
      </c>
      <c r="B41" t="s">
        <v>188</v>
      </c>
      <c r="C41">
        <v>30</v>
      </c>
      <c r="D41">
        <v>0.99299999999999999</v>
      </c>
      <c r="E41">
        <v>7.9000000000000001E-2</v>
      </c>
      <c r="F41">
        <v>8.8999999999999996E-2</v>
      </c>
      <c r="G41">
        <v>1.4999999999999999E-2</v>
      </c>
      <c r="H41">
        <v>2E-3</v>
      </c>
      <c r="I41">
        <v>0.99299999999999999</v>
      </c>
      <c r="J41">
        <v>3.0000000000000001E-3</v>
      </c>
      <c r="K41">
        <v>5.0000000000000001E-3</v>
      </c>
      <c r="L41">
        <v>1E-3</v>
      </c>
      <c r="M41">
        <v>0.97899999999999998</v>
      </c>
      <c r="N41">
        <v>7.2999999999999995E-2</v>
      </c>
      <c r="O41">
        <v>5.0000000000000001E-3</v>
      </c>
      <c r="P41">
        <v>1E-3</v>
      </c>
      <c r="Q41">
        <v>7.0000000000000007E-2</v>
      </c>
      <c r="R41">
        <v>7.0000000000000001E-3</v>
      </c>
      <c r="S41">
        <v>2.3E-2</v>
      </c>
      <c r="T41">
        <v>1E-3</v>
      </c>
      <c r="U41">
        <v>0.86499999999999999</v>
      </c>
      <c r="V41">
        <v>3.0000000000000001E-3</v>
      </c>
      <c r="W41">
        <v>1E-3</v>
      </c>
      <c r="Z41" s="1">
        <f t="shared" si="0"/>
        <v>0.31589999999999996</v>
      </c>
      <c r="AA41" s="1">
        <f t="shared" si="1"/>
        <v>0.10489999999999997</v>
      </c>
    </row>
    <row r="42" spans="1:27">
      <c r="A42">
        <v>41</v>
      </c>
      <c r="B42" t="s">
        <v>189</v>
      </c>
      <c r="C42">
        <v>30</v>
      </c>
      <c r="D42">
        <v>0.13100000000000001</v>
      </c>
      <c r="E42">
        <v>1E-3</v>
      </c>
      <c r="F42">
        <v>0.99099999999999999</v>
      </c>
      <c r="G42">
        <v>0.67500000000000004</v>
      </c>
      <c r="H42">
        <v>0.5</v>
      </c>
      <c r="I42">
        <v>0.99399999999999999</v>
      </c>
      <c r="J42">
        <v>0.106</v>
      </c>
      <c r="K42">
        <v>0.44400000000000001</v>
      </c>
      <c r="L42">
        <v>0.17399999999999999</v>
      </c>
      <c r="M42">
        <v>0.99399999999999999</v>
      </c>
      <c r="N42">
        <v>6.0000000000000001E-3</v>
      </c>
      <c r="O42">
        <v>0.51900000000000002</v>
      </c>
      <c r="P42">
        <v>0.99</v>
      </c>
      <c r="Q42">
        <v>0.98099999999999998</v>
      </c>
      <c r="R42">
        <v>0.98</v>
      </c>
      <c r="S42">
        <v>2.5999999999999999E-2</v>
      </c>
      <c r="T42">
        <v>2E-3</v>
      </c>
      <c r="U42">
        <v>0.745</v>
      </c>
      <c r="V42">
        <v>2E-3</v>
      </c>
      <c r="W42">
        <v>2.1999999999999999E-2</v>
      </c>
      <c r="Z42" s="1">
        <f t="shared" si="0"/>
        <v>0.501</v>
      </c>
      <c r="AA42" s="1">
        <f t="shared" si="1"/>
        <v>0.42729999999999996</v>
      </c>
    </row>
    <row r="43" spans="1:27">
      <c r="A43">
        <v>42</v>
      </c>
      <c r="B43" t="s">
        <v>190</v>
      </c>
      <c r="C43">
        <v>30</v>
      </c>
      <c r="D43">
        <v>0.20799999999999999</v>
      </c>
      <c r="E43">
        <v>1E-3</v>
      </c>
      <c r="F43">
        <v>0.82899999999999996</v>
      </c>
      <c r="G43">
        <v>4.3999999999999997E-2</v>
      </c>
      <c r="H43">
        <v>0.97399999999999998</v>
      </c>
      <c r="I43">
        <v>6.0000000000000001E-3</v>
      </c>
      <c r="J43">
        <v>0.99099999999999999</v>
      </c>
      <c r="K43">
        <v>0.995</v>
      </c>
      <c r="L43">
        <v>2.1999999999999999E-2</v>
      </c>
      <c r="M43">
        <v>1.7999999999999999E-2</v>
      </c>
      <c r="N43">
        <v>5.1999999999999998E-2</v>
      </c>
      <c r="O43">
        <v>8.5000000000000006E-2</v>
      </c>
      <c r="P43">
        <v>0.01</v>
      </c>
      <c r="Q43">
        <v>2.7E-2</v>
      </c>
      <c r="R43">
        <v>2E-3</v>
      </c>
      <c r="S43">
        <v>3.0000000000000001E-3</v>
      </c>
      <c r="T43">
        <v>4.0000000000000001E-3</v>
      </c>
      <c r="U43">
        <v>0.99099999999999999</v>
      </c>
      <c r="V43">
        <v>0.16800000000000001</v>
      </c>
      <c r="W43">
        <v>4.0000000000000001E-3</v>
      </c>
      <c r="Z43" s="1">
        <f t="shared" si="0"/>
        <v>0.4088</v>
      </c>
      <c r="AA43" s="1">
        <f t="shared" si="1"/>
        <v>0.1346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2.7E-2</v>
      </c>
      <c r="F44">
        <v>3.0000000000000001E-3</v>
      </c>
      <c r="G44">
        <v>5.8999999999999997E-2</v>
      </c>
      <c r="H44">
        <v>0.96299999999999997</v>
      </c>
      <c r="I44">
        <v>8.9999999999999993E-3</v>
      </c>
      <c r="J44">
        <v>0.99299999999999999</v>
      </c>
      <c r="K44">
        <v>0.996</v>
      </c>
      <c r="L44">
        <v>1E-3</v>
      </c>
      <c r="M44">
        <v>1.4E-2</v>
      </c>
      <c r="N44">
        <v>0.25900000000000001</v>
      </c>
      <c r="O44">
        <v>0.59799999999999998</v>
      </c>
      <c r="P44">
        <v>2.4E-2</v>
      </c>
      <c r="Q44">
        <v>2E-3</v>
      </c>
      <c r="R44">
        <v>2E-3</v>
      </c>
      <c r="S44">
        <v>0.95399999999999996</v>
      </c>
      <c r="T44">
        <v>0.39200000000000002</v>
      </c>
      <c r="U44">
        <v>0.82699999999999996</v>
      </c>
      <c r="V44">
        <v>0.98799999999999999</v>
      </c>
      <c r="W44">
        <v>0.13</v>
      </c>
      <c r="Z44" s="1">
        <f t="shared" si="0"/>
        <v>0.30669999999999997</v>
      </c>
      <c r="AA44" s="1">
        <f t="shared" si="1"/>
        <v>0.41759999999999992</v>
      </c>
    </row>
    <row r="45" spans="1:27">
      <c r="A45">
        <v>44</v>
      </c>
      <c r="B45" t="s">
        <v>192</v>
      </c>
      <c r="C45">
        <v>30</v>
      </c>
      <c r="D45">
        <v>3.0000000000000001E-3</v>
      </c>
      <c r="E45">
        <v>3.0000000000000001E-3</v>
      </c>
      <c r="F45">
        <v>0.98899999999999999</v>
      </c>
      <c r="G45">
        <v>0.97799999999999998</v>
      </c>
      <c r="H45">
        <v>0.98399999999999999</v>
      </c>
      <c r="I45">
        <v>0.69599999999999995</v>
      </c>
      <c r="J45">
        <v>0.99299999999999999</v>
      </c>
      <c r="K45">
        <v>0.996</v>
      </c>
      <c r="L45">
        <v>0.03</v>
      </c>
      <c r="M45">
        <v>0.95099999999999996</v>
      </c>
      <c r="N45">
        <v>9.5000000000000001E-2</v>
      </c>
      <c r="O45">
        <v>0.96899999999999997</v>
      </c>
      <c r="P45">
        <v>0.99099999999999999</v>
      </c>
      <c r="Q45">
        <v>0.98299999999999998</v>
      </c>
      <c r="R45">
        <v>2.4E-2</v>
      </c>
      <c r="S45">
        <v>0.01</v>
      </c>
      <c r="T45">
        <v>1.6E-2</v>
      </c>
      <c r="U45">
        <v>0.65400000000000003</v>
      </c>
      <c r="V45">
        <v>0.01</v>
      </c>
      <c r="W45">
        <v>8.9999999999999993E-3</v>
      </c>
      <c r="Z45" s="1">
        <f t="shared" si="0"/>
        <v>0.66229999999999989</v>
      </c>
      <c r="AA45" s="1">
        <f t="shared" si="1"/>
        <v>0.37609999999999999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4.0000000000000001E-3</v>
      </c>
      <c r="F46">
        <v>3.0000000000000001E-3</v>
      </c>
      <c r="G46">
        <v>0.98699999999999999</v>
      </c>
      <c r="H46">
        <v>5.6000000000000001E-2</v>
      </c>
      <c r="I46">
        <v>0.99099999999999999</v>
      </c>
      <c r="J46">
        <v>0.99399999999999999</v>
      </c>
      <c r="K46">
        <v>0.996</v>
      </c>
      <c r="L46">
        <v>1E-3</v>
      </c>
      <c r="M46">
        <v>0.95</v>
      </c>
      <c r="N46">
        <v>4.5999999999999999E-2</v>
      </c>
      <c r="O46">
        <v>0.10100000000000001</v>
      </c>
      <c r="P46">
        <v>0.98699999999999999</v>
      </c>
      <c r="Q46">
        <v>0.17799999999999999</v>
      </c>
      <c r="R46">
        <v>1.2E-2</v>
      </c>
      <c r="S46">
        <v>0.99199999999999999</v>
      </c>
      <c r="T46">
        <v>0.99199999999999999</v>
      </c>
      <c r="U46">
        <v>2.5999999999999999E-2</v>
      </c>
      <c r="V46">
        <v>0.99099999999999999</v>
      </c>
      <c r="W46">
        <v>0.62</v>
      </c>
      <c r="Z46" s="1">
        <f t="shared" si="0"/>
        <v>0.49890000000000007</v>
      </c>
      <c r="AA46" s="1">
        <f t="shared" si="1"/>
        <v>0.49449999999999994</v>
      </c>
    </row>
    <row r="47" spans="1:27">
      <c r="A47">
        <v>46</v>
      </c>
      <c r="B47" t="s">
        <v>194</v>
      </c>
      <c r="C47">
        <v>30</v>
      </c>
      <c r="D47">
        <v>4.1000000000000002E-2</v>
      </c>
      <c r="E47">
        <v>0.98599999999999999</v>
      </c>
      <c r="F47">
        <v>0.129</v>
      </c>
      <c r="G47">
        <v>5.8999999999999997E-2</v>
      </c>
      <c r="H47">
        <v>7.0000000000000007E-2</v>
      </c>
      <c r="I47">
        <v>3.3000000000000002E-2</v>
      </c>
      <c r="J47">
        <v>0.99199999999999999</v>
      </c>
      <c r="K47">
        <v>0.997</v>
      </c>
      <c r="L47">
        <v>2E-3</v>
      </c>
      <c r="M47">
        <v>0.1</v>
      </c>
      <c r="N47">
        <v>0.98699999999999999</v>
      </c>
      <c r="O47">
        <v>0.88900000000000001</v>
      </c>
      <c r="P47">
        <v>4.0000000000000001E-3</v>
      </c>
      <c r="Q47">
        <v>3.0000000000000001E-3</v>
      </c>
      <c r="R47">
        <v>1.6E-2</v>
      </c>
      <c r="S47">
        <v>0.99</v>
      </c>
      <c r="T47">
        <v>0.98399999999999999</v>
      </c>
      <c r="U47">
        <v>8.6999999999999994E-2</v>
      </c>
      <c r="V47">
        <v>0.98699999999999999</v>
      </c>
      <c r="W47">
        <v>0.83399999999999996</v>
      </c>
      <c r="Z47" s="1">
        <f t="shared" si="0"/>
        <v>0.34089999999999993</v>
      </c>
      <c r="AA47" s="1">
        <f t="shared" si="1"/>
        <v>0.57809999999999995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2E-3</v>
      </c>
      <c r="F48">
        <v>0.98199999999999998</v>
      </c>
      <c r="G48">
        <v>0.96</v>
      </c>
      <c r="H48">
        <v>0.97</v>
      </c>
      <c r="I48">
        <v>8.0000000000000002E-3</v>
      </c>
      <c r="J48">
        <v>0.99299999999999999</v>
      </c>
      <c r="K48">
        <v>0.997</v>
      </c>
      <c r="L48">
        <v>0.29099999999999998</v>
      </c>
      <c r="M48">
        <v>0.72199999999999998</v>
      </c>
      <c r="N48">
        <v>0.97599999999999998</v>
      </c>
      <c r="O48">
        <v>0.55700000000000005</v>
      </c>
      <c r="P48">
        <v>2.5999999999999999E-2</v>
      </c>
      <c r="Q48">
        <v>0.41399999999999998</v>
      </c>
      <c r="R48">
        <v>2E-3</v>
      </c>
      <c r="S48">
        <v>0.03</v>
      </c>
      <c r="T48">
        <v>1.4999999999999999E-2</v>
      </c>
      <c r="U48">
        <v>0.123</v>
      </c>
      <c r="V48">
        <v>0.98499999999999999</v>
      </c>
      <c r="W48">
        <v>5.0000000000000001E-3</v>
      </c>
      <c r="Z48" s="1">
        <f t="shared" si="0"/>
        <v>0.59350000000000003</v>
      </c>
      <c r="AA48" s="1">
        <f t="shared" si="1"/>
        <v>0.31329999999999997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0.43804166666666683</v>
      </c>
      <c r="E50" s="2">
        <f t="shared" ref="E50:W50" si="2">AVERAGE(E1:E24)</f>
        <v>1.1083333333333334E-2</v>
      </c>
      <c r="F50" s="2">
        <f t="shared" si="2"/>
        <v>2.3583333333333335E-2</v>
      </c>
      <c r="G50" s="2">
        <f t="shared" si="2"/>
        <v>7.2500000000000021E-3</v>
      </c>
      <c r="H50" s="2">
        <f t="shared" si="2"/>
        <v>5.8041666666666665E-2</v>
      </c>
      <c r="I50" s="2">
        <f t="shared" si="2"/>
        <v>8.5000000000000023E-3</v>
      </c>
      <c r="J50" s="2">
        <f t="shared" si="2"/>
        <v>6.9583333333333337E-3</v>
      </c>
      <c r="K50" s="2">
        <f t="shared" si="2"/>
        <v>4.2916666666666685E-3</v>
      </c>
      <c r="L50" s="2">
        <f t="shared" si="2"/>
        <v>0.11887499999999999</v>
      </c>
      <c r="M50" s="2">
        <f t="shared" si="2"/>
        <v>4.3083333333333328E-2</v>
      </c>
      <c r="N50" s="2">
        <f t="shared" si="2"/>
        <v>9.3750000000000014E-3</v>
      </c>
      <c r="O50" s="2">
        <f t="shared" si="2"/>
        <v>4.5041666666666674E-2</v>
      </c>
      <c r="P50" s="2">
        <f t="shared" si="2"/>
        <v>9.7500000000000017E-3</v>
      </c>
      <c r="Q50" s="2">
        <f t="shared" si="2"/>
        <v>1.9583333333333341E-3</v>
      </c>
      <c r="R50" s="2">
        <f t="shared" si="2"/>
        <v>1.7083333333333343E-3</v>
      </c>
      <c r="S50" s="2">
        <f t="shared" si="2"/>
        <v>3.6416666666666667E-2</v>
      </c>
      <c r="T50" s="2">
        <f t="shared" si="2"/>
        <v>1.9583333333333341E-3</v>
      </c>
      <c r="U50" s="2">
        <f t="shared" si="2"/>
        <v>0.98699999999999999</v>
      </c>
      <c r="V50" s="2">
        <f t="shared" si="2"/>
        <v>5.3374999999999985E-2</v>
      </c>
      <c r="W50" s="2">
        <f t="shared" si="2"/>
        <v>5.1666666666666675E-3</v>
      </c>
      <c r="Y50" s="1" t="s">
        <v>0</v>
      </c>
      <c r="Z50" s="2">
        <f>AVERAGE(Z1:Z24)</f>
        <v>7.1970833333333331E-2</v>
      </c>
      <c r="AA50" s="2">
        <f>AVERAGE(AA1:AA24)</f>
        <v>0.11517500000000001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0.29924999999999996</v>
      </c>
      <c r="E51" s="2">
        <f t="shared" ref="E51:W51" si="3">AVERAGE(E25:E48)</f>
        <v>0.37629166666666664</v>
      </c>
      <c r="F51" s="2">
        <f t="shared" si="3"/>
        <v>0.49741666666666662</v>
      </c>
      <c r="G51" s="2">
        <f t="shared" si="3"/>
        <v>0.35624999999999996</v>
      </c>
      <c r="H51" s="2">
        <f t="shared" si="3"/>
        <v>0.49954166666666655</v>
      </c>
      <c r="I51" s="2">
        <f t="shared" si="3"/>
        <v>0.47379166666666661</v>
      </c>
      <c r="J51" s="2">
        <f t="shared" si="3"/>
        <v>0.49579166666666663</v>
      </c>
      <c r="K51" s="2">
        <f t="shared" si="3"/>
        <v>0.77133333333333354</v>
      </c>
      <c r="L51" s="2">
        <f t="shared" si="3"/>
        <v>0.23245833333333341</v>
      </c>
      <c r="M51" s="2">
        <f t="shared" si="3"/>
        <v>0.56224999999999992</v>
      </c>
      <c r="N51" s="2">
        <f t="shared" si="3"/>
        <v>0.37304166666666677</v>
      </c>
      <c r="O51" s="2">
        <f t="shared" si="3"/>
        <v>0.56712500000000021</v>
      </c>
      <c r="P51" s="2">
        <f t="shared" si="3"/>
        <v>0.41945833333333327</v>
      </c>
      <c r="Q51" s="2">
        <f t="shared" si="3"/>
        <v>0.23099999999999998</v>
      </c>
      <c r="R51" s="2">
        <f t="shared" si="3"/>
        <v>0.33299999999999991</v>
      </c>
      <c r="S51" s="2">
        <f t="shared" si="3"/>
        <v>0.34612499999999996</v>
      </c>
      <c r="T51" s="2">
        <f t="shared" si="3"/>
        <v>0.17499999999999996</v>
      </c>
      <c r="U51" s="2">
        <f t="shared" si="3"/>
        <v>0.59599999999999986</v>
      </c>
      <c r="V51" s="2">
        <f t="shared" si="3"/>
        <v>0.26437499999999997</v>
      </c>
      <c r="W51" s="2">
        <f t="shared" si="3"/>
        <v>0.33441666666666675</v>
      </c>
      <c r="Y51" s="1" t="s">
        <v>1</v>
      </c>
      <c r="Z51" s="2">
        <f>AVERAGE(Z25:Z48)</f>
        <v>0.45643749999999988</v>
      </c>
      <c r="AA51" s="2">
        <f>AVERAGE(AA25:AA48)</f>
        <v>0.36395416666666663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0.21629730812676351</v>
      </c>
      <c r="E52" s="3">
        <f t="shared" ref="E52:W52" si="4">TTEST(E1:E24,E25:E48,2,2)</f>
        <v>5.3127421699914921E-4</v>
      </c>
      <c r="F52" s="3">
        <f t="shared" si="4"/>
        <v>8.0859951580100828E-6</v>
      </c>
      <c r="G52" s="3">
        <f t="shared" si="4"/>
        <v>1.7954287127477358E-4</v>
      </c>
      <c r="H52" s="3">
        <f t="shared" si="4"/>
        <v>6.7818062505186209E-6</v>
      </c>
      <c r="I52" s="3">
        <f t="shared" si="4"/>
        <v>4.989499319984708E-6</v>
      </c>
      <c r="J52" s="3">
        <f t="shared" si="4"/>
        <v>4.1806441283430681E-6</v>
      </c>
      <c r="K52" s="3">
        <f t="shared" si="4"/>
        <v>2.9028423642949197E-12</v>
      </c>
      <c r="L52" s="3">
        <f t="shared" si="4"/>
        <v>0.1909792490371619</v>
      </c>
      <c r="M52" s="3">
        <f t="shared" si="4"/>
        <v>1.8197446143437164E-6</v>
      </c>
      <c r="N52" s="3">
        <f t="shared" si="4"/>
        <v>1.2608449934689152E-4</v>
      </c>
      <c r="O52" s="3">
        <f t="shared" si="4"/>
        <v>2.5011911976656016E-7</v>
      </c>
      <c r="P52" s="3">
        <f t="shared" si="4"/>
        <v>1.8499341539560517E-4</v>
      </c>
      <c r="Q52" s="3">
        <f t="shared" si="4"/>
        <v>2.1977670960126026E-3</v>
      </c>
      <c r="R52" s="3">
        <f t="shared" si="4"/>
        <v>4.3155734454567232E-4</v>
      </c>
      <c r="S52" s="3">
        <f t="shared" si="4"/>
        <v>1.6690386922401225E-3</v>
      </c>
      <c r="T52" s="3">
        <f t="shared" si="4"/>
        <v>1.8959184201654999E-2</v>
      </c>
      <c r="U52" s="3">
        <f t="shared" si="4"/>
        <v>2.0796733424451419E-5</v>
      </c>
      <c r="V52" s="3">
        <f t="shared" si="4"/>
        <v>2.0503003706671553E-2</v>
      </c>
      <c r="W52" s="3">
        <f t="shared" si="4"/>
        <v>8.8499311696505189E-5</v>
      </c>
      <c r="Y52" s="1" t="s">
        <v>16</v>
      </c>
      <c r="Z52" s="3">
        <f>TTEST(Z1:Z24,Z25:Z48,2,2)</f>
        <v>9.1296839928145067E-22</v>
      </c>
      <c r="AA52" s="3">
        <f>TTEST(AA1:AA24,AA25:AA48,2,2)</f>
        <v>3.6138926521047984E-10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6.9871737541910353E-2</v>
      </c>
      <c r="E53" s="3">
        <f t="shared" ref="E53:W53" si="5">STDEV(E1:E24)/SQRT(COUNT(E1:E24))</f>
        <v>2.5791223275905958E-3</v>
      </c>
      <c r="F53" s="3">
        <f t="shared" si="5"/>
        <v>6.8669858867688189E-3</v>
      </c>
      <c r="G53" s="3">
        <f t="shared" si="5"/>
        <v>1.7123274270393802E-3</v>
      </c>
      <c r="H53" s="3">
        <f t="shared" si="5"/>
        <v>1.0568012846860137E-2</v>
      </c>
      <c r="I53" s="3">
        <f t="shared" si="5"/>
        <v>3.4911897394873091E-3</v>
      </c>
      <c r="J53" s="3">
        <f t="shared" si="5"/>
        <v>2.7461957657047829E-3</v>
      </c>
      <c r="K53" s="3">
        <f t="shared" si="5"/>
        <v>8.6702716861186669E-4</v>
      </c>
      <c r="L53" s="3">
        <f t="shared" si="5"/>
        <v>3.5944417261187821E-2</v>
      </c>
      <c r="M53" s="3">
        <f t="shared" si="5"/>
        <v>1.5971319025082628E-2</v>
      </c>
      <c r="N53" s="3">
        <f t="shared" si="5"/>
        <v>2.9804997270908118E-3</v>
      </c>
      <c r="O53" s="3">
        <f t="shared" si="5"/>
        <v>1.4523404295928523E-2</v>
      </c>
      <c r="P53" s="3">
        <f t="shared" si="5"/>
        <v>4.207588899574918E-3</v>
      </c>
      <c r="Q53" s="3">
        <f t="shared" si="5"/>
        <v>1.2739256153441423E-4</v>
      </c>
      <c r="R53" s="3">
        <f t="shared" si="5"/>
        <v>1.2739256153441425E-4</v>
      </c>
      <c r="S53" s="3">
        <f t="shared" si="5"/>
        <v>1.6812038115703427E-2</v>
      </c>
      <c r="T53" s="3">
        <f t="shared" si="5"/>
        <v>3.0383518765284326E-4</v>
      </c>
      <c r="U53" s="3">
        <f t="shared" si="5"/>
        <v>1.4571164695373893E-3</v>
      </c>
      <c r="V53" s="3">
        <f t="shared" si="5"/>
        <v>1.6383737573705769E-2</v>
      </c>
      <c r="W53" s="3">
        <f t="shared" si="5"/>
        <v>1.250603718943674E-3</v>
      </c>
      <c r="Z53" s="3">
        <f>STDEV(Z1:Z24)/SQRT(COUNT(Z1:Z24))</f>
        <v>7.5410458448132312E-3</v>
      </c>
      <c r="AA53" s="3">
        <f>STDEV(AA1:AA24)/SQRT(COUNT(AA1:AA24))</f>
        <v>3.0139365298222243E-3</v>
      </c>
      <c r="AC53" s="3"/>
      <c r="AD53" s="3"/>
    </row>
    <row r="54" spans="1:30">
      <c r="C54" s="1" t="s">
        <v>1</v>
      </c>
      <c r="D54" s="3">
        <f>STDEV(D25:D48)/SQRT(COUNT(D25:D48))</f>
        <v>8.5873880601526426E-2</v>
      </c>
      <c r="E54" s="3">
        <f t="shared" ref="E54:W54" si="6">STDEV(E25:E48)/SQRT(COUNT(E25:E48))</f>
        <v>9.7990599208355497E-2</v>
      </c>
      <c r="F54" s="3">
        <f t="shared" si="6"/>
        <v>9.404720362489169E-2</v>
      </c>
      <c r="G54" s="3">
        <f t="shared" si="6"/>
        <v>8.5607933610743411E-2</v>
      </c>
      <c r="H54" s="3">
        <f t="shared" si="6"/>
        <v>8.6313424048022322E-2</v>
      </c>
      <c r="I54" s="3">
        <f t="shared" si="6"/>
        <v>8.996321670160265E-2</v>
      </c>
      <c r="J54" s="3">
        <f t="shared" si="6"/>
        <v>9.3598684246269451E-2</v>
      </c>
      <c r="K54" s="3">
        <f t="shared" si="6"/>
        <v>8.1687781949363436E-2</v>
      </c>
      <c r="L54" s="3">
        <f t="shared" si="6"/>
        <v>7.7663944854185776E-2</v>
      </c>
      <c r="M54" s="3">
        <f t="shared" si="6"/>
        <v>9.3647006227440738E-2</v>
      </c>
      <c r="N54" s="3">
        <f t="shared" si="6"/>
        <v>8.6794995831145125E-2</v>
      </c>
      <c r="O54" s="3">
        <f t="shared" si="6"/>
        <v>8.5173508173405743E-2</v>
      </c>
      <c r="P54" s="3">
        <f t="shared" si="6"/>
        <v>0.10066622239020405</v>
      </c>
      <c r="Q54" s="3">
        <f t="shared" si="6"/>
        <v>7.060242841822599E-2</v>
      </c>
      <c r="R54" s="3">
        <f t="shared" si="6"/>
        <v>8.732425414693698E-2</v>
      </c>
      <c r="S54" s="3">
        <f t="shared" si="6"/>
        <v>9.1191574754247037E-2</v>
      </c>
      <c r="T54" s="3">
        <f t="shared" si="6"/>
        <v>7.1146587806596467E-2</v>
      </c>
      <c r="U54" s="3">
        <f t="shared" si="6"/>
        <v>8.2446205562137387E-2</v>
      </c>
      <c r="V54" s="3">
        <f t="shared" si="6"/>
        <v>8.6378984890985513E-2</v>
      </c>
      <c r="W54" s="3">
        <f t="shared" si="6"/>
        <v>7.6592558306422337E-2</v>
      </c>
      <c r="Z54" s="3">
        <f>STDEV(Z25:Z48)/SQRT(COUNT(Z25:Z48))</f>
        <v>2.0901400525590651E-2</v>
      </c>
      <c r="AA54" s="3">
        <f>STDEV(AA25:AA48)/SQRT(COUNT(AA25:AA48))</f>
        <v>3.1183190020023264E-2</v>
      </c>
      <c r="AC54" s="3"/>
      <c r="AD54" s="3"/>
    </row>
    <row r="55" spans="1:30">
      <c r="D55" s="2">
        <f>D50-D51</f>
        <v>0.13879166666666687</v>
      </c>
      <c r="E55" s="2">
        <f t="shared" ref="E55:W55" si="7">E50-E51</f>
        <v>-0.3652083333333333</v>
      </c>
      <c r="F55" s="2">
        <f t="shared" si="7"/>
        <v>-0.47383333333333327</v>
      </c>
      <c r="G55" s="2">
        <f t="shared" si="7"/>
        <v>-0.34899999999999998</v>
      </c>
      <c r="H55" s="2">
        <f t="shared" si="7"/>
        <v>-0.44149999999999989</v>
      </c>
      <c r="I55" s="2">
        <f t="shared" si="7"/>
        <v>-0.4652916666666666</v>
      </c>
      <c r="J55" s="2">
        <f t="shared" si="7"/>
        <v>-0.48883333333333329</v>
      </c>
      <c r="K55" s="2">
        <f t="shared" si="7"/>
        <v>-0.76704166666666684</v>
      </c>
      <c r="L55" s="2">
        <f t="shared" si="7"/>
        <v>-0.11358333333333341</v>
      </c>
      <c r="M55" s="2">
        <f t="shared" si="7"/>
        <v>-0.51916666666666655</v>
      </c>
      <c r="N55" s="2">
        <f t="shared" si="7"/>
        <v>-0.36366666666666675</v>
      </c>
      <c r="O55" s="2">
        <f t="shared" si="7"/>
        <v>-0.52208333333333357</v>
      </c>
      <c r="P55" s="2">
        <f t="shared" si="7"/>
        <v>-0.40970833333333329</v>
      </c>
      <c r="Q55" s="2">
        <f t="shared" si="7"/>
        <v>-0.22904166666666664</v>
      </c>
      <c r="R55" s="2">
        <f t="shared" si="7"/>
        <v>-0.3312916666666666</v>
      </c>
      <c r="S55" s="2">
        <f t="shared" si="7"/>
        <v>-0.30970833333333331</v>
      </c>
      <c r="T55" s="2">
        <f t="shared" si="7"/>
        <v>-0.17304166666666662</v>
      </c>
      <c r="U55" s="2">
        <f t="shared" si="7"/>
        <v>0.39100000000000013</v>
      </c>
      <c r="V55" s="2">
        <f t="shared" si="7"/>
        <v>-0.21099999999999999</v>
      </c>
      <c r="W55" s="2">
        <f t="shared" si="7"/>
        <v>-0.3292500000000001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0.25613095238095246</v>
      </c>
      <c r="E58" s="1">
        <f>(E50+0.6*(F50+D50)+0.15*G50)/(1+2*0.6+0.15)</f>
        <v>0.12304078014184401</v>
      </c>
      <c r="F58" s="1">
        <f t="shared" ref="F58:U59" si="9">(F50+0.6*(G50+E50)+0.15*(D50+H50))/(1+2*0.6+2*0.15)</f>
        <v>4.3598333333333336E-2</v>
      </c>
      <c r="G58" s="1">
        <f t="shared" si="9"/>
        <v>2.3664999999999999E-2</v>
      </c>
      <c r="H58" s="1">
        <f t="shared" si="9"/>
        <v>2.8829166666666666E-2</v>
      </c>
      <c r="I58" s="1">
        <f t="shared" si="9"/>
        <v>1.9692500000000002E-2</v>
      </c>
      <c r="J58" s="1">
        <f t="shared" si="9"/>
        <v>1.6468333333333335E-2</v>
      </c>
      <c r="K58" s="1">
        <f t="shared" si="9"/>
        <v>3.5011666666666663E-2</v>
      </c>
      <c r="L58" s="1">
        <f t="shared" si="9"/>
        <v>5.9899999999999995E-2</v>
      </c>
      <c r="M58" s="1">
        <f t="shared" si="9"/>
        <v>5.0973333333333329E-2</v>
      </c>
      <c r="N58" s="1">
        <f t="shared" si="9"/>
        <v>3.2617500000000001E-2</v>
      </c>
      <c r="O58" s="1">
        <f t="shared" si="9"/>
        <v>2.5309166666666671E-2</v>
      </c>
      <c r="P58" s="1">
        <f t="shared" si="9"/>
        <v>1.5845000000000001E-2</v>
      </c>
      <c r="Q58" s="1">
        <f t="shared" si="9"/>
        <v>8.420833333333334E-3</v>
      </c>
      <c r="R58" s="1">
        <f t="shared" si="9"/>
        <v>1.0595833333333336E-2</v>
      </c>
      <c r="S58" s="1">
        <f t="shared" si="9"/>
        <v>7.4784166666666665E-2</v>
      </c>
      <c r="T58" s="1">
        <f t="shared" si="9"/>
        <v>0.24970833333333328</v>
      </c>
      <c r="U58" s="1">
        <f t="shared" si="9"/>
        <v>0.41057499999999997</v>
      </c>
      <c r="V58" s="1">
        <f>(V50+0.6*(W50+U50)+0.15*T50)/(1+2*0.6+0.15)</f>
        <v>0.27615691489361693</v>
      </c>
      <c r="W58" s="1">
        <f>(W50+0.6*(V50)+0.15*U58)/(1+0.6+0.15)</f>
        <v>5.6444523809523806E-2</v>
      </c>
    </row>
    <row r="59" spans="1:30">
      <c r="C59" s="1" t="s">
        <v>1</v>
      </c>
      <c r="D59" s="1">
        <f>(D51+0.6*(E51)+0.15*F51)/(1+0.6+0.15)</f>
        <v>0.34264999999999995</v>
      </c>
      <c r="E59" s="1">
        <f>(E51+0.6*(F51+D51)+0.15*G51)/(1+2*0.6+0.15)</f>
        <v>0.38626773049645391</v>
      </c>
      <c r="F59" s="1">
        <f t="shared" si="9"/>
        <v>0.42270416666666666</v>
      </c>
      <c r="G59" s="1">
        <f t="shared" si="9"/>
        <v>0.43277499999999991</v>
      </c>
      <c r="H59" s="1">
        <f t="shared" si="9"/>
        <v>0.45861916666666663</v>
      </c>
      <c r="I59" s="1">
        <f t="shared" si="9"/>
        <v>0.49605166666666661</v>
      </c>
      <c r="J59" s="1">
        <f t="shared" si="9"/>
        <v>0.5410666666666667</v>
      </c>
      <c r="K59" s="1">
        <f t="shared" si="9"/>
        <v>0.54547583333333338</v>
      </c>
      <c r="L59" s="1">
        <f t="shared" si="9"/>
        <v>0.46517333333333333</v>
      </c>
      <c r="M59" s="1">
        <f t="shared" si="9"/>
        <v>0.45052750000000003</v>
      </c>
      <c r="N59" s="1">
        <f t="shared" si="9"/>
        <v>0.45938166666666669</v>
      </c>
      <c r="O59" s="1">
        <f t="shared" si="9"/>
        <v>0.46464500000000009</v>
      </c>
      <c r="P59" s="1">
        <f t="shared" si="9"/>
        <v>0.40169583333333342</v>
      </c>
      <c r="Q59" s="1">
        <f t="shared" si="9"/>
        <v>0.32778499999999999</v>
      </c>
      <c r="R59" s="1">
        <f t="shared" si="9"/>
        <v>0.30737749999999997</v>
      </c>
      <c r="S59" s="1">
        <f t="shared" si="9"/>
        <v>0.30998999999999993</v>
      </c>
      <c r="T59" s="1">
        <f t="shared" si="9"/>
        <v>0.33195249999999993</v>
      </c>
      <c r="U59" s="1">
        <f t="shared" si="9"/>
        <v>0.38468249999999993</v>
      </c>
      <c r="V59" s="1">
        <f>(V51+0.6*(W51+U51)+0.15*T51)/(1+2*0.6+0.15)</f>
        <v>0.36122340425531912</v>
      </c>
      <c r="W59" s="1">
        <f>(W51+0.6*(V51)+0.15*U59)/(1+0.6+0.15)</f>
        <v>0.31471088095238098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0.32597065024712135</v>
      </c>
      <c r="E61" s="1">
        <f ca="1">E1+NORMINV(RAND(),0,'Total-Smoothed'!$AG$2)</f>
        <v>0.13676706337116926</v>
      </c>
      <c r="F61" s="1">
        <f ca="1">F1+NORMINV(RAND(),0,'Total-Smoothed'!$AG$2)</f>
        <v>-3.7557584390077864E-2</v>
      </c>
      <c r="G61" s="1">
        <f ca="1">G1+NORMINV(RAND(),0,'Total-Smoothed'!$AG$2)</f>
        <v>0.19226834263966436</v>
      </c>
      <c r="H61" s="1">
        <f ca="1">H1+NORMINV(RAND(),0,'Total-Smoothed'!$AG$2)</f>
        <v>-6.2153067917211341E-2</v>
      </c>
      <c r="I61" s="1">
        <f ca="1">I1+NORMINV(RAND(),0,'Total-Smoothed'!$AG$2)</f>
        <v>0.1776817342639668</v>
      </c>
      <c r="J61" s="1">
        <f ca="1">J1+NORMINV(RAND(),0,'Total-Smoothed'!$AG$2)</f>
        <v>-3.4400466367256223E-2</v>
      </c>
      <c r="K61" s="1">
        <f ca="1">K1+NORMINV(RAND(),0,'Total-Smoothed'!$AG$2)</f>
        <v>0.15101077682125033</v>
      </c>
      <c r="L61" s="1">
        <f ca="1">L1+NORMINV(RAND(),0,'Total-Smoothed'!$AG$2)</f>
        <v>0.10673272389362232</v>
      </c>
      <c r="M61" s="1">
        <f ca="1">M1+NORMINV(RAND(),0,'Total-Smoothed'!$AG$2)</f>
        <v>-8.4592226851524233E-3</v>
      </c>
      <c r="N61" s="1">
        <f ca="1">N1+NORMINV(RAND(),0,'Total-Smoothed'!$AG$2)</f>
        <v>3.2121707260319668E-2</v>
      </c>
      <c r="O61" s="1">
        <f ca="1">O1+NORMINV(RAND(),0,'Total-Smoothed'!$AG$2)</f>
        <v>2.8399797694543757E-2</v>
      </c>
      <c r="P61" s="1">
        <f ca="1">P1+NORMINV(RAND(),0,'Total-Smoothed'!$AG$2)</f>
        <v>0.20153085778935487</v>
      </c>
      <c r="Q61" s="1">
        <f ca="1">Q1+NORMINV(RAND(),0,'Total-Smoothed'!$AG$2)</f>
        <v>-1.0289607402667769E-3</v>
      </c>
      <c r="R61" s="1">
        <f ca="1">R1+NORMINV(RAND(),0,'Total-Smoothed'!$AG$2)</f>
        <v>-6.1562667372810867E-2</v>
      </c>
      <c r="S61" s="1">
        <f ca="1">S1+NORMINV(RAND(),0,'Total-Smoothed'!$AG$2)</f>
        <v>5.0182435128199393E-2</v>
      </c>
      <c r="T61" s="1">
        <f ca="1">T1+NORMINV(RAND(),0,'Total-Smoothed'!$AG$2)</f>
        <v>-0.13469090569018866</v>
      </c>
      <c r="U61" s="1">
        <f ca="1">U1+NORMINV(RAND(),0,'Total-Smoothed'!$AG$2)</f>
        <v>0.91858506421839714</v>
      </c>
      <c r="V61" s="1">
        <f ca="1">V1+NORMINV(RAND(),0,'Total-Smoothed'!$AG$2)</f>
        <v>0.16885668628135048</v>
      </c>
      <c r="W61" s="1">
        <f ca="1">W1+NORMINV(RAND(),0,'Total-Smoothed'!$AG$2)</f>
        <v>0.15438252654591608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0.92501408388551565</v>
      </c>
      <c r="E62" s="1">
        <f ca="1">E2+NORMINV(RAND(),0,'Total-Smoothed'!$AG$2)</f>
        <v>2.4961460321644532E-2</v>
      </c>
      <c r="F62" s="1">
        <f ca="1">F2+NORMINV(RAND(),0,'Total-Smoothed'!$AG$2)</f>
        <v>0.16339146387194159</v>
      </c>
      <c r="G62" s="1">
        <f ca="1">G2+NORMINV(RAND(),0,'Total-Smoothed'!$AG$2)</f>
        <v>-3.0314577447617942E-2</v>
      </c>
      <c r="H62" s="1">
        <f ca="1">H2+NORMINV(RAND(),0,'Total-Smoothed'!$AG$2)</f>
        <v>-2.9753166270614046E-2</v>
      </c>
      <c r="I62" s="1">
        <f ca="1">I2+NORMINV(RAND(),0,'Total-Smoothed'!$AG$2)</f>
        <v>7.0106079248812042E-2</v>
      </c>
      <c r="J62" s="1">
        <f ca="1">J2+NORMINV(RAND(),0,'Total-Smoothed'!$AG$2)</f>
        <v>7.0740960868608177E-2</v>
      </c>
      <c r="K62" s="1">
        <f ca="1">K2+NORMINV(RAND(),0,'Total-Smoothed'!$AG$2)</f>
        <v>8.2925308437228982E-3</v>
      </c>
      <c r="L62" s="1">
        <f ca="1">L2+NORMINV(RAND(),0,'Total-Smoothed'!$AG$2)</f>
        <v>0.21182245761353047</v>
      </c>
      <c r="M62" s="1">
        <f ca="1">M2+NORMINV(RAND(),0,'Total-Smoothed'!$AG$2)</f>
        <v>5.4727130503751109E-2</v>
      </c>
      <c r="N62" s="1">
        <f ca="1">N2+NORMINV(RAND(),0,'Total-Smoothed'!$AG$2)</f>
        <v>-6.8121178241567382E-2</v>
      </c>
      <c r="O62" s="1">
        <f ca="1">O2+NORMINV(RAND(),0,'Total-Smoothed'!$AG$2)</f>
        <v>-0.11730095174314109</v>
      </c>
      <c r="P62" s="1">
        <f ca="1">P2+NORMINV(RAND(),0,'Total-Smoothed'!$AG$2)</f>
        <v>2.8429155237569156E-2</v>
      </c>
      <c r="Q62" s="1">
        <f ca="1">Q2+NORMINV(RAND(),0,'Total-Smoothed'!$AG$2)</f>
        <v>-1.2007721831083781E-2</v>
      </c>
      <c r="R62" s="1">
        <f ca="1">R2+NORMINV(RAND(),0,'Total-Smoothed'!$AG$2)</f>
        <v>-7.5231609979750036E-2</v>
      </c>
      <c r="S62" s="1">
        <f ca="1">S2+NORMINV(RAND(),0,'Total-Smoothed'!$AG$2)</f>
        <v>-0.19642948901776053</v>
      </c>
      <c r="T62" s="1">
        <f ca="1">T2+NORMINV(RAND(),0,'Total-Smoothed'!$AG$2)</f>
        <v>-4.5996319581138069E-2</v>
      </c>
      <c r="U62" s="1">
        <f ca="1">U2+NORMINV(RAND(),0,'Total-Smoothed'!$AG$2)</f>
        <v>0.95810355452659612</v>
      </c>
      <c r="V62" s="1">
        <f ca="1">V2+NORMINV(RAND(),0,'Total-Smoothed'!$AG$2)</f>
        <v>0.11358105939852398</v>
      </c>
      <c r="W62" s="1">
        <f ca="1">W2+NORMINV(RAND(),0,'Total-Smoothed'!$AG$2)</f>
        <v>3.8286583369850233E-2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0.16541485511744411</v>
      </c>
      <c r="E63" s="1">
        <f ca="1">E3+NORMINV(RAND(),0,'Total-Smoothed'!$AG$2)</f>
        <v>-3.1471565761226152E-2</v>
      </c>
      <c r="F63" s="1">
        <f ca="1">F3+NORMINV(RAND(),0,'Total-Smoothed'!$AG$2)</f>
        <v>1.0261836397863509E-2</v>
      </c>
      <c r="G63" s="1">
        <f ca="1">G3+NORMINV(RAND(),0,'Total-Smoothed'!$AG$2)</f>
        <v>-1.0164220852111914E-2</v>
      </c>
      <c r="H63" s="1">
        <f ca="1">H3+NORMINV(RAND(),0,'Total-Smoothed'!$AG$2)</f>
        <v>0.23323200679901404</v>
      </c>
      <c r="I63" s="1">
        <f ca="1">I3+NORMINV(RAND(),0,'Total-Smoothed'!$AG$2)</f>
        <v>-3.82240321088399E-2</v>
      </c>
      <c r="J63" s="1">
        <f ca="1">J3+NORMINV(RAND(),0,'Total-Smoothed'!$AG$2)</f>
        <v>-7.3924252503596841E-2</v>
      </c>
      <c r="K63" s="1">
        <f ca="1">K3+NORMINV(RAND(),0,'Total-Smoothed'!$AG$2)</f>
        <v>-1.2278347997704744E-2</v>
      </c>
      <c r="L63" s="1">
        <f ca="1">L3+NORMINV(RAND(),0,'Total-Smoothed'!$AG$2)</f>
        <v>0.23942283425699798</v>
      </c>
      <c r="M63" s="1">
        <f ca="1">M3+NORMINV(RAND(),0,'Total-Smoothed'!$AG$2)</f>
        <v>6.4938878873933847E-2</v>
      </c>
      <c r="N63" s="1">
        <f ca="1">N3+NORMINV(RAND(),0,'Total-Smoothed'!$AG$2)</f>
        <v>0.13629886555072782</v>
      </c>
      <c r="O63" s="1">
        <f ca="1">O3+NORMINV(RAND(),0,'Total-Smoothed'!$AG$2)</f>
        <v>0.23050607274210916</v>
      </c>
      <c r="P63" s="1">
        <f ca="1">P3+NORMINV(RAND(),0,'Total-Smoothed'!$AG$2)</f>
        <v>0.15686057704095885</v>
      </c>
      <c r="Q63" s="1">
        <f ca="1">Q3+NORMINV(RAND(),0,'Total-Smoothed'!$AG$2)</f>
        <v>-4.6265241539337303E-2</v>
      </c>
      <c r="R63" s="1">
        <f ca="1">R3+NORMINV(RAND(),0,'Total-Smoothed'!$AG$2)</f>
        <v>-0.12486590267105396</v>
      </c>
      <c r="S63" s="1">
        <f ca="1">S3+NORMINV(RAND(),0,'Total-Smoothed'!$AG$2)</f>
        <v>9.1542453185082612E-2</v>
      </c>
      <c r="T63" s="1">
        <f ca="1">T3+NORMINV(RAND(),0,'Total-Smoothed'!$AG$2)</f>
        <v>7.1294856191591593E-2</v>
      </c>
      <c r="U63" s="1">
        <f ca="1">U3+NORMINV(RAND(),0,'Total-Smoothed'!$AG$2)</f>
        <v>1.0623269505865753</v>
      </c>
      <c r="V63" s="1">
        <f ca="1">V3+NORMINV(RAND(),0,'Total-Smoothed'!$AG$2)</f>
        <v>0.20490877329541302</v>
      </c>
      <c r="W63" s="1">
        <f ca="1">W3+NORMINV(RAND(),0,'Total-Smoothed'!$AG$2)</f>
        <v>-0.15141693384107613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0.73076935176387248</v>
      </c>
      <c r="E64" s="1">
        <f ca="1">E4+NORMINV(RAND(),0,'Total-Smoothed'!$AG$2)</f>
        <v>2.9052686403340817E-2</v>
      </c>
      <c r="F64" s="1">
        <f ca="1">F4+NORMINV(RAND(),0,'Total-Smoothed'!$AG$2)</f>
        <v>-7.213169582748305E-2</v>
      </c>
      <c r="G64" s="1">
        <f ca="1">G4+NORMINV(RAND(),0,'Total-Smoothed'!$AG$2)</f>
        <v>-0.19155925553176953</v>
      </c>
      <c r="H64" s="1">
        <f ca="1">H4+NORMINV(RAND(),0,'Total-Smoothed'!$AG$2)</f>
        <v>1.7547770746808869E-2</v>
      </c>
      <c r="I64" s="1">
        <f ca="1">I4+NORMINV(RAND(),0,'Total-Smoothed'!$AG$2)</f>
        <v>0.10407348523575247</v>
      </c>
      <c r="J64" s="1">
        <f ca="1">J4+NORMINV(RAND(),0,'Total-Smoothed'!$AG$2)</f>
        <v>-2.4147767108310451E-2</v>
      </c>
      <c r="K64" s="1">
        <f ca="1">K4+NORMINV(RAND(),0,'Total-Smoothed'!$AG$2)</f>
        <v>0.15558513364292181</v>
      </c>
      <c r="L64" s="1">
        <f ca="1">L4+NORMINV(RAND(),0,'Total-Smoothed'!$AG$2)</f>
        <v>9.8514319067381728E-2</v>
      </c>
      <c r="M64" s="1">
        <f ca="1">M4+NORMINV(RAND(),0,'Total-Smoothed'!$AG$2)</f>
        <v>-1.5173228627554283E-2</v>
      </c>
      <c r="N64" s="1">
        <f ca="1">N4+NORMINV(RAND(),0,'Total-Smoothed'!$AG$2)</f>
        <v>0.10088123767979978</v>
      </c>
      <c r="O64" s="1">
        <f ca="1">O4+NORMINV(RAND(),0,'Total-Smoothed'!$AG$2)</f>
        <v>-3.3081770148397785E-3</v>
      </c>
      <c r="P64" s="1">
        <f ca="1">P4+NORMINV(RAND(),0,'Total-Smoothed'!$AG$2)</f>
        <v>4.4945945782108995E-3</v>
      </c>
      <c r="Q64" s="1">
        <f ca="1">Q4+NORMINV(RAND(),0,'Total-Smoothed'!$AG$2)</f>
        <v>5.0816469086973494E-2</v>
      </c>
      <c r="R64" s="1">
        <f ca="1">R4+NORMINV(RAND(),0,'Total-Smoothed'!$AG$2)</f>
        <v>3.5146736595924565E-2</v>
      </c>
      <c r="S64" s="1">
        <f ca="1">S4+NORMINV(RAND(),0,'Total-Smoothed'!$AG$2)</f>
        <v>-4.3268601428228928E-2</v>
      </c>
      <c r="T64" s="1">
        <f ca="1">T4+NORMINV(RAND(),0,'Total-Smoothed'!$AG$2)</f>
        <v>-9.8668333952734208E-2</v>
      </c>
      <c r="U64" s="1">
        <f ca="1">U4+NORMINV(RAND(),0,'Total-Smoothed'!$AG$2)</f>
        <v>1.0433424878867665</v>
      </c>
      <c r="V64" s="1">
        <f ca="1">V4+NORMINV(RAND(),0,'Total-Smoothed'!$AG$2)</f>
        <v>-7.5345781528680308E-2</v>
      </c>
      <c r="W64" s="1">
        <f ca="1">W4+NORMINV(RAND(),0,'Total-Smoothed'!$AG$2)</f>
        <v>-5.373298382098271E-2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0.59682502250203395</v>
      </c>
      <c r="E65" s="1">
        <f ca="1">E5+NORMINV(RAND(),0,'Total-Smoothed'!$AG$2)</f>
        <v>3.4619514267712162E-2</v>
      </c>
      <c r="F65" s="1">
        <f ca="1">F5+NORMINV(RAND(),0,'Total-Smoothed'!$AG$2)</f>
        <v>-2.6106453811324988E-3</v>
      </c>
      <c r="G65" s="1">
        <f ca="1">G5+NORMINV(RAND(),0,'Total-Smoothed'!$AG$2)</f>
        <v>0.10406969107885668</v>
      </c>
      <c r="H65" s="1">
        <f ca="1">H5+NORMINV(RAND(),0,'Total-Smoothed'!$AG$2)</f>
        <v>9.113837636629249E-2</v>
      </c>
      <c r="I65" s="1">
        <f ca="1">I5+NORMINV(RAND(),0,'Total-Smoothed'!$AG$2)</f>
        <v>4.3718555709178208E-3</v>
      </c>
      <c r="J65" s="1">
        <f ca="1">J5+NORMINV(RAND(),0,'Total-Smoothed'!$AG$2)</f>
        <v>-0.10558799246554929</v>
      </c>
      <c r="K65" s="1">
        <f ca="1">K5+NORMINV(RAND(),0,'Total-Smoothed'!$AG$2)</f>
        <v>-1.1970294635474298E-2</v>
      </c>
      <c r="L65" s="1">
        <f ca="1">L5+NORMINV(RAND(),0,'Total-Smoothed'!$AG$2)</f>
        <v>0.58489409074066212</v>
      </c>
      <c r="M65" s="1">
        <f ca="1">M5+NORMINV(RAND(),0,'Total-Smoothed'!$AG$2)</f>
        <v>-1.1281755777547454E-2</v>
      </c>
      <c r="N65" s="1">
        <f ca="1">N5+NORMINV(RAND(),0,'Total-Smoothed'!$AG$2)</f>
        <v>-2.6481794480474954E-2</v>
      </c>
      <c r="O65" s="1">
        <f ca="1">O5+NORMINV(RAND(),0,'Total-Smoothed'!$AG$2)</f>
        <v>3.2274491834127991E-2</v>
      </c>
      <c r="P65" s="1">
        <f ca="1">P5+NORMINV(RAND(),0,'Total-Smoothed'!$AG$2)</f>
        <v>-9.8511022825640837E-2</v>
      </c>
      <c r="Q65" s="1">
        <f ca="1">Q5+NORMINV(RAND(),0,'Total-Smoothed'!$AG$2)</f>
        <v>8.8278797044676699E-2</v>
      </c>
      <c r="R65" s="1">
        <f ca="1">R5+NORMINV(RAND(),0,'Total-Smoothed'!$AG$2)</f>
        <v>0.17946030842748506</v>
      </c>
      <c r="S65" s="1">
        <f ca="1">S5+NORMINV(RAND(),0,'Total-Smoothed'!$AG$2)</f>
        <v>-0.15633880699050462</v>
      </c>
      <c r="T65" s="1">
        <f ca="1">T5+NORMINV(RAND(),0,'Total-Smoothed'!$AG$2)</f>
        <v>-9.5741085268852888E-2</v>
      </c>
      <c r="U65" s="1">
        <f ca="1">U5+NORMINV(RAND(),0,'Total-Smoothed'!$AG$2)</f>
        <v>1.0991388673243208</v>
      </c>
      <c r="V65" s="1">
        <f ca="1">V5+NORMINV(RAND(),0,'Total-Smoothed'!$AG$2)</f>
        <v>4.6057347464773572E-2</v>
      </c>
      <c r="W65" s="1">
        <f ca="1">W5+NORMINV(RAND(),0,'Total-Smoothed'!$AG$2)</f>
        <v>2.9344183050951708E-2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1.1480546487739351</v>
      </c>
      <c r="E66" s="1">
        <f ca="1">E6+NORMINV(RAND(),0,'Total-Smoothed'!$AG$2)</f>
        <v>3.7020086867042487E-2</v>
      </c>
      <c r="F66" s="1">
        <f ca="1">F6+NORMINV(RAND(),0,'Total-Smoothed'!$AG$2)</f>
        <v>-1.8391077721838942E-2</v>
      </c>
      <c r="G66" s="1">
        <f ca="1">G6+NORMINV(RAND(),0,'Total-Smoothed'!$AG$2)</f>
        <v>8.6569654321891468E-2</v>
      </c>
      <c r="H66" s="1">
        <f ca="1">H6+NORMINV(RAND(),0,'Total-Smoothed'!$AG$2)</f>
        <v>4.091519683972511E-2</v>
      </c>
      <c r="I66" s="1">
        <f ca="1">I6+NORMINV(RAND(),0,'Total-Smoothed'!$AG$2)</f>
        <v>-3.3369920547445149E-2</v>
      </c>
      <c r="J66" s="1">
        <f ca="1">J6+NORMINV(RAND(),0,'Total-Smoothed'!$AG$2)</f>
        <v>0.15441262227207764</v>
      </c>
      <c r="K66" s="1">
        <f ca="1">K6+NORMINV(RAND(),0,'Total-Smoothed'!$AG$2)</f>
        <v>6.4788679827652712E-2</v>
      </c>
      <c r="L66" s="1">
        <f ca="1">L6+NORMINV(RAND(),0,'Total-Smoothed'!$AG$2)</f>
        <v>8.5509261129398356E-2</v>
      </c>
      <c r="M66" s="1">
        <f ca="1">M6+NORMINV(RAND(),0,'Total-Smoothed'!$AG$2)</f>
        <v>-1.6369346304063587E-3</v>
      </c>
      <c r="N66" s="1">
        <f ca="1">N6+NORMINV(RAND(),0,'Total-Smoothed'!$AG$2)</f>
        <v>4.6776007254030819E-5</v>
      </c>
      <c r="O66" s="1">
        <f ca="1">O6+NORMINV(RAND(),0,'Total-Smoothed'!$AG$2)</f>
        <v>-0.12225814813180941</v>
      </c>
      <c r="P66" s="1">
        <f ca="1">P6+NORMINV(RAND(),0,'Total-Smoothed'!$AG$2)</f>
        <v>-7.2916062367038473E-2</v>
      </c>
      <c r="Q66" s="1">
        <f ca="1">Q6+NORMINV(RAND(),0,'Total-Smoothed'!$AG$2)</f>
        <v>-6.3209018759060404E-2</v>
      </c>
      <c r="R66" s="1">
        <f ca="1">R6+NORMINV(RAND(),0,'Total-Smoothed'!$AG$2)</f>
        <v>0.11817903735543256</v>
      </c>
      <c r="S66" s="1">
        <f ca="1">S6+NORMINV(RAND(),0,'Total-Smoothed'!$AG$2)</f>
        <v>4.273965349720104E-2</v>
      </c>
      <c r="T66" s="1">
        <f ca="1">T6+NORMINV(RAND(),0,'Total-Smoothed'!$AG$2)</f>
        <v>-7.0978907692072893E-2</v>
      </c>
      <c r="U66" s="1">
        <f ca="1">U6+NORMINV(RAND(),0,'Total-Smoothed'!$AG$2)</f>
        <v>0.96900571351398057</v>
      </c>
      <c r="V66" s="1">
        <f ca="1">V6+NORMINV(RAND(),0,'Total-Smoothed'!$AG$2)</f>
        <v>0.18853472579476893</v>
      </c>
      <c r="W66" s="1">
        <f ca="1">W6+NORMINV(RAND(),0,'Total-Smoothed'!$AG$2)</f>
        <v>0.24288768980323211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0.14771845552118823</v>
      </c>
      <c r="E67" s="1">
        <f ca="1">E7+NORMINV(RAND(),0,'Total-Smoothed'!$AG$2)</f>
        <v>-7.2918653469937825E-2</v>
      </c>
      <c r="F67" s="1">
        <f ca="1">F7+NORMINV(RAND(),0,'Total-Smoothed'!$AG$2)</f>
        <v>-0.11731468232270846</v>
      </c>
      <c r="G67" s="1">
        <f ca="1">G7+NORMINV(RAND(),0,'Total-Smoothed'!$AG$2)</f>
        <v>-4.2018085159493866E-2</v>
      </c>
      <c r="H67" s="1">
        <f ca="1">H7+NORMINV(RAND(),0,'Total-Smoothed'!$AG$2)</f>
        <v>0.20325493133202244</v>
      </c>
      <c r="I67" s="1">
        <f ca="1">I7+NORMINV(RAND(),0,'Total-Smoothed'!$AG$2)</f>
        <v>4.6154295269303846E-3</v>
      </c>
      <c r="J67" s="1">
        <f ca="1">J7+NORMINV(RAND(),0,'Total-Smoothed'!$AG$2)</f>
        <v>9.8188985466208134E-2</v>
      </c>
      <c r="K67" s="1">
        <f ca="1">K7+NORMINV(RAND(),0,'Total-Smoothed'!$AG$2)</f>
        <v>-2.8569111469769388E-2</v>
      </c>
      <c r="L67" s="1">
        <f ca="1">L7+NORMINV(RAND(),0,'Total-Smoothed'!$AG$2)</f>
        <v>2.449755974081792E-2</v>
      </c>
      <c r="M67" s="1">
        <f ca="1">M7+NORMINV(RAND(),0,'Total-Smoothed'!$AG$2)</f>
        <v>-3.8264040152312263E-3</v>
      </c>
      <c r="N67" s="1">
        <f ca="1">N7+NORMINV(RAND(),0,'Total-Smoothed'!$AG$2)</f>
        <v>1.3456171150537615E-2</v>
      </c>
      <c r="O67" s="1">
        <f ca="1">O7+NORMINV(RAND(),0,'Total-Smoothed'!$AG$2)</f>
        <v>-5.7715706932525722E-2</v>
      </c>
      <c r="P67" s="1">
        <f ca="1">P7+NORMINV(RAND(),0,'Total-Smoothed'!$AG$2)</f>
        <v>-0.12286101655563471</v>
      </c>
      <c r="Q67" s="1">
        <f ca="1">Q7+NORMINV(RAND(),0,'Total-Smoothed'!$AG$2)</f>
        <v>5.7963879789507303E-2</v>
      </c>
      <c r="R67" s="1">
        <f ca="1">R7+NORMINV(RAND(),0,'Total-Smoothed'!$AG$2)</f>
        <v>0.13377526820930571</v>
      </c>
      <c r="S67" s="1">
        <f ca="1">S7+NORMINV(RAND(),0,'Total-Smoothed'!$AG$2)</f>
        <v>-5.2365254708574204E-3</v>
      </c>
      <c r="T67" s="1">
        <f ca="1">T7+NORMINV(RAND(),0,'Total-Smoothed'!$AG$2)</f>
        <v>1.4258858398515144E-2</v>
      </c>
      <c r="U67" s="1">
        <f ca="1">U7+NORMINV(RAND(),0,'Total-Smoothed'!$AG$2)</f>
        <v>1.0859336760635239</v>
      </c>
      <c r="V67" s="1">
        <f ca="1">V7+NORMINV(RAND(),0,'Total-Smoothed'!$AG$2)</f>
        <v>-0.21848284082168407</v>
      </c>
      <c r="W67" s="1">
        <f ca="1">W7+NORMINV(RAND(),0,'Total-Smoothed'!$AG$2)</f>
        <v>6.8025624042396845E-4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0.5543116075683262</v>
      </c>
      <c r="E68" s="1">
        <f ca="1">E8+NORMINV(RAND(),0,'Total-Smoothed'!$AG$2)</f>
        <v>0.10920564458628712</v>
      </c>
      <c r="F68" s="1">
        <f ca="1">F8+NORMINV(RAND(),0,'Total-Smoothed'!$AG$2)</f>
        <v>8.8398397324777819E-2</v>
      </c>
      <c r="G68" s="1">
        <f ca="1">G8+NORMINV(RAND(),0,'Total-Smoothed'!$AG$2)</f>
        <v>-0.1793287062692932</v>
      </c>
      <c r="H68" s="1">
        <f ca="1">H8+NORMINV(RAND(),0,'Total-Smoothed'!$AG$2)</f>
        <v>0.1195820166871327</v>
      </c>
      <c r="I68" s="1">
        <f ca="1">I8+NORMINV(RAND(),0,'Total-Smoothed'!$AG$2)</f>
        <v>-0.14603427649167616</v>
      </c>
      <c r="J68" s="1">
        <f ca="1">J8+NORMINV(RAND(),0,'Total-Smoothed'!$AG$2)</f>
        <v>-8.9743571235878977E-2</v>
      </c>
      <c r="K68" s="1">
        <f ca="1">K8+NORMINV(RAND(),0,'Total-Smoothed'!$AG$2)</f>
        <v>-5.2256372668463703E-2</v>
      </c>
      <c r="L68" s="1">
        <f ca="1">L8+NORMINV(RAND(),0,'Total-Smoothed'!$AG$2)</f>
        <v>-4.3970367116172568E-2</v>
      </c>
      <c r="M68" s="1">
        <f ca="1">M8+NORMINV(RAND(),0,'Total-Smoothed'!$AG$2)</f>
        <v>-0.12872071958721151</v>
      </c>
      <c r="N68" s="1">
        <f ca="1">N8+NORMINV(RAND(),0,'Total-Smoothed'!$AG$2)</f>
        <v>-7.4937283823136502E-3</v>
      </c>
      <c r="O68" s="1">
        <f ca="1">O8+NORMINV(RAND(),0,'Total-Smoothed'!$AG$2)</f>
        <v>8.3841709095919315E-2</v>
      </c>
      <c r="P68" s="1">
        <f ca="1">P8+NORMINV(RAND(),0,'Total-Smoothed'!$AG$2)</f>
        <v>0.1050869988982388</v>
      </c>
      <c r="Q68" s="1">
        <f ca="1">Q8+NORMINV(RAND(),0,'Total-Smoothed'!$AG$2)</f>
        <v>5.1499117648742335E-2</v>
      </c>
      <c r="R68" s="1">
        <f ca="1">R8+NORMINV(RAND(),0,'Total-Smoothed'!$AG$2)</f>
        <v>-1.5063038116855073E-2</v>
      </c>
      <c r="S68" s="1">
        <f ca="1">S8+NORMINV(RAND(),0,'Total-Smoothed'!$AG$2)</f>
        <v>-1.0437339869618624E-2</v>
      </c>
      <c r="T68" s="1">
        <f ca="1">T8+NORMINV(RAND(),0,'Total-Smoothed'!$AG$2)</f>
        <v>-4.0411609316596465E-2</v>
      </c>
      <c r="U68" s="1">
        <f ca="1">U8+NORMINV(RAND(),0,'Total-Smoothed'!$AG$2)</f>
        <v>0.90750476604743247</v>
      </c>
      <c r="V68" s="1">
        <f ca="1">V8+NORMINV(RAND(),0,'Total-Smoothed'!$AG$2)</f>
        <v>0.13275735909112696</v>
      </c>
      <c r="W68" s="1">
        <f ca="1">W8+NORMINV(RAND(),0,'Total-Smoothed'!$AG$2)</f>
        <v>0.11694971063567204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0.81837054106359886</v>
      </c>
      <c r="E69" s="1">
        <f ca="1">E9+NORMINV(RAND(),0,'Total-Smoothed'!$AG$2)</f>
        <v>-0.1417852663110136</v>
      </c>
      <c r="F69" s="1">
        <f ca="1">F9+NORMINV(RAND(),0,'Total-Smoothed'!$AG$2)</f>
        <v>-1.3166346074191667E-2</v>
      </c>
      <c r="G69" s="1">
        <f ca="1">G9+NORMINV(RAND(),0,'Total-Smoothed'!$AG$2)</f>
        <v>3.41717983960282E-2</v>
      </c>
      <c r="H69" s="1">
        <f ca="1">H9+NORMINV(RAND(),0,'Total-Smoothed'!$AG$2)</f>
        <v>-6.7771215391856585E-3</v>
      </c>
      <c r="I69" s="1">
        <f ca="1">I9+NORMINV(RAND(),0,'Total-Smoothed'!$AG$2)</f>
        <v>0.10860327323119119</v>
      </c>
      <c r="J69" s="1">
        <f ca="1">J9+NORMINV(RAND(),0,'Total-Smoothed'!$AG$2)</f>
        <v>4.6492497403529995E-2</v>
      </c>
      <c r="K69" s="1">
        <f ca="1">K9+NORMINV(RAND(),0,'Total-Smoothed'!$AG$2)</f>
        <v>-9.3045091420223713E-2</v>
      </c>
      <c r="L69" s="1">
        <f ca="1">L9+NORMINV(RAND(),0,'Total-Smoothed'!$AG$2)</f>
        <v>8.2787108742842674E-2</v>
      </c>
      <c r="M69" s="1">
        <f ca="1">M9+NORMINV(RAND(),0,'Total-Smoothed'!$AG$2)</f>
        <v>-0.23264745460565489</v>
      </c>
      <c r="N69" s="1">
        <f ca="1">N9+NORMINV(RAND(),0,'Total-Smoothed'!$AG$2)</f>
        <v>2.0970201327385536E-2</v>
      </c>
      <c r="O69" s="1">
        <f ca="1">O9+NORMINV(RAND(),0,'Total-Smoothed'!$AG$2)</f>
        <v>6.9131015470911522E-2</v>
      </c>
      <c r="P69" s="1">
        <f ca="1">P9+NORMINV(RAND(),0,'Total-Smoothed'!$AG$2)</f>
        <v>2.3076367403199641E-2</v>
      </c>
      <c r="Q69" s="1">
        <f ca="1">Q9+NORMINV(RAND(),0,'Total-Smoothed'!$AG$2)</f>
        <v>-2.0481876982608099E-2</v>
      </c>
      <c r="R69" s="1">
        <f ca="1">R9+NORMINV(RAND(),0,'Total-Smoothed'!$AG$2)</f>
        <v>-5.2025460961363137E-2</v>
      </c>
      <c r="S69" s="1">
        <f ca="1">S9+NORMINV(RAND(),0,'Total-Smoothed'!$AG$2)</f>
        <v>3.9576203582347902E-3</v>
      </c>
      <c r="T69" s="1">
        <f ca="1">T9+NORMINV(RAND(),0,'Total-Smoothed'!$AG$2)</f>
        <v>5.146905058554338E-2</v>
      </c>
      <c r="U69" s="1">
        <f ca="1">U9+NORMINV(RAND(),0,'Total-Smoothed'!$AG$2)</f>
        <v>0.98315766267532345</v>
      </c>
      <c r="V69" s="1">
        <f ca="1">V9+NORMINV(RAND(),0,'Total-Smoothed'!$AG$2)</f>
        <v>-0.18243348175732599</v>
      </c>
      <c r="W69" s="1">
        <f ca="1">W9+NORMINV(RAND(),0,'Total-Smoothed'!$AG$2)</f>
        <v>-0.1426707100293127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0.69537114079437812</v>
      </c>
      <c r="E70" s="1">
        <f ca="1">E10+NORMINV(RAND(),0,'Total-Smoothed'!$AG$2)</f>
        <v>1.1878903401850795E-2</v>
      </c>
      <c r="F70" s="1">
        <f ca="1">F10+NORMINV(RAND(),0,'Total-Smoothed'!$AG$2)</f>
        <v>0.13133867542661554</v>
      </c>
      <c r="G70" s="1">
        <f ca="1">G10+NORMINV(RAND(),0,'Total-Smoothed'!$AG$2)</f>
        <v>2.1320072478792841E-2</v>
      </c>
      <c r="H70" s="1">
        <f ca="1">H10+NORMINV(RAND(),0,'Total-Smoothed'!$AG$2)</f>
        <v>-0.17144078902138349</v>
      </c>
      <c r="I70" s="1">
        <f ca="1">I10+NORMINV(RAND(),0,'Total-Smoothed'!$AG$2)</f>
        <v>0.14433583043611389</v>
      </c>
      <c r="J70" s="1">
        <f ca="1">J10+NORMINV(RAND(),0,'Total-Smoothed'!$AG$2)</f>
        <v>-7.3961781910026848E-3</v>
      </c>
      <c r="K70" s="1">
        <f ca="1">K10+NORMINV(RAND(),0,'Total-Smoothed'!$AG$2)</f>
        <v>4.0208952352079295E-2</v>
      </c>
      <c r="L70" s="1">
        <f ca="1">L10+NORMINV(RAND(),0,'Total-Smoothed'!$AG$2)</f>
        <v>0.61782425784211414</v>
      </c>
      <c r="M70" s="1">
        <f ca="1">M10+NORMINV(RAND(),0,'Total-Smoothed'!$AG$2)</f>
        <v>5.1563254568391781E-2</v>
      </c>
      <c r="N70" s="1">
        <f ca="1">N10+NORMINV(RAND(),0,'Total-Smoothed'!$AG$2)</f>
        <v>4.3900292817337381E-3</v>
      </c>
      <c r="O70" s="1">
        <f ca="1">O10+NORMINV(RAND(),0,'Total-Smoothed'!$AG$2)</f>
        <v>-6.8428687875267458E-2</v>
      </c>
      <c r="P70" s="1">
        <f ca="1">P10+NORMINV(RAND(),0,'Total-Smoothed'!$AG$2)</f>
        <v>0.29629611028659836</v>
      </c>
      <c r="Q70" s="1">
        <f ca="1">Q10+NORMINV(RAND(),0,'Total-Smoothed'!$AG$2)</f>
        <v>-9.4984488212090518E-2</v>
      </c>
      <c r="R70" s="1">
        <f ca="1">R10+NORMINV(RAND(),0,'Total-Smoothed'!$AG$2)</f>
        <v>2.3047116708124177E-2</v>
      </c>
      <c r="S70" s="1">
        <f ca="1">S10+NORMINV(RAND(),0,'Total-Smoothed'!$AG$2)</f>
        <v>8.5687760617874933E-2</v>
      </c>
      <c r="T70" s="1">
        <f ca="1">T10+NORMINV(RAND(),0,'Total-Smoothed'!$AG$2)</f>
        <v>-1.3903306170708358E-2</v>
      </c>
      <c r="U70" s="1">
        <f ca="1">U10+NORMINV(RAND(),0,'Total-Smoothed'!$AG$2)</f>
        <v>0.98834897074273653</v>
      </c>
      <c r="V70" s="1">
        <f ca="1">V10+NORMINV(RAND(),0,'Total-Smoothed'!$AG$2)</f>
        <v>7.1992915062077112E-2</v>
      </c>
      <c r="W70" s="1">
        <f ca="1">W10+NORMINV(RAND(),0,'Total-Smoothed'!$AG$2)</f>
        <v>-2.7996159358677896E-2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1.0222192009481144</v>
      </c>
      <c r="E71" s="1">
        <f ca="1">E11+NORMINV(RAND(),0,'Total-Smoothed'!$AG$2)</f>
        <v>0.13215420178867018</v>
      </c>
      <c r="F71" s="1">
        <f ca="1">F11+NORMINV(RAND(),0,'Total-Smoothed'!$AG$2)</f>
        <v>0.24969185758567114</v>
      </c>
      <c r="G71" s="1">
        <f ca="1">G11+NORMINV(RAND(),0,'Total-Smoothed'!$AG$2)</f>
        <v>-2.9240621322214215E-2</v>
      </c>
      <c r="H71" s="1">
        <f ca="1">H11+NORMINV(RAND(),0,'Total-Smoothed'!$AG$2)</f>
        <v>-4.3743025931609072E-2</v>
      </c>
      <c r="I71" s="1">
        <f ca="1">I11+NORMINV(RAND(),0,'Total-Smoothed'!$AG$2)</f>
        <v>0.19657217792210935</v>
      </c>
      <c r="J71" s="1">
        <f ca="1">J11+NORMINV(RAND(),0,'Total-Smoothed'!$AG$2)</f>
        <v>-0.13813108764680632</v>
      </c>
      <c r="K71" s="1">
        <f ca="1">K11+NORMINV(RAND(),0,'Total-Smoothed'!$AG$2)</f>
        <v>3.4877307912503486E-2</v>
      </c>
      <c r="L71" s="1">
        <f ca="1">L11+NORMINV(RAND(),0,'Total-Smoothed'!$AG$2)</f>
        <v>4.0138727685720542E-2</v>
      </c>
      <c r="M71" s="1">
        <f ca="1">M11+NORMINV(RAND(),0,'Total-Smoothed'!$AG$2)</f>
        <v>-0.15744280531974805</v>
      </c>
      <c r="N71" s="1">
        <f ca="1">N11+NORMINV(RAND(),0,'Total-Smoothed'!$AG$2)</f>
        <v>0.18565883959166912</v>
      </c>
      <c r="O71" s="1">
        <f ca="1">O11+NORMINV(RAND(),0,'Total-Smoothed'!$AG$2)</f>
        <v>0.10178397876245456</v>
      </c>
      <c r="P71" s="1">
        <f ca="1">P11+NORMINV(RAND(),0,'Total-Smoothed'!$AG$2)</f>
        <v>-0.101702382843309</v>
      </c>
      <c r="Q71" s="1">
        <f ca="1">Q11+NORMINV(RAND(),0,'Total-Smoothed'!$AG$2)</f>
        <v>0.14166237196058495</v>
      </c>
      <c r="R71" s="1">
        <f ca="1">R11+NORMINV(RAND(),0,'Total-Smoothed'!$AG$2)</f>
        <v>-0.1132092558242772</v>
      </c>
      <c r="S71" s="1">
        <f ca="1">S11+NORMINV(RAND(),0,'Total-Smoothed'!$AG$2)</f>
        <v>4.4622031310802862E-2</v>
      </c>
      <c r="T71" s="1">
        <f ca="1">T11+NORMINV(RAND(),0,'Total-Smoothed'!$AG$2)</f>
        <v>3.2109343296242862E-2</v>
      </c>
      <c r="U71" s="1">
        <f ca="1">U11+NORMINV(RAND(),0,'Total-Smoothed'!$AG$2)</f>
        <v>0.98565664387425045</v>
      </c>
      <c r="V71" s="1">
        <f ca="1">V11+NORMINV(RAND(),0,'Total-Smoothed'!$AG$2)</f>
        <v>0.12832383885106824</v>
      </c>
      <c r="W71" s="1">
        <f ca="1">W11+NORMINV(RAND(),0,'Total-Smoothed'!$AG$2)</f>
        <v>-3.8645739001925139E-2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-3.0881990252546287E-2</v>
      </c>
      <c r="E72" s="1">
        <f ca="1">E12+NORMINV(RAND(),0,'Total-Smoothed'!$AG$2)</f>
        <v>-7.7269342239436212E-2</v>
      </c>
      <c r="F72" s="1">
        <f ca="1">F12+NORMINV(RAND(),0,'Total-Smoothed'!$AG$2)</f>
        <v>2.9897053047358488E-2</v>
      </c>
      <c r="G72" s="1">
        <f ca="1">G12+NORMINV(RAND(),0,'Total-Smoothed'!$AG$2)</f>
        <v>-2.4088466939061821E-2</v>
      </c>
      <c r="H72" s="1">
        <f ca="1">H12+NORMINV(RAND(),0,'Total-Smoothed'!$AG$2)</f>
        <v>0.1254440768706615</v>
      </c>
      <c r="I72" s="1">
        <f ca="1">I12+NORMINV(RAND(),0,'Total-Smoothed'!$AG$2)</f>
        <v>4.8342289620750475E-4</v>
      </c>
      <c r="J72" s="1">
        <f ca="1">J12+NORMINV(RAND(),0,'Total-Smoothed'!$AG$2)</f>
        <v>-3.5070178614812021E-2</v>
      </c>
      <c r="K72" s="1">
        <f ca="1">K12+NORMINV(RAND(),0,'Total-Smoothed'!$AG$2)</f>
        <v>0.20485552113570085</v>
      </c>
      <c r="L72" s="1">
        <f ca="1">L12+NORMINV(RAND(),0,'Total-Smoothed'!$AG$2)</f>
        <v>-0.10179163032263228</v>
      </c>
      <c r="M72" s="1">
        <f ca="1">M12+NORMINV(RAND(),0,'Total-Smoothed'!$AG$2)</f>
        <v>-7.4396955527376157E-4</v>
      </c>
      <c r="N72" s="1">
        <f ca="1">N12+NORMINV(RAND(),0,'Total-Smoothed'!$AG$2)</f>
        <v>-1.028927333803191E-2</v>
      </c>
      <c r="O72" s="1">
        <f ca="1">O12+NORMINV(RAND(),0,'Total-Smoothed'!$AG$2)</f>
        <v>3.4634824934516681E-2</v>
      </c>
      <c r="P72" s="1">
        <f ca="1">P12+NORMINV(RAND(),0,'Total-Smoothed'!$AG$2)</f>
        <v>8.9158574521448264E-2</v>
      </c>
      <c r="Q72" s="1">
        <f ca="1">Q12+NORMINV(RAND(),0,'Total-Smoothed'!$AG$2)</f>
        <v>-8.9130402147237539E-2</v>
      </c>
      <c r="R72" s="1">
        <f ca="1">R12+NORMINV(RAND(),0,'Total-Smoothed'!$AG$2)</f>
        <v>8.7760178653419035E-2</v>
      </c>
      <c r="S72" s="1">
        <f ca="1">S12+NORMINV(RAND(),0,'Total-Smoothed'!$AG$2)</f>
        <v>-1.1587785121028281E-2</v>
      </c>
      <c r="T72" s="1">
        <f ca="1">T12+NORMINV(RAND(),0,'Total-Smoothed'!$AG$2)</f>
        <v>9.8437323598222163E-3</v>
      </c>
      <c r="U72" s="1">
        <f ca="1">U12+NORMINV(RAND(),0,'Total-Smoothed'!$AG$2)</f>
        <v>0.98240907211462736</v>
      </c>
      <c r="V72" s="1">
        <f ca="1">V12+NORMINV(RAND(),0,'Total-Smoothed'!$AG$2)</f>
        <v>0.21784591264939773</v>
      </c>
      <c r="W72" s="1">
        <f ca="1">W12+NORMINV(RAND(),0,'Total-Smoothed'!$AG$2)</f>
        <v>0.11130819796109043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0.35262027268883422</v>
      </c>
      <c r="E73" s="1">
        <f ca="1">E13+NORMINV(RAND(),0,'Total-Smoothed'!$AG$2)</f>
        <v>3.2248147113569305E-2</v>
      </c>
      <c r="F73" s="1">
        <f ca="1">F13+NORMINV(RAND(),0,'Total-Smoothed'!$AG$2)</f>
        <v>0.17468594581079699</v>
      </c>
      <c r="G73" s="1">
        <f ca="1">G13+NORMINV(RAND(),0,'Total-Smoothed'!$AG$2)</f>
        <v>1.7923537887587515E-3</v>
      </c>
      <c r="H73" s="1">
        <f ca="1">H13+NORMINV(RAND(),0,'Total-Smoothed'!$AG$2)</f>
        <v>1.9770956751205347E-2</v>
      </c>
      <c r="I73" s="1">
        <f ca="1">I13+NORMINV(RAND(),0,'Total-Smoothed'!$AG$2)</f>
        <v>-6.3130153642119477E-2</v>
      </c>
      <c r="J73" s="1">
        <f ca="1">J13+NORMINV(RAND(),0,'Total-Smoothed'!$AG$2)</f>
        <v>3.5901345925734462E-2</v>
      </c>
      <c r="K73" s="1">
        <f ca="1">K13+NORMINV(RAND(),0,'Total-Smoothed'!$AG$2)</f>
        <v>6.5332128843412695E-4</v>
      </c>
      <c r="L73" s="1">
        <f ca="1">L13+NORMINV(RAND(),0,'Total-Smoothed'!$AG$2)</f>
        <v>0.42377373461169004</v>
      </c>
      <c r="M73" s="1">
        <f ca="1">M13+NORMINV(RAND(),0,'Total-Smoothed'!$AG$2)</f>
        <v>0.38320825614444892</v>
      </c>
      <c r="N73" s="1">
        <f ca="1">N13+NORMINV(RAND(),0,'Total-Smoothed'!$AG$2)</f>
        <v>-5.7550507218928617E-3</v>
      </c>
      <c r="O73" s="1">
        <f ca="1">O13+NORMINV(RAND(),0,'Total-Smoothed'!$AG$2)</f>
        <v>0.12524376747637675</v>
      </c>
      <c r="P73" s="1">
        <f ca="1">P13+NORMINV(RAND(),0,'Total-Smoothed'!$AG$2)</f>
        <v>8.4526440548123374E-3</v>
      </c>
      <c r="Q73" s="1">
        <f ca="1">Q13+NORMINV(RAND(),0,'Total-Smoothed'!$AG$2)</f>
        <v>4.3138810467537071E-2</v>
      </c>
      <c r="R73" s="1">
        <f ca="1">R13+NORMINV(RAND(),0,'Total-Smoothed'!$AG$2)</f>
        <v>-6.7743128531116414E-2</v>
      </c>
      <c r="S73" s="1">
        <f ca="1">S13+NORMINV(RAND(),0,'Total-Smoothed'!$AG$2)</f>
        <v>0.23450015803055083</v>
      </c>
      <c r="T73" s="1">
        <f ca="1">T13+NORMINV(RAND(),0,'Total-Smoothed'!$AG$2)</f>
        <v>-7.6847306900953649E-2</v>
      </c>
      <c r="U73" s="1">
        <f ca="1">U13+NORMINV(RAND(),0,'Total-Smoothed'!$AG$2)</f>
        <v>0.96551313631208413</v>
      </c>
      <c r="V73" s="1">
        <f ca="1">V13+NORMINV(RAND(),0,'Total-Smoothed'!$AG$2)</f>
        <v>0.16753718355648048</v>
      </c>
      <c r="W73" s="1">
        <f ca="1">W13+NORMINV(RAND(),0,'Total-Smoothed'!$AG$2)</f>
        <v>-0.31940828889037537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0.65080397162084991</v>
      </c>
      <c r="E74" s="1">
        <f ca="1">E14+NORMINV(RAND(),0,'Total-Smoothed'!$AG$2)</f>
        <v>4.7159885031443284E-2</v>
      </c>
      <c r="F74" s="1">
        <f ca="1">F14+NORMINV(RAND(),0,'Total-Smoothed'!$AG$2)</f>
        <v>-5.2316514282451806E-2</v>
      </c>
      <c r="G74" s="1">
        <f ca="1">G14+NORMINV(RAND(),0,'Total-Smoothed'!$AG$2)</f>
        <v>-3.6141362206735861E-2</v>
      </c>
      <c r="H74" s="1">
        <f ca="1">H14+NORMINV(RAND(),0,'Total-Smoothed'!$AG$2)</f>
        <v>-1.3653493272622153E-2</v>
      </c>
      <c r="I74" s="1">
        <f ca="1">I14+NORMINV(RAND(),0,'Total-Smoothed'!$AG$2)</f>
        <v>-3.3963510997911943E-2</v>
      </c>
      <c r="J74" s="1">
        <f ca="1">J14+NORMINV(RAND(),0,'Total-Smoothed'!$AG$2)</f>
        <v>-0.1179802922024428</v>
      </c>
      <c r="K74" s="1">
        <f ca="1">K14+NORMINV(RAND(),0,'Total-Smoothed'!$AG$2)</f>
        <v>-2.6729264099319659E-2</v>
      </c>
      <c r="L74" s="1">
        <f ca="1">L14+NORMINV(RAND(),0,'Total-Smoothed'!$AG$2)</f>
        <v>9.8327728011629104E-2</v>
      </c>
      <c r="M74" s="1">
        <f ca="1">M14+NORMINV(RAND(),0,'Total-Smoothed'!$AG$2)</f>
        <v>-2.3267711716128105E-2</v>
      </c>
      <c r="N74" s="1">
        <f ca="1">N14+NORMINV(RAND(),0,'Total-Smoothed'!$AG$2)</f>
        <v>3.3177118267844322E-2</v>
      </c>
      <c r="O74" s="1">
        <f ca="1">O14+NORMINV(RAND(),0,'Total-Smoothed'!$AG$2)</f>
        <v>5.4693944588477088E-2</v>
      </c>
      <c r="P74" s="1">
        <f ca="1">P14+NORMINV(RAND(),0,'Total-Smoothed'!$AG$2)</f>
        <v>-9.9868320323712526E-3</v>
      </c>
      <c r="Q74" s="1">
        <f ca="1">Q14+NORMINV(RAND(),0,'Total-Smoothed'!$AG$2)</f>
        <v>0.16264779768037541</v>
      </c>
      <c r="R74" s="1">
        <f ca="1">R14+NORMINV(RAND(),0,'Total-Smoothed'!$AG$2)</f>
        <v>-4.7422222681984871E-2</v>
      </c>
      <c r="S74" s="1">
        <f ca="1">S14+NORMINV(RAND(),0,'Total-Smoothed'!$AG$2)</f>
        <v>0.67984310994181185</v>
      </c>
      <c r="T74" s="1">
        <f ca="1">T14+NORMINV(RAND(),0,'Total-Smoothed'!$AG$2)</f>
        <v>1.47315572476624E-2</v>
      </c>
      <c r="U74" s="1">
        <f ca="1">U14+NORMINV(RAND(),0,'Total-Smoothed'!$AG$2)</f>
        <v>0.98545283634755032</v>
      </c>
      <c r="V74" s="1">
        <f ca="1">V14+NORMINV(RAND(),0,'Total-Smoothed'!$AG$2)</f>
        <v>0.36926197128749549</v>
      </c>
      <c r="W74" s="1">
        <f ca="1">W14+NORMINV(RAND(),0,'Total-Smoothed'!$AG$2)</f>
        <v>-6.4414229403774878E-2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7.925029806174004E-2</v>
      </c>
      <c r="E75" s="1">
        <f ca="1">E15+NORMINV(RAND(),0,'Total-Smoothed'!$AG$2)</f>
        <v>4.1386524222608072E-2</v>
      </c>
      <c r="F75" s="1">
        <f ca="1">F15+NORMINV(RAND(),0,'Total-Smoothed'!$AG$2)</f>
        <v>5.4825084321580304E-3</v>
      </c>
      <c r="G75" s="1">
        <f ca="1">G15+NORMINV(RAND(),0,'Total-Smoothed'!$AG$2)</f>
        <v>0.14787991247222629</v>
      </c>
      <c r="H75" s="1">
        <f ca="1">H15+NORMINV(RAND(),0,'Total-Smoothed'!$AG$2)</f>
        <v>5.7728309504382652E-2</v>
      </c>
      <c r="I75" s="1">
        <f ca="1">I15+NORMINV(RAND(),0,'Total-Smoothed'!$AG$2)</f>
        <v>4.6559390031529403E-2</v>
      </c>
      <c r="J75" s="1">
        <f ca="1">J15+NORMINV(RAND(),0,'Total-Smoothed'!$AG$2)</f>
        <v>-2.1226501941963336E-2</v>
      </c>
      <c r="K75" s="1">
        <f ca="1">K15+NORMINV(RAND(),0,'Total-Smoothed'!$AG$2)</f>
        <v>-6.0540081596477613E-2</v>
      </c>
      <c r="L75" s="1">
        <f ca="1">L15+NORMINV(RAND(),0,'Total-Smoothed'!$AG$2)</f>
        <v>8.9054726172401538E-2</v>
      </c>
      <c r="M75" s="1">
        <f ca="1">M15+NORMINV(RAND(),0,'Total-Smoothed'!$AG$2)</f>
        <v>-1.8863453647353728E-2</v>
      </c>
      <c r="N75" s="1">
        <f ca="1">N15+NORMINV(RAND(),0,'Total-Smoothed'!$AG$2)</f>
        <v>-0.23728118196178014</v>
      </c>
      <c r="O75" s="1">
        <f ca="1">O15+NORMINV(RAND(),0,'Total-Smoothed'!$AG$2)</f>
        <v>8.0538550415345245E-2</v>
      </c>
      <c r="P75" s="1">
        <f ca="1">P15+NORMINV(RAND(),0,'Total-Smoothed'!$AG$2)</f>
        <v>-9.0182900223312726E-2</v>
      </c>
      <c r="Q75" s="1">
        <f ca="1">Q15+NORMINV(RAND(),0,'Total-Smoothed'!$AG$2)</f>
        <v>4.5294970564305585E-2</v>
      </c>
      <c r="R75" s="1">
        <f ca="1">R15+NORMINV(RAND(),0,'Total-Smoothed'!$AG$2)</f>
        <v>3.5072291102051199E-2</v>
      </c>
      <c r="S75" s="1">
        <f ca="1">S15+NORMINV(RAND(),0,'Total-Smoothed'!$AG$2)</f>
        <v>-8.9390325608359869E-2</v>
      </c>
      <c r="T75" s="1">
        <f ca="1">T15+NORMINV(RAND(),0,'Total-Smoothed'!$AG$2)</f>
        <v>5.2213994891823906E-2</v>
      </c>
      <c r="U75" s="1">
        <f ca="1">U15+NORMINV(RAND(),0,'Total-Smoothed'!$AG$2)</f>
        <v>1.1030178500756325</v>
      </c>
      <c r="V75" s="1">
        <f ca="1">V15+NORMINV(RAND(),0,'Total-Smoothed'!$AG$2)</f>
        <v>4.6754338081298492E-3</v>
      </c>
      <c r="W75" s="1">
        <f ca="1">W15+NORMINV(RAND(),0,'Total-Smoothed'!$AG$2)</f>
        <v>5.4341366552721065E-3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2.3026226151764542E-2</v>
      </c>
      <c r="E76" s="1">
        <f ca="1">E16+NORMINV(RAND(),0,'Total-Smoothed'!$AG$2)</f>
        <v>1.75627239296328E-2</v>
      </c>
      <c r="F76" s="1">
        <f ca="1">F16+NORMINV(RAND(),0,'Total-Smoothed'!$AG$2)</f>
        <v>9.4859200823034978E-2</v>
      </c>
      <c r="G76" s="1">
        <f ca="1">G16+NORMINV(RAND(),0,'Total-Smoothed'!$AG$2)</f>
        <v>0.1052318954547207</v>
      </c>
      <c r="H76" s="1">
        <f ca="1">H16+NORMINV(RAND(),0,'Total-Smoothed'!$AG$2)</f>
        <v>0.11927326336756991</v>
      </c>
      <c r="I76" s="1">
        <f ca="1">I16+NORMINV(RAND(),0,'Total-Smoothed'!$AG$2)</f>
        <v>0.1403573038330693</v>
      </c>
      <c r="J76" s="1">
        <f ca="1">J16+NORMINV(RAND(),0,'Total-Smoothed'!$AG$2)</f>
        <v>-0.13276456412990473</v>
      </c>
      <c r="K76" s="1">
        <f ca="1">K16+NORMINV(RAND(),0,'Total-Smoothed'!$AG$2)</f>
        <v>7.3509157736032602E-2</v>
      </c>
      <c r="L76" s="1">
        <f ca="1">L16+NORMINV(RAND(),0,'Total-Smoothed'!$AG$2)</f>
        <v>1.6266641333051609E-2</v>
      </c>
      <c r="M76" s="1">
        <f ca="1">M16+NORMINV(RAND(),0,'Total-Smoothed'!$AG$2)</f>
        <v>-2.5532204339456348E-3</v>
      </c>
      <c r="N76" s="1">
        <f ca="1">N16+NORMINV(RAND(),0,'Total-Smoothed'!$AG$2)</f>
        <v>-0.19134609346530826</v>
      </c>
      <c r="O76" s="1">
        <f ca="1">O16+NORMINV(RAND(),0,'Total-Smoothed'!$AG$2)</f>
        <v>0.1711633530955502</v>
      </c>
      <c r="P76" s="1">
        <f ca="1">P16+NORMINV(RAND(),0,'Total-Smoothed'!$AG$2)</f>
        <v>4.6974653497437027E-2</v>
      </c>
      <c r="Q76" s="1">
        <f ca="1">Q16+NORMINV(RAND(),0,'Total-Smoothed'!$AG$2)</f>
        <v>-5.0093210259558797E-2</v>
      </c>
      <c r="R76" s="1">
        <f ca="1">R16+NORMINV(RAND(),0,'Total-Smoothed'!$AG$2)</f>
        <v>0.1166986755403101</v>
      </c>
      <c r="S76" s="1">
        <f ca="1">S16+NORMINV(RAND(),0,'Total-Smoothed'!$AG$2)</f>
        <v>-2.2057214868429202E-2</v>
      </c>
      <c r="T76" s="1">
        <f ca="1">T16+NORMINV(RAND(),0,'Total-Smoothed'!$AG$2)</f>
        <v>0.15009832064148271</v>
      </c>
      <c r="U76" s="1">
        <f ca="1">U16+NORMINV(RAND(),0,'Total-Smoothed'!$AG$2)</f>
        <v>0.91611046825358</v>
      </c>
      <c r="V76" s="1">
        <f ca="1">V16+NORMINV(RAND(),0,'Total-Smoothed'!$AG$2)</f>
        <v>-7.010000202390694E-2</v>
      </c>
      <c r="W76" s="1">
        <f ca="1">W16+NORMINV(RAND(),0,'Total-Smoothed'!$AG$2)</f>
        <v>0.13022380273427089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0.33546209412027284</v>
      </c>
      <c r="E77" s="1">
        <f ca="1">E17+NORMINV(RAND(),0,'Total-Smoothed'!$AG$2)</f>
        <v>-8.6057983885321487E-2</v>
      </c>
      <c r="F77" s="1">
        <f ca="1">F17+NORMINV(RAND(),0,'Total-Smoothed'!$AG$2)</f>
        <v>-0.10450880122163077</v>
      </c>
      <c r="G77" s="1">
        <f ca="1">G17+NORMINV(RAND(),0,'Total-Smoothed'!$AG$2)</f>
        <v>4.6443712833252944E-2</v>
      </c>
      <c r="H77" s="1">
        <f ca="1">H17+NORMINV(RAND(),0,'Total-Smoothed'!$AG$2)</f>
        <v>2.0441543997594718E-2</v>
      </c>
      <c r="I77" s="1">
        <f ca="1">I17+NORMINV(RAND(),0,'Total-Smoothed'!$AG$2)</f>
        <v>-2.9913591894323292E-2</v>
      </c>
      <c r="J77" s="1">
        <f ca="1">J17+NORMINV(RAND(),0,'Total-Smoothed'!$AG$2)</f>
        <v>0.12802667468229956</v>
      </c>
      <c r="K77" s="1">
        <f ca="1">K17+NORMINV(RAND(),0,'Total-Smoothed'!$AG$2)</f>
        <v>-9.1763168968693395E-2</v>
      </c>
      <c r="L77" s="1">
        <f ca="1">L17+NORMINV(RAND(),0,'Total-Smoothed'!$AG$2)</f>
        <v>-0.15185757112628964</v>
      </c>
      <c r="M77" s="1">
        <f ca="1">M17+NORMINV(RAND(),0,'Total-Smoothed'!$AG$2)</f>
        <v>0.19927641040862212</v>
      </c>
      <c r="N77" s="1">
        <f ca="1">N17+NORMINV(RAND(),0,'Total-Smoothed'!$AG$2)</f>
        <v>-0.23495096527093601</v>
      </c>
      <c r="O77" s="1">
        <f ca="1">O17+NORMINV(RAND(),0,'Total-Smoothed'!$AG$2)</f>
        <v>9.7175378403882559E-2</v>
      </c>
      <c r="P77" s="1">
        <f ca="1">P17+NORMINV(RAND(),0,'Total-Smoothed'!$AG$2)</f>
        <v>-9.5332234394095758E-2</v>
      </c>
      <c r="Q77" s="1">
        <f ca="1">Q17+NORMINV(RAND(),0,'Total-Smoothed'!$AG$2)</f>
        <v>-2.4973831745601527E-2</v>
      </c>
      <c r="R77" s="1">
        <f ca="1">R17+NORMINV(RAND(),0,'Total-Smoothed'!$AG$2)</f>
        <v>8.86720409892661E-3</v>
      </c>
      <c r="S77" s="1">
        <f ca="1">S17+NORMINV(RAND(),0,'Total-Smoothed'!$AG$2)</f>
        <v>0.19463163022620197</v>
      </c>
      <c r="T77" s="1">
        <f ca="1">T17+NORMINV(RAND(),0,'Total-Smoothed'!$AG$2)</f>
        <v>0.12801655060766309</v>
      </c>
      <c r="U77" s="1">
        <f ca="1">U17+NORMINV(RAND(),0,'Total-Smoothed'!$AG$2)</f>
        <v>0.87896032591564466</v>
      </c>
      <c r="V77" s="1">
        <f ca="1">V17+NORMINV(RAND(),0,'Total-Smoothed'!$AG$2)</f>
        <v>0.15252077012130411</v>
      </c>
      <c r="W77" s="1">
        <f ca="1">W17+NORMINV(RAND(),0,'Total-Smoothed'!$AG$2)</f>
        <v>1.9826190652923337E-2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-8.577152827019649E-2</v>
      </c>
      <c r="E78" s="1">
        <f ca="1">E18+NORMINV(RAND(),0,'Total-Smoothed'!$AG$2)</f>
        <v>-2.2737804602252269E-2</v>
      </c>
      <c r="F78" s="1">
        <f ca="1">F18+NORMINV(RAND(),0,'Total-Smoothed'!$AG$2)</f>
        <v>-4.1452240833869156E-2</v>
      </c>
      <c r="G78" s="1">
        <f ca="1">G18+NORMINV(RAND(),0,'Total-Smoothed'!$AG$2)</f>
        <v>5.3721965537439867E-2</v>
      </c>
      <c r="H78" s="1">
        <f ca="1">H18+NORMINV(RAND(),0,'Total-Smoothed'!$AG$2)</f>
        <v>0.10024805551945186</v>
      </c>
      <c r="I78" s="1">
        <f ca="1">I18+NORMINV(RAND(),0,'Total-Smoothed'!$AG$2)</f>
        <v>5.5119151868312649E-2</v>
      </c>
      <c r="J78" s="1">
        <f ca="1">J18+NORMINV(RAND(),0,'Total-Smoothed'!$AG$2)</f>
        <v>-3.7315596789980879E-2</v>
      </c>
      <c r="K78" s="1">
        <f ca="1">K18+NORMINV(RAND(),0,'Total-Smoothed'!$AG$2)</f>
        <v>6.7383209702674376E-2</v>
      </c>
      <c r="L78" s="1">
        <f ca="1">L18+NORMINV(RAND(),0,'Total-Smoothed'!$AG$2)</f>
        <v>-7.4779759782814273E-2</v>
      </c>
      <c r="M78" s="1">
        <f ca="1">M18+NORMINV(RAND(),0,'Total-Smoothed'!$AG$2)</f>
        <v>-6.7251296814221262E-2</v>
      </c>
      <c r="N78" s="1">
        <f ca="1">N18+NORMINV(RAND(),0,'Total-Smoothed'!$AG$2)</f>
        <v>3.4654777527287177E-3</v>
      </c>
      <c r="O78" s="1">
        <f ca="1">O18+NORMINV(RAND(),0,'Total-Smoothed'!$AG$2)</f>
        <v>0.21954043076268426</v>
      </c>
      <c r="P78" s="1">
        <f ca="1">P18+NORMINV(RAND(),0,'Total-Smoothed'!$AG$2)</f>
        <v>-7.9030165556391738E-2</v>
      </c>
      <c r="Q78" s="1">
        <f ca="1">Q18+NORMINV(RAND(),0,'Total-Smoothed'!$AG$2)</f>
        <v>0.17534431860705754</v>
      </c>
      <c r="R78" s="1">
        <f ca="1">R18+NORMINV(RAND(),0,'Total-Smoothed'!$AG$2)</f>
        <v>-4.1978277763392025E-2</v>
      </c>
      <c r="S78" s="1">
        <f ca="1">S18+NORMINV(RAND(),0,'Total-Smoothed'!$AG$2)</f>
        <v>0.10078684944398625</v>
      </c>
      <c r="T78" s="1">
        <f ca="1">T18+NORMINV(RAND(),0,'Total-Smoothed'!$AG$2)</f>
        <v>2.5883739847486483E-2</v>
      </c>
      <c r="U78" s="1">
        <f ca="1">U18+NORMINV(RAND(),0,'Total-Smoothed'!$AG$2)</f>
        <v>0.78147499387648189</v>
      </c>
      <c r="V78" s="1">
        <f ca="1">V18+NORMINV(RAND(),0,'Total-Smoothed'!$AG$2)</f>
        <v>-9.5396294874434379E-2</v>
      </c>
      <c r="W78" s="1">
        <f ca="1">W18+NORMINV(RAND(),0,'Total-Smoothed'!$AG$2)</f>
        <v>1.707788744286607E-2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0.24951387690547039</v>
      </c>
      <c r="E79" s="1">
        <f ca="1">E19+NORMINV(RAND(),0,'Total-Smoothed'!$AG$2)</f>
        <v>-5.0782333327191584E-3</v>
      </c>
      <c r="F79" s="1">
        <f ca="1">F19+NORMINV(RAND(),0,'Total-Smoothed'!$AG$2)</f>
        <v>-0.10393344073190863</v>
      </c>
      <c r="G79" s="1">
        <f ca="1">G19+NORMINV(RAND(),0,'Total-Smoothed'!$AG$2)</f>
        <v>-1.9376216793804975E-2</v>
      </c>
      <c r="H79" s="1">
        <f ca="1">H19+NORMINV(RAND(),0,'Total-Smoothed'!$AG$2)</f>
        <v>6.44585321038805E-2</v>
      </c>
      <c r="I79" s="1">
        <f ca="1">I19+NORMINV(RAND(),0,'Total-Smoothed'!$AG$2)</f>
        <v>4.2205144765190362E-2</v>
      </c>
      <c r="J79" s="1">
        <f ca="1">J19+NORMINV(RAND(),0,'Total-Smoothed'!$AG$2)</f>
        <v>2.2834329243237819E-2</v>
      </c>
      <c r="K79" s="1">
        <f ca="1">K19+NORMINV(RAND(),0,'Total-Smoothed'!$AG$2)</f>
        <v>-0.14133721488162013</v>
      </c>
      <c r="L79" s="1">
        <f ca="1">L19+NORMINV(RAND(),0,'Total-Smoothed'!$AG$2)</f>
        <v>0.11666963276601965</v>
      </c>
      <c r="M79" s="1">
        <f ca="1">M19+NORMINV(RAND(),0,'Total-Smoothed'!$AG$2)</f>
        <v>-0.18074598314318824</v>
      </c>
      <c r="N79" s="1">
        <f ca="1">N19+NORMINV(RAND(),0,'Total-Smoothed'!$AG$2)</f>
        <v>3.0460701856473191E-2</v>
      </c>
      <c r="O79" s="1">
        <f ca="1">O19+NORMINV(RAND(),0,'Total-Smoothed'!$AG$2)</f>
        <v>-3.2249930998381072E-4</v>
      </c>
      <c r="P79" s="1">
        <f ca="1">P19+NORMINV(RAND(),0,'Total-Smoothed'!$AG$2)</f>
        <v>7.9733875234193508E-2</v>
      </c>
      <c r="Q79" s="1">
        <f ca="1">Q19+NORMINV(RAND(),0,'Total-Smoothed'!$AG$2)</f>
        <v>0.17222133375360668</v>
      </c>
      <c r="R79" s="1">
        <f ca="1">R19+NORMINV(RAND(),0,'Total-Smoothed'!$AG$2)</f>
        <v>0.1700531241495386</v>
      </c>
      <c r="S79" s="1">
        <f ca="1">S19+NORMINV(RAND(),0,'Total-Smoothed'!$AG$2)</f>
        <v>0.23914273582011916</v>
      </c>
      <c r="T79" s="1">
        <f ca="1">T19+NORMINV(RAND(),0,'Total-Smoothed'!$AG$2)</f>
        <v>5.1013468328669043E-2</v>
      </c>
      <c r="U79" s="1">
        <f ca="1">U19+NORMINV(RAND(),0,'Total-Smoothed'!$AG$2)</f>
        <v>0.91345752502898558</v>
      </c>
      <c r="V79" s="1">
        <f ca="1">V19+NORMINV(RAND(),0,'Total-Smoothed'!$AG$2)</f>
        <v>-2.3919162051258561E-2</v>
      </c>
      <c r="W79" s="1">
        <f ca="1">W19+NORMINV(RAND(),0,'Total-Smoothed'!$AG$2)</f>
        <v>-1.4642297279863411E-2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7.1025882758039949E-2</v>
      </c>
      <c r="E80" s="1">
        <f ca="1">E20+NORMINV(RAND(),0,'Total-Smoothed'!$AG$2)</f>
        <v>-0.20611041530934968</v>
      </c>
      <c r="F80" s="1">
        <f ca="1">F20+NORMINV(RAND(),0,'Total-Smoothed'!$AG$2)</f>
        <v>-3.5095747544193798E-2</v>
      </c>
      <c r="G80" s="1">
        <f ca="1">G20+NORMINV(RAND(),0,'Total-Smoothed'!$AG$2)</f>
        <v>-0.12392269345534641</v>
      </c>
      <c r="H80" s="1">
        <f ca="1">H20+NORMINV(RAND(),0,'Total-Smoothed'!$AG$2)</f>
        <v>0.26086499697295218</v>
      </c>
      <c r="I80" s="1">
        <f ca="1">I20+NORMINV(RAND(),0,'Total-Smoothed'!$AG$2)</f>
        <v>0.21820568325833942</v>
      </c>
      <c r="J80" s="1">
        <f ca="1">J20+NORMINV(RAND(),0,'Total-Smoothed'!$AG$2)</f>
        <v>-6.5457236725099205E-2</v>
      </c>
      <c r="K80" s="1">
        <f ca="1">K20+NORMINV(RAND(),0,'Total-Smoothed'!$AG$2)</f>
        <v>9.1172915755753245E-2</v>
      </c>
      <c r="L80" s="1">
        <f ca="1">L20+NORMINV(RAND(),0,'Total-Smoothed'!$AG$2)</f>
        <v>-8.2663708455625498E-2</v>
      </c>
      <c r="M80" s="1">
        <f ca="1">M20+NORMINV(RAND(),0,'Total-Smoothed'!$AG$2)</f>
        <v>0.1221741510056101</v>
      </c>
      <c r="N80" s="1">
        <f ca="1">N20+NORMINV(RAND(),0,'Total-Smoothed'!$AG$2)</f>
        <v>-2.9940951846682797E-2</v>
      </c>
      <c r="O80" s="1">
        <f ca="1">O20+NORMINV(RAND(),0,'Total-Smoothed'!$AG$2)</f>
        <v>0.19952679994398559</v>
      </c>
      <c r="P80" s="1">
        <f ca="1">P20+NORMINV(RAND(),0,'Total-Smoothed'!$AG$2)</f>
        <v>-7.1835446688903321E-2</v>
      </c>
      <c r="Q80" s="1">
        <f ca="1">Q20+NORMINV(RAND(),0,'Total-Smoothed'!$AG$2)</f>
        <v>-0.1116082850793359</v>
      </c>
      <c r="R80" s="1">
        <f ca="1">R20+NORMINV(RAND(),0,'Total-Smoothed'!$AG$2)</f>
        <v>-2.9870708213901587E-2</v>
      </c>
      <c r="S80" s="1">
        <f ca="1">S20+NORMINV(RAND(),0,'Total-Smoothed'!$AG$2)</f>
        <v>8.9847649661621648E-2</v>
      </c>
      <c r="T80" s="1">
        <f ca="1">T20+NORMINV(RAND(),0,'Total-Smoothed'!$AG$2)</f>
        <v>3.6545448902819265E-2</v>
      </c>
      <c r="U80" s="1">
        <f ca="1">U20+NORMINV(RAND(),0,'Total-Smoothed'!$AG$2)</f>
        <v>0.95423152864879301</v>
      </c>
      <c r="V80" s="1">
        <f ca="1">V20+NORMINV(RAND(),0,'Total-Smoothed'!$AG$2)</f>
        <v>1.3269552882047658E-2</v>
      </c>
      <c r="W80" s="1">
        <f ca="1">W20+NORMINV(RAND(),0,'Total-Smoothed'!$AG$2)</f>
        <v>5.479767676860068E-2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0.80247127936151486</v>
      </c>
      <c r="E81" s="1">
        <f ca="1">E21+NORMINV(RAND(),0,'Total-Smoothed'!$AG$2)</f>
        <v>-2.021095126791932E-2</v>
      </c>
      <c r="F81" s="1">
        <f ca="1">F21+NORMINV(RAND(),0,'Total-Smoothed'!$AG$2)</f>
        <v>2.901033552691009E-2</v>
      </c>
      <c r="G81" s="1">
        <f ca="1">G21+NORMINV(RAND(),0,'Total-Smoothed'!$AG$2)</f>
        <v>1.4183763993053457E-2</v>
      </c>
      <c r="H81" s="1">
        <f ca="1">H21+NORMINV(RAND(),0,'Total-Smoothed'!$AG$2)</f>
        <v>-0.14733298669740563</v>
      </c>
      <c r="I81" s="1">
        <f ca="1">I21+NORMINV(RAND(),0,'Total-Smoothed'!$AG$2)</f>
        <v>5.2787582368018726E-2</v>
      </c>
      <c r="J81" s="1">
        <f ca="1">J21+NORMINV(RAND(),0,'Total-Smoothed'!$AG$2)</f>
        <v>1.5624630365316673E-2</v>
      </c>
      <c r="K81" s="1">
        <f ca="1">K21+NORMINV(RAND(),0,'Total-Smoothed'!$AG$2)</f>
        <v>0.12792896719813915</v>
      </c>
      <c r="L81" s="1">
        <f ca="1">L21+NORMINV(RAND(),0,'Total-Smoothed'!$AG$2)</f>
        <v>7.2591419211103618E-3</v>
      </c>
      <c r="M81" s="1">
        <f ca="1">M21+NORMINV(RAND(),0,'Total-Smoothed'!$AG$2)</f>
        <v>-2.9803522153846424E-2</v>
      </c>
      <c r="N81" s="1">
        <f ca="1">N21+NORMINV(RAND(),0,'Total-Smoothed'!$AG$2)</f>
        <v>-4.1437882087255698E-2</v>
      </c>
      <c r="O81" s="1">
        <f ca="1">O21+NORMINV(RAND(),0,'Total-Smoothed'!$AG$2)</f>
        <v>-3.3691000904635171E-2</v>
      </c>
      <c r="P81" s="1">
        <f ca="1">P21+NORMINV(RAND(),0,'Total-Smoothed'!$AG$2)</f>
        <v>0.13620504272738074</v>
      </c>
      <c r="Q81" s="1">
        <f ca="1">Q21+NORMINV(RAND(),0,'Total-Smoothed'!$AG$2)</f>
        <v>-5.6499681367582506E-3</v>
      </c>
      <c r="R81" s="1">
        <f ca="1">R21+NORMINV(RAND(),0,'Total-Smoothed'!$AG$2)</f>
        <v>-0.16907941805792864</v>
      </c>
      <c r="S81" s="1">
        <f ca="1">S21+NORMINV(RAND(),0,'Total-Smoothed'!$AG$2)</f>
        <v>1.0483200001979193E-2</v>
      </c>
      <c r="T81" s="1">
        <f ca="1">T21+NORMINV(RAND(),0,'Total-Smoothed'!$AG$2)</f>
        <v>8.8406041558353077E-2</v>
      </c>
      <c r="U81" s="1">
        <f ca="1">U21+NORMINV(RAND(),0,'Total-Smoothed'!$AG$2)</f>
        <v>0.92136122557023481</v>
      </c>
      <c r="V81" s="1">
        <f ca="1">V21+NORMINV(RAND(),0,'Total-Smoothed'!$AG$2)</f>
        <v>2.4491781710138147E-2</v>
      </c>
      <c r="W81" s="1">
        <f ca="1">W21+NORMINV(RAND(),0,'Total-Smoothed'!$AG$2)</f>
        <v>6.7753148092028301E-2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0.10947497611075066</v>
      </c>
      <c r="E82" s="1">
        <f ca="1">E22+NORMINV(RAND(),0,'Total-Smoothed'!$AG$2)</f>
        <v>-3.1523713883885383E-2</v>
      </c>
      <c r="F82" s="1">
        <f ca="1">F22+NORMINV(RAND(),0,'Total-Smoothed'!$AG$2)</f>
        <v>6.2318284886499285E-2</v>
      </c>
      <c r="G82" s="1">
        <f ca="1">G22+NORMINV(RAND(),0,'Total-Smoothed'!$AG$2)</f>
        <v>-7.9884015184168239E-2</v>
      </c>
      <c r="H82" s="1">
        <f ca="1">H22+NORMINV(RAND(),0,'Total-Smoothed'!$AG$2)</f>
        <v>0.14483905433827005</v>
      </c>
      <c r="I82" s="1">
        <f ca="1">I22+NORMINV(RAND(),0,'Total-Smoothed'!$AG$2)</f>
        <v>7.3643789334978615E-2</v>
      </c>
      <c r="J82" s="1">
        <f ca="1">J22+NORMINV(RAND(),0,'Total-Smoothed'!$AG$2)</f>
        <v>-4.6582536819467585E-2</v>
      </c>
      <c r="K82" s="1">
        <f ca="1">K22+NORMINV(RAND(),0,'Total-Smoothed'!$AG$2)</f>
        <v>4.2464599236537365E-2</v>
      </c>
      <c r="L82" s="1">
        <f ca="1">L22+NORMINV(RAND(),0,'Total-Smoothed'!$AG$2)</f>
        <v>-3.9793563115748318E-3</v>
      </c>
      <c r="M82" s="1">
        <f ca="1">M22+NORMINV(RAND(),0,'Total-Smoothed'!$AG$2)</f>
        <v>7.1922553699163144E-2</v>
      </c>
      <c r="N82" s="1">
        <f ca="1">N22+NORMINV(RAND(),0,'Total-Smoothed'!$AG$2)</f>
        <v>-0.11367299733365047</v>
      </c>
      <c r="O82" s="1">
        <f ca="1">O22+NORMINV(RAND(),0,'Total-Smoothed'!$AG$2)</f>
        <v>8.6433397699478748E-2</v>
      </c>
      <c r="P82" s="1">
        <f ca="1">P22+NORMINV(RAND(),0,'Total-Smoothed'!$AG$2)</f>
        <v>0.14288171473713568</v>
      </c>
      <c r="Q82" s="1">
        <f ca="1">Q22+NORMINV(RAND(),0,'Total-Smoothed'!$AG$2)</f>
        <v>-2.4565419066282304E-2</v>
      </c>
      <c r="R82" s="1">
        <f ca="1">R22+NORMINV(RAND(),0,'Total-Smoothed'!$AG$2)</f>
        <v>-5.3555440410034461E-2</v>
      </c>
      <c r="S82" s="1">
        <f ca="1">S22+NORMINV(RAND(),0,'Total-Smoothed'!$AG$2)</f>
        <v>5.8184393534397055E-2</v>
      </c>
      <c r="T82" s="1">
        <f ca="1">T22+NORMINV(RAND(),0,'Total-Smoothed'!$AG$2)</f>
        <v>-0.14204240064654836</v>
      </c>
      <c r="U82" s="1">
        <f ca="1">U22+NORMINV(RAND(),0,'Total-Smoothed'!$AG$2)</f>
        <v>0.81455860213974607</v>
      </c>
      <c r="V82" s="1">
        <f ca="1">V22+NORMINV(RAND(),0,'Total-Smoothed'!$AG$2)</f>
        <v>-0.10424514207240372</v>
      </c>
      <c r="W82" s="1">
        <f ca="1">W22+NORMINV(RAND(),0,'Total-Smoothed'!$AG$2)</f>
        <v>6.5979010325818349E-2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0.14178883448876803</v>
      </c>
      <c r="E83" s="1">
        <f ca="1">E23+NORMINV(RAND(),0,'Total-Smoothed'!$AG$2)</f>
        <v>-6.9473849856620112E-3</v>
      </c>
      <c r="F83" s="1">
        <f ca="1">F23+NORMINV(RAND(),0,'Total-Smoothed'!$AG$2)</f>
        <v>-8.8889751799176644E-2</v>
      </c>
      <c r="G83" s="1">
        <f ca="1">G23+NORMINV(RAND(),0,'Total-Smoothed'!$AG$2)</f>
        <v>-7.5357479423478729E-2</v>
      </c>
      <c r="H83" s="1">
        <f ca="1">H23+NORMINV(RAND(),0,'Total-Smoothed'!$AG$2)</f>
        <v>9.6142899582619346E-2</v>
      </c>
      <c r="I83" s="1">
        <f ca="1">I23+NORMINV(RAND(),0,'Total-Smoothed'!$AG$2)</f>
        <v>0.10265217116053034</v>
      </c>
      <c r="J83" s="1">
        <f ca="1">J23+NORMINV(RAND(),0,'Total-Smoothed'!$AG$2)</f>
        <v>-0.14540289055240269</v>
      </c>
      <c r="K83" s="1">
        <f ca="1">K23+NORMINV(RAND(),0,'Total-Smoothed'!$AG$2)</f>
        <v>-6.7631677738015109E-2</v>
      </c>
      <c r="L83" s="1">
        <f ca="1">L23+NORMINV(RAND(),0,'Total-Smoothed'!$AG$2)</f>
        <v>5.5754469306492249E-2</v>
      </c>
      <c r="M83" s="1">
        <f ca="1">M23+NORMINV(RAND(),0,'Total-Smoothed'!$AG$2)</f>
        <v>-1.2721949317926001E-2</v>
      </c>
      <c r="N83" s="1">
        <f ca="1">N23+NORMINV(RAND(),0,'Total-Smoothed'!$AG$2)</f>
        <v>5.4492162830849143E-2</v>
      </c>
      <c r="O83" s="1">
        <f ca="1">O23+NORMINV(RAND(),0,'Total-Smoothed'!$AG$2)</f>
        <v>-0.13982271371774349</v>
      </c>
      <c r="P83" s="1">
        <f ca="1">P23+NORMINV(RAND(),0,'Total-Smoothed'!$AG$2)</f>
        <v>4.3506887632425106E-2</v>
      </c>
      <c r="Q83" s="1">
        <f ca="1">Q23+NORMINV(RAND(),0,'Total-Smoothed'!$AG$2)</f>
        <v>0.16963057182888611</v>
      </c>
      <c r="R83" s="1">
        <f ca="1">R23+NORMINV(RAND(),0,'Total-Smoothed'!$AG$2)</f>
        <v>-4.6240740865055807E-2</v>
      </c>
      <c r="S83" s="1">
        <f ca="1">S23+NORMINV(RAND(),0,'Total-Smoothed'!$AG$2)</f>
        <v>-4.4295663837628341E-2</v>
      </c>
      <c r="T83" s="1">
        <f ca="1">T23+NORMINV(RAND(),0,'Total-Smoothed'!$AG$2)</f>
        <v>-2.9159490006266053E-2</v>
      </c>
      <c r="U83" s="1">
        <f ca="1">U23+NORMINV(RAND(),0,'Total-Smoothed'!$AG$2)</f>
        <v>0.96886168803760186</v>
      </c>
      <c r="V83" s="1">
        <f ca="1">V23+NORMINV(RAND(),0,'Total-Smoothed'!$AG$2)</f>
        <v>7.8007614917237122E-2</v>
      </c>
      <c r="W83" s="1">
        <f ca="1">W23+NORMINV(RAND(),0,'Total-Smoothed'!$AG$2)</f>
        <v>-0.14158925674495326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0.97505474786894053</v>
      </c>
      <c r="E84" s="1">
        <f ca="1">E24+NORMINV(RAND(),0,'Total-Smoothed'!$AG$2)</f>
        <v>9.2114577057076472E-2</v>
      </c>
      <c r="F84" s="1">
        <f ca="1">F24+NORMINV(RAND(),0,'Total-Smoothed'!$AG$2)</f>
        <v>0.29118727633672747</v>
      </c>
      <c r="G84" s="1">
        <f ca="1">G24+NORMINV(RAND(),0,'Total-Smoothed'!$AG$2)</f>
        <v>0.12335432857941123</v>
      </c>
      <c r="H84" s="1">
        <f ca="1">H24+NORMINV(RAND(),0,'Total-Smoothed'!$AG$2)</f>
        <v>-6.2379333920134561E-2</v>
      </c>
      <c r="I84" s="1">
        <f ca="1">I24+NORMINV(RAND(),0,'Total-Smoothed'!$AG$2)</f>
        <v>-9.9948037069552298E-2</v>
      </c>
      <c r="J84" s="1">
        <f ca="1">J24+NORMINV(RAND(),0,'Total-Smoothed'!$AG$2)</f>
        <v>0.10095065940339723</v>
      </c>
      <c r="K84" s="1">
        <f ca="1">K24+NORMINV(RAND(),0,'Total-Smoothed'!$AG$2)</f>
        <v>4.3797292466438091E-2</v>
      </c>
      <c r="L84" s="1">
        <f ca="1">L24+NORMINV(RAND(),0,'Total-Smoothed'!$AG$2)</f>
        <v>0.53781587769344819</v>
      </c>
      <c r="M84" s="1">
        <f ca="1">M24+NORMINV(RAND(),0,'Total-Smoothed'!$AG$2)</f>
        <v>5.2413326186854327E-2</v>
      </c>
      <c r="N84" s="1">
        <f ca="1">N24+NORMINV(RAND(),0,'Total-Smoothed'!$AG$2)</f>
        <v>-0.16672250670171351</v>
      </c>
      <c r="O84" s="1">
        <f ca="1">O24+NORMINV(RAND(),0,'Total-Smoothed'!$AG$2)</f>
        <v>0.16949515858112196</v>
      </c>
      <c r="P84" s="1">
        <f ca="1">P24+NORMINV(RAND(),0,'Total-Smoothed'!$AG$2)</f>
        <v>4.5835754058480161E-3</v>
      </c>
      <c r="Q84" s="1">
        <f ca="1">Q24+NORMINV(RAND(),0,'Total-Smoothed'!$AG$2)</f>
        <v>-9.473643921652164E-2</v>
      </c>
      <c r="R84" s="1">
        <f ca="1">R24+NORMINV(RAND(),0,'Total-Smoothed'!$AG$2)</f>
        <v>6.503925969963098E-2</v>
      </c>
      <c r="S84" s="1">
        <f ca="1">S24+NORMINV(RAND(),0,'Total-Smoothed'!$AG$2)</f>
        <v>-8.3147754404808025E-2</v>
      </c>
      <c r="T84" s="1">
        <f ca="1">T24+NORMINV(RAND(),0,'Total-Smoothed'!$AG$2)</f>
        <v>-0.237094100222905</v>
      </c>
      <c r="U84" s="1">
        <f ca="1">U24+NORMINV(RAND(),0,'Total-Smoothed'!$AG$2)</f>
        <v>1.1411768992088309</v>
      </c>
      <c r="V84" s="1">
        <f ca="1">V24+NORMINV(RAND(),0,'Total-Smoothed'!$AG$2)</f>
        <v>4.5235650848717932E-2</v>
      </c>
      <c r="W84" s="1">
        <f ca="1">W24+NORMINV(RAND(),0,'Total-Smoothed'!$AG$2)</f>
        <v>4.3945826270199318E-3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0.30254213467984747</v>
      </c>
      <c r="E85" s="1">
        <f ca="1">E25+NORMINV(RAND(),0,'Total-Smoothed'!$AG$2)</f>
        <v>0.9369525930795134</v>
      </c>
      <c r="F85" s="1">
        <f ca="1">F25+NORMINV(RAND(),0,'Total-Smoothed'!$AG$2)</f>
        <v>-3.7824475537315549E-3</v>
      </c>
      <c r="G85" s="1">
        <f ca="1">G25+NORMINV(RAND(),0,'Total-Smoothed'!$AG$2)</f>
        <v>3.0561323937776018E-2</v>
      </c>
      <c r="H85" s="1">
        <f ca="1">H25+NORMINV(RAND(),0,'Total-Smoothed'!$AG$2)</f>
        <v>0.9572443746928847</v>
      </c>
      <c r="I85" s="1">
        <f ca="1">I25+NORMINV(RAND(),0,'Total-Smoothed'!$AG$2)</f>
        <v>9.6739230382525243E-2</v>
      </c>
      <c r="J85" s="1">
        <f ca="1">J25+NORMINV(RAND(),0,'Total-Smoothed'!$AG$2)</f>
        <v>0.95111805176391029</v>
      </c>
      <c r="K85" s="1">
        <f ca="1">K25+NORMINV(RAND(),0,'Total-Smoothed'!$AG$2)</f>
        <v>0.95557500397630168</v>
      </c>
      <c r="L85" s="1">
        <f ca="1">L25+NORMINV(RAND(),0,'Total-Smoothed'!$AG$2)</f>
        <v>5.4366376510795539E-2</v>
      </c>
      <c r="M85" s="1">
        <f ca="1">M25+NORMINV(RAND(),0,'Total-Smoothed'!$AG$2)</f>
        <v>3.1892879018171519E-2</v>
      </c>
      <c r="N85" s="1">
        <f ca="1">N25+NORMINV(RAND(),0,'Total-Smoothed'!$AG$2)</f>
        <v>0.92269512898830708</v>
      </c>
      <c r="O85" s="1">
        <f ca="1">O25+NORMINV(RAND(),0,'Total-Smoothed'!$AG$2)</f>
        <v>1.0751535510797297</v>
      </c>
      <c r="P85" s="1">
        <f ca="1">P25+NORMINV(RAND(),0,'Total-Smoothed'!$AG$2)</f>
        <v>-4.9800374925145774E-3</v>
      </c>
      <c r="Q85" s="1">
        <f ca="1">Q25+NORMINV(RAND(),0,'Total-Smoothed'!$AG$2)</f>
        <v>1.5382831076721136E-2</v>
      </c>
      <c r="R85" s="1">
        <f ca="1">R25+NORMINV(RAND(),0,'Total-Smoothed'!$AG$2)</f>
        <v>-0.2167992069456319</v>
      </c>
      <c r="S85" s="1">
        <f ca="1">S25+NORMINV(RAND(),0,'Total-Smoothed'!$AG$2)</f>
        <v>-7.5059647427793336E-2</v>
      </c>
      <c r="T85" s="1">
        <f ca="1">T25+NORMINV(RAND(),0,'Total-Smoothed'!$AG$2)</f>
        <v>-0.12098419365744206</v>
      </c>
      <c r="U85" s="1">
        <f ca="1">U25+NORMINV(RAND(),0,'Total-Smoothed'!$AG$2)</f>
        <v>1.0916841760409757</v>
      </c>
      <c r="V85" s="1">
        <f ca="1">V25+NORMINV(RAND(),0,'Total-Smoothed'!$AG$2)</f>
        <v>-0.22795938001099267</v>
      </c>
      <c r="W85" s="1">
        <f ca="1">W25+NORMINV(RAND(),0,'Total-Smoothed'!$AG$2)</f>
        <v>0.61370578452837221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1.0064100521108545</v>
      </c>
      <c r="E86" s="1">
        <f ca="1">E26+NORMINV(RAND(),0,'Total-Smoothed'!$AG$2)</f>
        <v>1.0799635058442107E-2</v>
      </c>
      <c r="F86" s="1">
        <f ca="1">F26+NORMINV(RAND(),0,'Total-Smoothed'!$AG$2)</f>
        <v>0.84933664562894151</v>
      </c>
      <c r="G86" s="1">
        <f ca="1">G26+NORMINV(RAND(),0,'Total-Smoothed'!$AG$2)</f>
        <v>7.9552705517475911E-2</v>
      </c>
      <c r="H86" s="1">
        <f ca="1">H26+NORMINV(RAND(),0,'Total-Smoothed'!$AG$2)</f>
        <v>0.34125153006680919</v>
      </c>
      <c r="I86" s="1">
        <f ca="1">I26+NORMINV(RAND(),0,'Total-Smoothed'!$AG$2)</f>
        <v>6.9402963794715153E-2</v>
      </c>
      <c r="J86" s="1">
        <f ca="1">J26+NORMINV(RAND(),0,'Total-Smoothed'!$AG$2)</f>
        <v>0.12682549778193092</v>
      </c>
      <c r="K86" s="1">
        <f ca="1">K26+NORMINV(RAND(),0,'Total-Smoothed'!$AG$2)</f>
        <v>1.0456215578798067</v>
      </c>
      <c r="L86" s="1">
        <f ca="1">L26+NORMINV(RAND(),0,'Total-Smoothed'!$AG$2)</f>
        <v>0.94736842302084701</v>
      </c>
      <c r="M86" s="1">
        <f ca="1">M26+NORMINV(RAND(),0,'Total-Smoothed'!$AG$2)</f>
        <v>1.0006359431482601</v>
      </c>
      <c r="N86" s="1">
        <f ca="1">N26+NORMINV(RAND(),0,'Total-Smoothed'!$AG$2)</f>
        <v>0.68057029333568075</v>
      </c>
      <c r="O86" s="1">
        <f ca="1">O26+NORMINV(RAND(),0,'Total-Smoothed'!$AG$2)</f>
        <v>0.93727539471287691</v>
      </c>
      <c r="P86" s="1">
        <f ca="1">P26+NORMINV(RAND(),0,'Total-Smoothed'!$AG$2)</f>
        <v>-9.1327144168645721E-2</v>
      </c>
      <c r="Q86" s="1">
        <f ca="1">Q26+NORMINV(RAND(),0,'Total-Smoothed'!$AG$2)</f>
        <v>0.12903876013276655</v>
      </c>
      <c r="R86" s="1">
        <f ca="1">R26+NORMINV(RAND(),0,'Total-Smoothed'!$AG$2)</f>
        <v>6.3353795967030849E-2</v>
      </c>
      <c r="S86" s="1">
        <f ca="1">S26+NORMINV(RAND(),0,'Total-Smoothed'!$AG$2)</f>
        <v>5.0430035160394154E-2</v>
      </c>
      <c r="T86" s="1">
        <f ca="1">T26+NORMINV(RAND(),0,'Total-Smoothed'!$AG$2)</f>
        <v>0.20307134128962556</v>
      </c>
      <c r="U86" s="1">
        <f ca="1">U26+NORMINV(RAND(),0,'Total-Smoothed'!$AG$2)</f>
        <v>0.79674147822113894</v>
      </c>
      <c r="V86" s="1">
        <f ca="1">V26+NORMINV(RAND(),0,'Total-Smoothed'!$AG$2)</f>
        <v>1.4719269956036313E-2</v>
      </c>
      <c r="W86" s="1">
        <f ca="1">W26+NORMINV(RAND(),0,'Total-Smoothed'!$AG$2)</f>
        <v>0.11157416189832775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1.119279683436099</v>
      </c>
      <c r="E87" s="1">
        <f ca="1">E27+NORMINV(RAND(),0,'Total-Smoothed'!$AG$2)</f>
        <v>0.93229629102546607</v>
      </c>
      <c r="F87" s="1">
        <f ca="1">F27+NORMINV(RAND(),0,'Total-Smoothed'!$AG$2)</f>
        <v>-7.2844127380509466E-2</v>
      </c>
      <c r="G87" s="1">
        <f ca="1">G27+NORMINV(RAND(),0,'Total-Smoothed'!$AG$2)</f>
        <v>-9.8478502651489688E-3</v>
      </c>
      <c r="H87" s="1">
        <f ca="1">H27+NORMINV(RAND(),0,'Total-Smoothed'!$AG$2)</f>
        <v>0.19852662332876023</v>
      </c>
      <c r="I87" s="1">
        <f ca="1">I27+NORMINV(RAND(),0,'Total-Smoothed'!$AG$2)</f>
        <v>0.97618426705290051</v>
      </c>
      <c r="J87" s="1">
        <f ca="1">J27+NORMINV(RAND(),0,'Total-Smoothed'!$AG$2)</f>
        <v>0.16092778194389509</v>
      </c>
      <c r="K87" s="1">
        <f ca="1">K27+NORMINV(RAND(),0,'Total-Smoothed'!$AG$2)</f>
        <v>0.92464281560131978</v>
      </c>
      <c r="L87" s="1">
        <f ca="1">L27+NORMINV(RAND(),0,'Total-Smoothed'!$AG$2)</f>
        <v>8.2470843453629317E-2</v>
      </c>
      <c r="M87" s="1">
        <f ca="1">M27+NORMINV(RAND(),0,'Total-Smoothed'!$AG$2)</f>
        <v>-9.3626709176758027E-2</v>
      </c>
      <c r="N87" s="1">
        <f ca="1">N27+NORMINV(RAND(),0,'Total-Smoothed'!$AG$2)</f>
        <v>0.18685365156797171</v>
      </c>
      <c r="O87" s="1">
        <f ca="1">O27+NORMINV(RAND(),0,'Total-Smoothed'!$AG$2)</f>
        <v>0.6911113061931754</v>
      </c>
      <c r="P87" s="1">
        <f ca="1">P27+NORMINV(RAND(),0,'Total-Smoothed'!$AG$2)</f>
        <v>-1.1374456908154256E-4</v>
      </c>
      <c r="Q87" s="1">
        <f ca="1">Q27+NORMINV(RAND(),0,'Total-Smoothed'!$AG$2)</f>
        <v>-3.075206528489003E-3</v>
      </c>
      <c r="R87" s="1">
        <f ca="1">R27+NORMINV(RAND(),0,'Total-Smoothed'!$AG$2)</f>
        <v>0.19113893466733484</v>
      </c>
      <c r="S87" s="1">
        <f ca="1">S27+NORMINV(RAND(),0,'Total-Smoothed'!$AG$2)</f>
        <v>-0.12618877693747044</v>
      </c>
      <c r="T87" s="1">
        <f ca="1">T27+NORMINV(RAND(),0,'Total-Smoothed'!$AG$2)</f>
        <v>-3.8712093436847797E-2</v>
      </c>
      <c r="U87" s="1">
        <f ca="1">U27+NORMINV(RAND(),0,'Total-Smoothed'!$AG$2)</f>
        <v>1.0030501703577577</v>
      </c>
      <c r="V87" s="1">
        <f ca="1">V27+NORMINV(RAND(),0,'Total-Smoothed'!$AG$2)</f>
        <v>0.12774690124411511</v>
      </c>
      <c r="W87" s="1">
        <f ca="1">W27+NORMINV(RAND(),0,'Total-Smoothed'!$AG$2)</f>
        <v>0.25557530837359943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7.2898323907160806E-2</v>
      </c>
      <c r="E88" s="1">
        <f ca="1">E28+NORMINV(RAND(),0,'Total-Smoothed'!$AG$2)</f>
        <v>0.99082840106856074</v>
      </c>
      <c r="F88" s="1">
        <f ca="1">F28+NORMINV(RAND(),0,'Total-Smoothed'!$AG$2)</f>
        <v>0.86991869236431363</v>
      </c>
      <c r="G88" s="1">
        <f ca="1">G28+NORMINV(RAND(),0,'Total-Smoothed'!$AG$2)</f>
        <v>0.19522914481884521</v>
      </c>
      <c r="H88" s="1">
        <f ca="1">H28+NORMINV(RAND(),0,'Total-Smoothed'!$AG$2)</f>
        <v>0.76715870442183831</v>
      </c>
      <c r="I88" s="1">
        <f ca="1">I28+NORMINV(RAND(),0,'Total-Smoothed'!$AG$2)</f>
        <v>-5.6902343360578284E-2</v>
      </c>
      <c r="J88" s="1">
        <f ca="1">J28+NORMINV(RAND(),0,'Total-Smoothed'!$AG$2)</f>
        <v>-7.3624902200143186E-2</v>
      </c>
      <c r="K88" s="1">
        <f ca="1">K28+NORMINV(RAND(),0,'Total-Smoothed'!$AG$2)</f>
        <v>1.0800008342033403</v>
      </c>
      <c r="L88" s="1">
        <f ca="1">L28+NORMINV(RAND(),0,'Total-Smoothed'!$AG$2)</f>
        <v>1.2141349308754845</v>
      </c>
      <c r="M88" s="1">
        <f ca="1">M28+NORMINV(RAND(),0,'Total-Smoothed'!$AG$2)</f>
        <v>0.28381716484977609</v>
      </c>
      <c r="N88" s="1">
        <f ca="1">N28+NORMINV(RAND(),0,'Total-Smoothed'!$AG$2)</f>
        <v>0.38312688410143736</v>
      </c>
      <c r="O88" s="1">
        <f ca="1">O28+NORMINV(RAND(),0,'Total-Smoothed'!$AG$2)</f>
        <v>1.0941343939895165</v>
      </c>
      <c r="P88" s="1">
        <f ca="1">P28+NORMINV(RAND(),0,'Total-Smoothed'!$AG$2)</f>
        <v>0.99920297318877405</v>
      </c>
      <c r="Q88" s="1">
        <f ca="1">Q28+NORMINV(RAND(),0,'Total-Smoothed'!$AG$2)</f>
        <v>-0.11897734716567634</v>
      </c>
      <c r="R88" s="1">
        <f ca="1">R28+NORMINV(RAND(),0,'Total-Smoothed'!$AG$2)</f>
        <v>1.1511543262959356</v>
      </c>
      <c r="S88" s="1">
        <f ca="1">S28+NORMINV(RAND(),0,'Total-Smoothed'!$AG$2)</f>
        <v>7.8826141175265457E-2</v>
      </c>
      <c r="T88" s="1">
        <f ca="1">T28+NORMINV(RAND(),0,'Total-Smoothed'!$AG$2)</f>
        <v>2.8145403393822706E-2</v>
      </c>
      <c r="U88" s="1">
        <f ca="1">U28+NORMINV(RAND(),0,'Total-Smoothed'!$AG$2)</f>
        <v>0.33805166092187239</v>
      </c>
      <c r="V88" s="1">
        <f ca="1">V28+NORMINV(RAND(),0,'Total-Smoothed'!$AG$2)</f>
        <v>3.3506295687455036E-2</v>
      </c>
      <c r="W88" s="1">
        <f ca="1">W28+NORMINV(RAND(),0,'Total-Smoothed'!$AG$2)</f>
        <v>0.88568265422975667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1.0964120048272452</v>
      </c>
      <c r="E89" s="1">
        <f ca="1">E29+NORMINV(RAND(),0,'Total-Smoothed'!$AG$2)</f>
        <v>1.0589382275898513</v>
      </c>
      <c r="F89" s="1">
        <f ca="1">F29+NORMINV(RAND(),0,'Total-Smoothed'!$AG$2)</f>
        <v>0.80800028015342917</v>
      </c>
      <c r="G89" s="1">
        <f ca="1">G29+NORMINV(RAND(),0,'Total-Smoothed'!$AG$2)</f>
        <v>-4.0105338531873119E-2</v>
      </c>
      <c r="H89" s="1">
        <f ca="1">H29+NORMINV(RAND(),0,'Total-Smoothed'!$AG$2)</f>
        <v>0.40602612221255352</v>
      </c>
      <c r="I89" s="1">
        <f ca="1">I29+NORMINV(RAND(),0,'Total-Smoothed'!$AG$2)</f>
        <v>-0.1212375743586341</v>
      </c>
      <c r="J89" s="1">
        <f ca="1">J29+NORMINV(RAND(),0,'Total-Smoothed'!$AG$2)</f>
        <v>0.99496124707931011</v>
      </c>
      <c r="K89" s="1">
        <f ca="1">K29+NORMINV(RAND(),0,'Total-Smoothed'!$AG$2)</f>
        <v>1.1182764270182668</v>
      </c>
      <c r="L89" s="1">
        <f ca="1">L29+NORMINV(RAND(),0,'Total-Smoothed'!$AG$2)</f>
        <v>0.20866821405951519</v>
      </c>
      <c r="M89" s="1">
        <f ca="1">M29+NORMINV(RAND(),0,'Total-Smoothed'!$AG$2)</f>
        <v>-0.13517109587850981</v>
      </c>
      <c r="N89" s="1">
        <f ca="1">N29+NORMINV(RAND(),0,'Total-Smoothed'!$AG$2)</f>
        <v>0.8341019612238264</v>
      </c>
      <c r="O89" s="1">
        <f ca="1">O29+NORMINV(RAND(),0,'Total-Smoothed'!$AG$2)</f>
        <v>0.16604106557784651</v>
      </c>
      <c r="P89" s="1">
        <f ca="1">P29+NORMINV(RAND(),0,'Total-Smoothed'!$AG$2)</f>
        <v>5.8003658066037023E-2</v>
      </c>
      <c r="Q89" s="1">
        <f ca="1">Q29+NORMINV(RAND(),0,'Total-Smoothed'!$AG$2)</f>
        <v>0.1606632798163429</v>
      </c>
      <c r="R89" s="1">
        <f ca="1">R29+NORMINV(RAND(),0,'Total-Smoothed'!$AG$2)</f>
        <v>-9.7854227522549575E-2</v>
      </c>
      <c r="S89" s="1">
        <f ca="1">S29+NORMINV(RAND(),0,'Total-Smoothed'!$AG$2)</f>
        <v>6.3623758683871143E-2</v>
      </c>
      <c r="T89" s="1">
        <f ca="1">T29+NORMINV(RAND(),0,'Total-Smoothed'!$AG$2)</f>
        <v>-3.4090968917359278E-2</v>
      </c>
      <c r="U89" s="1">
        <f ca="1">U29+NORMINV(RAND(),0,'Total-Smoothed'!$AG$2)</f>
        <v>0.81071801536866717</v>
      </c>
      <c r="V89" s="1">
        <f ca="1">V29+NORMINV(RAND(),0,'Total-Smoothed'!$AG$2)</f>
        <v>1.5397836913732057E-2</v>
      </c>
      <c r="W89" s="1">
        <f ca="1">W29+NORMINV(RAND(),0,'Total-Smoothed'!$AG$2)</f>
        <v>0.19476807078263636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1.0538258361672324</v>
      </c>
      <c r="E90" s="1">
        <f ca="1">E30+NORMINV(RAND(),0,'Total-Smoothed'!$AG$2)</f>
        <v>0.96968805248202827</v>
      </c>
      <c r="F90" s="1">
        <f ca="1">F30+NORMINV(RAND(),0,'Total-Smoothed'!$AG$2)</f>
        <v>0.97338188077956633</v>
      </c>
      <c r="G90" s="1">
        <f ca="1">G30+NORMINV(RAND(),0,'Total-Smoothed'!$AG$2)</f>
        <v>0.18947510561507624</v>
      </c>
      <c r="H90" s="1">
        <f ca="1">H30+NORMINV(RAND(),0,'Total-Smoothed'!$AG$2)</f>
        <v>0.11573615882724447</v>
      </c>
      <c r="I90" s="1">
        <f ca="1">I30+NORMINV(RAND(),0,'Total-Smoothed'!$AG$2)</f>
        <v>0.10963551363929812</v>
      </c>
      <c r="J90" s="1">
        <f ca="1">J30+NORMINV(RAND(),0,'Total-Smoothed'!$AG$2)</f>
        <v>0.67273226016466237</v>
      </c>
      <c r="K90" s="1">
        <f ca="1">K30+NORMINV(RAND(),0,'Total-Smoothed'!$AG$2)</f>
        <v>1.0559755237526507</v>
      </c>
      <c r="L90" s="1">
        <f ca="1">L30+NORMINV(RAND(),0,'Total-Smoothed'!$AG$2)</f>
        <v>0.78605239863021703</v>
      </c>
      <c r="M90" s="1">
        <f ca="1">M30+NORMINV(RAND(),0,'Total-Smoothed'!$AG$2)</f>
        <v>-3.4838319223911719E-3</v>
      </c>
      <c r="N90" s="1">
        <f ca="1">N30+NORMINV(RAND(),0,'Total-Smoothed'!$AG$2)</f>
        <v>0.8562845744285329</v>
      </c>
      <c r="O90" s="1">
        <f ca="1">O30+NORMINV(RAND(),0,'Total-Smoothed'!$AG$2)</f>
        <v>0.68021828084578884</v>
      </c>
      <c r="P90" s="1">
        <f ca="1">P30+NORMINV(RAND(),0,'Total-Smoothed'!$AG$2)</f>
        <v>9.9800837266610154E-2</v>
      </c>
      <c r="Q90" s="1">
        <f ca="1">Q30+NORMINV(RAND(),0,'Total-Smoothed'!$AG$2)</f>
        <v>9.9813068608119976E-2</v>
      </c>
      <c r="R90" s="1">
        <f ca="1">R30+NORMINV(RAND(),0,'Total-Smoothed'!$AG$2)</f>
        <v>5.9249809683506044E-2</v>
      </c>
      <c r="S90" s="1">
        <f ca="1">S30+NORMINV(RAND(),0,'Total-Smoothed'!$AG$2)</f>
        <v>5.8350621793512407E-2</v>
      </c>
      <c r="T90" s="1">
        <f ca="1">T30+NORMINV(RAND(),0,'Total-Smoothed'!$AG$2)</f>
        <v>-9.2531302738020862E-2</v>
      </c>
      <c r="U90" s="1">
        <f ca="1">U30+NORMINV(RAND(),0,'Total-Smoothed'!$AG$2)</f>
        <v>1.1071326103727226</v>
      </c>
      <c r="V90" s="1">
        <f ca="1">V30+NORMINV(RAND(),0,'Total-Smoothed'!$AG$2)</f>
        <v>2.574664907728199E-2</v>
      </c>
      <c r="W90" s="1">
        <f ca="1">W30+NORMINV(RAND(),0,'Total-Smoothed'!$AG$2)</f>
        <v>-2.090859960342557E-2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7.9440532134669353E-2</v>
      </c>
      <c r="E91" s="1">
        <f ca="1">E31+NORMINV(RAND(),0,'Total-Smoothed'!$AG$2)</f>
        <v>-3.595147256474176E-3</v>
      </c>
      <c r="F91" s="1">
        <f ca="1">F31+NORMINV(RAND(),0,'Total-Smoothed'!$AG$2)</f>
        <v>0.99730409625120597</v>
      </c>
      <c r="G91" s="1">
        <f ca="1">G31+NORMINV(RAND(),0,'Total-Smoothed'!$AG$2)</f>
        <v>0.75707566391646741</v>
      </c>
      <c r="H91" s="1">
        <f ca="1">H31+NORMINV(RAND(),0,'Total-Smoothed'!$AG$2)</f>
        <v>1.052700224011144</v>
      </c>
      <c r="I91" s="1">
        <f ca="1">I31+NORMINV(RAND(),0,'Total-Smoothed'!$AG$2)</f>
        <v>8.0817652768882697E-2</v>
      </c>
      <c r="J91" s="1">
        <f ca="1">J31+NORMINV(RAND(),0,'Total-Smoothed'!$AG$2)</f>
        <v>0.83650576455391712</v>
      </c>
      <c r="K91" s="1">
        <f ca="1">K31+NORMINV(RAND(),0,'Total-Smoothed'!$AG$2)</f>
        <v>0.94825835069458742</v>
      </c>
      <c r="L91" s="1">
        <f ca="1">L31+NORMINV(RAND(),0,'Total-Smoothed'!$AG$2)</f>
        <v>0.8712817782090081</v>
      </c>
      <c r="M91" s="1">
        <f ca="1">M31+NORMINV(RAND(),0,'Total-Smoothed'!$AG$2)</f>
        <v>0.97688015106649895</v>
      </c>
      <c r="N91" s="1">
        <f ca="1">N31+NORMINV(RAND(),0,'Total-Smoothed'!$AG$2)</f>
        <v>1.8317986159857445E-2</v>
      </c>
      <c r="O91" s="1">
        <f ca="1">O31+NORMINV(RAND(),0,'Total-Smoothed'!$AG$2)</f>
        <v>0.78411919663185714</v>
      </c>
      <c r="P91" s="1">
        <f ca="1">P31+NORMINV(RAND(),0,'Total-Smoothed'!$AG$2)</f>
        <v>0.79284527925600645</v>
      </c>
      <c r="Q91" s="1">
        <f ca="1">Q31+NORMINV(RAND(),0,'Total-Smoothed'!$AG$2)</f>
        <v>0.75812519083868724</v>
      </c>
      <c r="R91" s="1">
        <f ca="1">R31+NORMINV(RAND(),0,'Total-Smoothed'!$AG$2)</f>
        <v>0.87239797694705146</v>
      </c>
      <c r="S91" s="1">
        <f ca="1">S31+NORMINV(RAND(),0,'Total-Smoothed'!$AG$2)</f>
        <v>-9.8483696700158066E-2</v>
      </c>
      <c r="T91" s="1">
        <f ca="1">T31+NORMINV(RAND(),0,'Total-Smoothed'!$AG$2)</f>
        <v>0.10842819352681304</v>
      </c>
      <c r="U91" s="1">
        <f ca="1">U31+NORMINV(RAND(),0,'Total-Smoothed'!$AG$2)</f>
        <v>0.8656036773957807</v>
      </c>
      <c r="V91" s="1">
        <f ca="1">V31+NORMINV(RAND(),0,'Total-Smoothed'!$AG$2)</f>
        <v>-5.8435239047622156E-2</v>
      </c>
      <c r="W91" s="1">
        <f ca="1">W31+NORMINV(RAND(),0,'Total-Smoothed'!$AG$2)</f>
        <v>7.4868044419231658E-2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-2.6640246297473056E-2</v>
      </c>
      <c r="E92" s="1">
        <f ca="1">E32+NORMINV(RAND(),0,'Total-Smoothed'!$AG$2)</f>
        <v>1.0868259849203648</v>
      </c>
      <c r="F92" s="1">
        <f ca="1">F32+NORMINV(RAND(),0,'Total-Smoothed'!$AG$2)</f>
        <v>3.0006225745315054E-2</v>
      </c>
      <c r="G92" s="1">
        <f ca="1">G32+NORMINV(RAND(),0,'Total-Smoothed'!$AG$2)</f>
        <v>0.88796916660636738</v>
      </c>
      <c r="H92" s="1">
        <f ca="1">H32+NORMINV(RAND(),0,'Total-Smoothed'!$AG$2)</f>
        <v>0.25054246098921806</v>
      </c>
      <c r="I92" s="1">
        <f ca="1">I32+NORMINV(RAND(),0,'Total-Smoothed'!$AG$2)</f>
        <v>0.95128758373167666</v>
      </c>
      <c r="J92" s="1">
        <f ca="1">J32+NORMINV(RAND(),0,'Total-Smoothed'!$AG$2)</f>
        <v>1.1055912180352592</v>
      </c>
      <c r="K92" s="1">
        <f ca="1">K32+NORMINV(RAND(),0,'Total-Smoothed'!$AG$2)</f>
        <v>1.0739432811445058</v>
      </c>
      <c r="L92" s="1">
        <f ca="1">L32+NORMINV(RAND(),0,'Total-Smoothed'!$AG$2)</f>
        <v>3.0080796482666407E-2</v>
      </c>
      <c r="M92" s="1">
        <f ca="1">M32+NORMINV(RAND(),0,'Total-Smoothed'!$AG$2)</f>
        <v>-4.8688319523336861E-2</v>
      </c>
      <c r="N92" s="1">
        <f ca="1">N32+NORMINV(RAND(),0,'Total-Smoothed'!$AG$2)</f>
        <v>2.1994364853744258E-2</v>
      </c>
      <c r="O92" s="1">
        <f ca="1">O32+NORMINV(RAND(),0,'Total-Smoothed'!$AG$2)</f>
        <v>0.16314376300496886</v>
      </c>
      <c r="P92" s="1">
        <f ca="1">P32+NORMINV(RAND(),0,'Total-Smoothed'!$AG$2)</f>
        <v>1.119059330670866</v>
      </c>
      <c r="Q92" s="1">
        <f ca="1">Q32+NORMINV(RAND(),0,'Total-Smoothed'!$AG$2)</f>
        <v>0.462243391361367</v>
      </c>
      <c r="R92" s="1">
        <f ca="1">R32+NORMINV(RAND(),0,'Total-Smoothed'!$AG$2)</f>
        <v>1.0988068877182884</v>
      </c>
      <c r="S92" s="1">
        <f ca="1">S32+NORMINV(RAND(),0,'Total-Smoothed'!$AG$2)</f>
        <v>0.59300170546513975</v>
      </c>
      <c r="T92" s="1">
        <f ca="1">T32+NORMINV(RAND(),0,'Total-Smoothed'!$AG$2)</f>
        <v>0.93057122807511972</v>
      </c>
      <c r="U92" s="1">
        <f ca="1">U32+NORMINV(RAND(),0,'Total-Smoothed'!$AG$2)</f>
        <v>0.33156877337298318</v>
      </c>
      <c r="V92" s="1">
        <f ca="1">V32+NORMINV(RAND(),0,'Total-Smoothed'!$AG$2)</f>
        <v>0.88497988745586853</v>
      </c>
      <c r="W92" s="1">
        <f ca="1">W32+NORMINV(RAND(),0,'Total-Smoothed'!$AG$2)</f>
        <v>1.0202373558187923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0.10346743485144048</v>
      </c>
      <c r="E93" s="1">
        <f ca="1">E33+NORMINV(RAND(),0,'Total-Smoothed'!$AG$2)</f>
        <v>-9.1590462889403063E-3</v>
      </c>
      <c r="F93" s="1">
        <f ca="1">F33+NORMINV(RAND(),0,'Total-Smoothed'!$AG$2)</f>
        <v>1.1552060125509143</v>
      </c>
      <c r="G93" s="1">
        <f ca="1">G33+NORMINV(RAND(),0,'Total-Smoothed'!$AG$2)</f>
        <v>1.0571673101585253</v>
      </c>
      <c r="H93" s="1">
        <f ca="1">H33+NORMINV(RAND(),0,'Total-Smoothed'!$AG$2)</f>
        <v>0.20584599285744432</v>
      </c>
      <c r="I93" s="1">
        <f ca="1">I33+NORMINV(RAND(),0,'Total-Smoothed'!$AG$2)</f>
        <v>0.52800937776553991</v>
      </c>
      <c r="J93" s="1">
        <f ca="1">J33+NORMINV(RAND(),0,'Total-Smoothed'!$AG$2)</f>
        <v>0.14946051965386775</v>
      </c>
      <c r="K93" s="1">
        <f ca="1">K33+NORMINV(RAND(),0,'Total-Smoothed'!$AG$2)</f>
        <v>0.13244160744929276</v>
      </c>
      <c r="L93" s="1">
        <f ca="1">L33+NORMINV(RAND(),0,'Total-Smoothed'!$AG$2)</f>
        <v>1.0068572677140224</v>
      </c>
      <c r="M93" s="1">
        <f ca="1">M33+NORMINV(RAND(),0,'Total-Smoothed'!$AG$2)</f>
        <v>0.84943324056498259</v>
      </c>
      <c r="N93" s="1">
        <f ca="1">N33+NORMINV(RAND(),0,'Total-Smoothed'!$AG$2)</f>
        <v>-7.0689982069316273E-2</v>
      </c>
      <c r="O93" s="1">
        <f ca="1">O33+NORMINV(RAND(),0,'Total-Smoothed'!$AG$2)</f>
        <v>8.2517654821793435E-2</v>
      </c>
      <c r="P93" s="1">
        <f ca="1">P33+NORMINV(RAND(),0,'Total-Smoothed'!$AG$2)</f>
        <v>1.0860560323279795</v>
      </c>
      <c r="Q93" s="1">
        <f ca="1">Q33+NORMINV(RAND(),0,'Total-Smoothed'!$AG$2)</f>
        <v>0.82833344143168042</v>
      </c>
      <c r="R93" s="1">
        <f ca="1">R33+NORMINV(RAND(),0,'Total-Smoothed'!$AG$2)</f>
        <v>0.36889513424523251</v>
      </c>
      <c r="S93" s="1">
        <f ca="1">S33+NORMINV(RAND(),0,'Total-Smoothed'!$AG$2)</f>
        <v>-1.4841093890374931E-2</v>
      </c>
      <c r="T93" s="1">
        <f ca="1">T33+NORMINV(RAND(),0,'Total-Smoothed'!$AG$2)</f>
        <v>0.26109912057190915</v>
      </c>
      <c r="U93" s="1">
        <f ca="1">U33+NORMINV(RAND(),0,'Total-Smoothed'!$AG$2)</f>
        <v>0.80303324535966314</v>
      </c>
      <c r="V93" s="1">
        <f ca="1">V33+NORMINV(RAND(),0,'Total-Smoothed'!$AG$2)</f>
        <v>2.7900380500648109E-2</v>
      </c>
      <c r="W93" s="1">
        <f ca="1">W33+NORMINV(RAND(),0,'Total-Smoothed'!$AG$2)</f>
        <v>0.1564619128886825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-8.447867675261618E-2</v>
      </c>
      <c r="E94" s="1">
        <f ca="1">E34+NORMINV(RAND(),0,'Total-Smoothed'!$AG$2)</f>
        <v>-6.8920268611098743E-3</v>
      </c>
      <c r="F94" s="1">
        <f ca="1">F34+NORMINV(RAND(),0,'Total-Smoothed'!$AG$2)</f>
        <v>-5.6509291226063268E-2</v>
      </c>
      <c r="G94" s="1">
        <f ca="1">G34+NORMINV(RAND(),0,'Total-Smoothed'!$AG$2)</f>
        <v>-2.5176462307670528E-2</v>
      </c>
      <c r="H94" s="1">
        <f ca="1">H34+NORMINV(RAND(),0,'Total-Smoothed'!$AG$2)</f>
        <v>1.0257752531923789</v>
      </c>
      <c r="I94" s="1">
        <f ca="1">I34+NORMINV(RAND(),0,'Total-Smoothed'!$AG$2)</f>
        <v>0.54585278192484255</v>
      </c>
      <c r="J94" s="1">
        <f ca="1">J34+NORMINV(RAND(),0,'Total-Smoothed'!$AG$2)</f>
        <v>0.38466479161725486</v>
      </c>
      <c r="K94" s="1">
        <f ca="1">K34+NORMINV(RAND(),0,'Total-Smoothed'!$AG$2)</f>
        <v>1.0869530875802895</v>
      </c>
      <c r="L94" s="1">
        <f ca="1">L34+NORMINV(RAND(),0,'Total-Smoothed'!$AG$2)</f>
        <v>4.5680774359908694E-2</v>
      </c>
      <c r="M94" s="1">
        <f ca="1">M34+NORMINV(RAND(),0,'Total-Smoothed'!$AG$2)</f>
        <v>0.47750300084881703</v>
      </c>
      <c r="N94" s="1">
        <f ca="1">N34+NORMINV(RAND(),0,'Total-Smoothed'!$AG$2)</f>
        <v>-0.11249794318774196</v>
      </c>
      <c r="O94" s="1">
        <f ca="1">O34+NORMINV(RAND(),0,'Total-Smoothed'!$AG$2)</f>
        <v>1.0013162438452392</v>
      </c>
      <c r="P94" s="1">
        <f ca="1">P34+NORMINV(RAND(),0,'Total-Smoothed'!$AG$2)</f>
        <v>0.87444731481960036</v>
      </c>
      <c r="Q94" s="1">
        <f ca="1">Q34+NORMINV(RAND(),0,'Total-Smoothed'!$AG$2)</f>
        <v>-4.2652199069601729E-2</v>
      </c>
      <c r="R94" s="1">
        <f ca="1">R34+NORMINV(RAND(),0,'Total-Smoothed'!$AG$2)</f>
        <v>1.0788737563650272</v>
      </c>
      <c r="S94" s="1">
        <f ca="1">S34+NORMINV(RAND(),0,'Total-Smoothed'!$AG$2)</f>
        <v>4.9509001263131833E-2</v>
      </c>
      <c r="T94" s="1">
        <f ca="1">T34+NORMINV(RAND(),0,'Total-Smoothed'!$AG$2)</f>
        <v>-9.6970025366834495E-2</v>
      </c>
      <c r="U94" s="1">
        <f ca="1">U34+NORMINV(RAND(),0,'Total-Smoothed'!$AG$2)</f>
        <v>1.0146896861545853</v>
      </c>
      <c r="V94" s="1">
        <f ca="1">V34+NORMINV(RAND(),0,'Total-Smoothed'!$AG$2)</f>
        <v>-0.23252158897400321</v>
      </c>
      <c r="W94" s="1">
        <f ca="1">W34+NORMINV(RAND(),0,'Total-Smoothed'!$AG$2)</f>
        <v>0.70915977841345823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0.12027493439771822</v>
      </c>
      <c r="E95" s="1">
        <f ca="1">E35+NORMINV(RAND(),0,'Total-Smoothed'!$AG$2)</f>
        <v>-0.17836346810285289</v>
      </c>
      <c r="F95" s="1">
        <f ca="1">F35+NORMINV(RAND(),0,'Total-Smoothed'!$AG$2)</f>
        <v>0.66688789301821894</v>
      </c>
      <c r="G95" s="1">
        <f ca="1">G35+NORMINV(RAND(),0,'Total-Smoothed'!$AG$2)</f>
        <v>1.0141653661893504</v>
      </c>
      <c r="H95" s="1">
        <f ca="1">H35+NORMINV(RAND(),0,'Total-Smoothed'!$AG$2)</f>
        <v>0.38450455383062143</v>
      </c>
      <c r="I95" s="1">
        <f ca="1">I35+NORMINV(RAND(),0,'Total-Smoothed'!$AG$2)</f>
        <v>1.1334936381906349</v>
      </c>
      <c r="J95" s="1">
        <f ca="1">J35+NORMINV(RAND(),0,'Total-Smoothed'!$AG$2)</f>
        <v>0.78458307051838272</v>
      </c>
      <c r="K95" s="1">
        <f ca="1">K35+NORMINV(RAND(),0,'Total-Smoothed'!$AG$2)</f>
        <v>-0.13763341719789984</v>
      </c>
      <c r="L95" s="1">
        <f ca="1">L35+NORMINV(RAND(),0,'Total-Smoothed'!$AG$2)</f>
        <v>0.20905141097934754</v>
      </c>
      <c r="M95" s="1">
        <f ca="1">M35+NORMINV(RAND(),0,'Total-Smoothed'!$AG$2)</f>
        <v>0.40143814691940505</v>
      </c>
      <c r="N95" s="1">
        <f ca="1">N35+NORMINV(RAND(),0,'Total-Smoothed'!$AG$2)</f>
        <v>-0.15614394419900765</v>
      </c>
      <c r="O95" s="1">
        <f ca="1">O35+NORMINV(RAND(),0,'Total-Smoothed'!$AG$2)</f>
        <v>-8.8644154023377122E-2</v>
      </c>
      <c r="P95" s="1">
        <f ca="1">P35+NORMINV(RAND(),0,'Total-Smoothed'!$AG$2)</f>
        <v>0.98234441469397638</v>
      </c>
      <c r="Q95" s="1">
        <f ca="1">Q35+NORMINV(RAND(),0,'Total-Smoothed'!$AG$2)</f>
        <v>0.75073469833464201</v>
      </c>
      <c r="R95" s="1">
        <f ca="1">R35+NORMINV(RAND(),0,'Total-Smoothed'!$AG$2)</f>
        <v>0.30839627097368261</v>
      </c>
      <c r="S95" s="1">
        <f ca="1">S35+NORMINV(RAND(),0,'Total-Smoothed'!$AG$2)</f>
        <v>-0.13771090892517343</v>
      </c>
      <c r="T95" s="1">
        <f ca="1">T35+NORMINV(RAND(),0,'Total-Smoothed'!$AG$2)</f>
        <v>0.65857498370065859</v>
      </c>
      <c r="U95" s="1">
        <f ca="1">U35+NORMINV(RAND(),0,'Total-Smoothed'!$AG$2)</f>
        <v>0.80431808441324459</v>
      </c>
      <c r="V95" s="1">
        <f ca="1">V35+NORMINV(RAND(),0,'Total-Smoothed'!$AG$2)</f>
        <v>-8.841439306278788E-2</v>
      </c>
      <c r="W95" s="1">
        <f ca="1">W35+NORMINV(RAND(),0,'Total-Smoothed'!$AG$2)</f>
        <v>9.1460829835483065E-2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-0.13363761834462481</v>
      </c>
      <c r="E96" s="1">
        <f ca="1">E36+NORMINV(RAND(),0,'Total-Smoothed'!$AG$2)</f>
        <v>8.5448654668061161E-2</v>
      </c>
      <c r="F96" s="1">
        <f ca="1">F36+NORMINV(RAND(),0,'Total-Smoothed'!$AG$2)</f>
        <v>0.14759785173998241</v>
      </c>
      <c r="G96" s="1">
        <f ca="1">G36+NORMINV(RAND(),0,'Total-Smoothed'!$AG$2)</f>
        <v>0.10678097745655341</v>
      </c>
      <c r="H96" s="1">
        <f ca="1">H36+NORMINV(RAND(),0,'Total-Smoothed'!$AG$2)</f>
        <v>0.9279615305390585</v>
      </c>
      <c r="I96" s="1">
        <f ca="1">I36+NORMINV(RAND(),0,'Total-Smoothed'!$AG$2)</f>
        <v>0.92508913134871218</v>
      </c>
      <c r="J96" s="1">
        <f ca="1">J36+NORMINV(RAND(),0,'Total-Smoothed'!$AG$2)</f>
        <v>7.6683907638428958E-5</v>
      </c>
      <c r="K96" s="1">
        <f ca="1">K36+NORMINV(RAND(),0,'Total-Smoothed'!$AG$2)</f>
        <v>0.88534293195838387</v>
      </c>
      <c r="L96" s="1">
        <f ca="1">L36+NORMINV(RAND(),0,'Total-Smoothed'!$AG$2)</f>
        <v>-0.10044515545493785</v>
      </c>
      <c r="M96" s="1">
        <f ca="1">M36+NORMINV(RAND(),0,'Total-Smoothed'!$AG$2)</f>
        <v>0.87923000049971689</v>
      </c>
      <c r="N96" s="1">
        <f ca="1">N36+NORMINV(RAND(),0,'Total-Smoothed'!$AG$2)</f>
        <v>8.4333548447489748E-2</v>
      </c>
      <c r="O96" s="1">
        <f ca="1">O36+NORMINV(RAND(),0,'Total-Smoothed'!$AG$2)</f>
        <v>1.1316151320561536</v>
      </c>
      <c r="P96" s="1">
        <f ca="1">P36+NORMINV(RAND(),0,'Total-Smoothed'!$AG$2)</f>
        <v>0.89117386632966844</v>
      </c>
      <c r="Q96" s="1">
        <f ca="1">Q36+NORMINV(RAND(),0,'Total-Smoothed'!$AG$2)</f>
        <v>5.7669927442918288E-2</v>
      </c>
      <c r="R96" s="1">
        <f ca="1">R36+NORMINV(RAND(),0,'Total-Smoothed'!$AG$2)</f>
        <v>0.96025655937719723</v>
      </c>
      <c r="S96" s="1">
        <f ca="1">S36+NORMINV(RAND(),0,'Total-Smoothed'!$AG$2)</f>
        <v>0.96193968465077606</v>
      </c>
      <c r="T96" s="1">
        <f ca="1">T36+NORMINV(RAND(),0,'Total-Smoothed'!$AG$2)</f>
        <v>4.9308616032131367E-2</v>
      </c>
      <c r="U96" s="1">
        <f ca="1">U36+NORMINV(RAND(),0,'Total-Smoothed'!$AG$2)</f>
        <v>0.94434217227483686</v>
      </c>
      <c r="V96" s="1">
        <f ca="1">V36+NORMINV(RAND(),0,'Total-Smoothed'!$AG$2)</f>
        <v>2.6602353970881478E-2</v>
      </c>
      <c r="W96" s="1">
        <f ca="1">W36+NORMINV(RAND(),0,'Total-Smoothed'!$AG$2)</f>
        <v>0.98237556512412649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0.88992498131717612</v>
      </c>
      <c r="E97" s="1">
        <f ca="1">E37+NORMINV(RAND(),0,'Total-Smoothed'!$AG$2)</f>
        <v>1.032893072972773</v>
      </c>
      <c r="F97" s="1">
        <f ca="1">F37+NORMINV(RAND(),0,'Total-Smoothed'!$AG$2)</f>
        <v>0.10958235836474715</v>
      </c>
      <c r="G97" s="1">
        <f ca="1">G37+NORMINV(RAND(),0,'Total-Smoothed'!$AG$2)</f>
        <v>-2.7852054312717707E-2</v>
      </c>
      <c r="H97" s="1">
        <f ca="1">H37+NORMINV(RAND(),0,'Total-Smoothed'!$AG$2)</f>
        <v>9.6741673808353135E-2</v>
      </c>
      <c r="I97" s="1">
        <f ca="1">I37+NORMINV(RAND(),0,'Total-Smoothed'!$AG$2)</f>
        <v>0.9448565730959555</v>
      </c>
      <c r="J97" s="1">
        <f ca="1">J37+NORMINV(RAND(),0,'Total-Smoothed'!$AG$2)</f>
        <v>-7.6354702130922616E-2</v>
      </c>
      <c r="K97" s="1">
        <f ca="1">K37+NORMINV(RAND(),0,'Total-Smoothed'!$AG$2)</f>
        <v>0.21667065021576276</v>
      </c>
      <c r="L97" s="1">
        <f ca="1">L37+NORMINV(RAND(),0,'Total-Smoothed'!$AG$2)</f>
        <v>3.0987692364556008E-2</v>
      </c>
      <c r="M97" s="1">
        <f ca="1">M37+NORMINV(RAND(),0,'Total-Smoothed'!$AG$2)</f>
        <v>0.88945799289160532</v>
      </c>
      <c r="N97" s="1">
        <f ca="1">N37+NORMINV(RAND(),0,'Total-Smoothed'!$AG$2)</f>
        <v>-0.19071058631379051</v>
      </c>
      <c r="O97" s="1">
        <f ca="1">O37+NORMINV(RAND(),0,'Total-Smoothed'!$AG$2)</f>
        <v>1.1190831670829571E-2</v>
      </c>
      <c r="P97" s="1">
        <f ca="1">P37+NORMINV(RAND(),0,'Total-Smoothed'!$AG$2)</f>
        <v>-1.8791834207355041E-3</v>
      </c>
      <c r="Q97" s="1">
        <f ca="1">Q37+NORMINV(RAND(),0,'Total-Smoothed'!$AG$2)</f>
        <v>-0.13033358683467205</v>
      </c>
      <c r="R97" s="1">
        <f ca="1">R37+NORMINV(RAND(),0,'Total-Smoothed'!$AG$2)</f>
        <v>0.29841616004964938</v>
      </c>
      <c r="S97" s="1">
        <f ca="1">S37+NORMINV(RAND(),0,'Total-Smoothed'!$AG$2)</f>
        <v>0.97809652319505858</v>
      </c>
      <c r="T97" s="1">
        <f ca="1">T37+NORMINV(RAND(),0,'Total-Smoothed'!$AG$2)</f>
        <v>-0.18420134282633752</v>
      </c>
      <c r="U97" s="1">
        <f ca="1">U37+NORMINV(RAND(),0,'Total-Smoothed'!$AG$2)</f>
        <v>0.10861546444704095</v>
      </c>
      <c r="V97" s="1">
        <f ca="1">V37+NORMINV(RAND(),0,'Total-Smoothed'!$AG$2)</f>
        <v>0.14373384077128715</v>
      </c>
      <c r="W97" s="1">
        <f ca="1">W37+NORMINV(RAND(),0,'Total-Smoothed'!$AG$2)</f>
        <v>-6.2184470025393838E-2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0.80015133311580611</v>
      </c>
      <c r="E98" s="1">
        <f ca="1">E38+NORMINV(RAND(),0,'Total-Smoothed'!$AG$2)</f>
        <v>-0.17439672632032319</v>
      </c>
      <c r="F98" s="1">
        <f ca="1">F38+NORMINV(RAND(),0,'Total-Smoothed'!$AG$2)</f>
        <v>1.0052462016520205</v>
      </c>
      <c r="G98" s="1">
        <f ca="1">G38+NORMINV(RAND(),0,'Total-Smoothed'!$AG$2)</f>
        <v>0.57962921605028184</v>
      </c>
      <c r="H98" s="1">
        <f ca="1">H38+NORMINV(RAND(),0,'Total-Smoothed'!$AG$2)</f>
        <v>-6.6886631500229221E-2</v>
      </c>
      <c r="I98" s="1">
        <f ca="1">I38+NORMINV(RAND(),0,'Total-Smoothed'!$AG$2)</f>
        <v>0.84884561921580726</v>
      </c>
      <c r="J98" s="1">
        <f ca="1">J38+NORMINV(RAND(),0,'Total-Smoothed'!$AG$2)</f>
        <v>1.6765174383117883E-3</v>
      </c>
      <c r="K98" s="1">
        <f ca="1">K38+NORMINV(RAND(),0,'Total-Smoothed'!$AG$2)</f>
        <v>-2.6312210149652578E-2</v>
      </c>
      <c r="L98" s="1">
        <f ca="1">L38+NORMINV(RAND(),0,'Total-Smoothed'!$AG$2)</f>
        <v>-0.132617167295289</v>
      </c>
      <c r="M98" s="1">
        <f ca="1">M38+NORMINV(RAND(),0,'Total-Smoothed'!$AG$2)</f>
        <v>0.99159859338658118</v>
      </c>
      <c r="N98" s="1">
        <f ca="1">N38+NORMINV(RAND(),0,'Total-Smoothed'!$AG$2)</f>
        <v>0.22284751084145032</v>
      </c>
      <c r="O98" s="1">
        <f ca="1">O38+NORMINV(RAND(),0,'Total-Smoothed'!$AG$2)</f>
        <v>7.2550930655126036E-2</v>
      </c>
      <c r="P98" s="1">
        <f ca="1">P38+NORMINV(RAND(),0,'Total-Smoothed'!$AG$2)</f>
        <v>3.4514482870413504E-2</v>
      </c>
      <c r="Q98" s="1">
        <f ca="1">Q38+NORMINV(RAND(),0,'Total-Smoothed'!$AG$2)</f>
        <v>0.12579049919745228</v>
      </c>
      <c r="R98" s="1">
        <f ca="1">R38+NORMINV(RAND(),0,'Total-Smoothed'!$AG$2)</f>
        <v>0.14025852706921582</v>
      </c>
      <c r="S98" s="1">
        <f ca="1">S38+NORMINV(RAND(),0,'Total-Smoothed'!$AG$2)</f>
        <v>0.72413038722511502</v>
      </c>
      <c r="T98" s="1">
        <f ca="1">T38+NORMINV(RAND(),0,'Total-Smoothed'!$AG$2)</f>
        <v>8.6665553002474055E-2</v>
      </c>
      <c r="U98" s="1">
        <f ca="1">U38+NORMINV(RAND(),0,'Total-Smoothed'!$AG$2)</f>
        <v>6.3481865802076501E-2</v>
      </c>
      <c r="V98" s="1">
        <f ca="1">V38+NORMINV(RAND(),0,'Total-Smoothed'!$AG$2)</f>
        <v>0.22481119761750146</v>
      </c>
      <c r="W98" s="1">
        <f ca="1">W38+NORMINV(RAND(),0,'Total-Smoothed'!$AG$2)</f>
        <v>-2.2584185472129165E-2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0.24101306971845238</v>
      </c>
      <c r="E99" s="1">
        <f ca="1">E39+NORMINV(RAND(),0,'Total-Smoothed'!$AG$2)</f>
        <v>1.0841040283179846</v>
      </c>
      <c r="F99" s="1">
        <f ca="1">F39+NORMINV(RAND(),0,'Total-Smoothed'!$AG$2)</f>
        <v>8.75511380690394E-2</v>
      </c>
      <c r="G99" s="1">
        <f ca="1">G39+NORMINV(RAND(),0,'Total-Smoothed'!$AG$2)</f>
        <v>0.10826048816033031</v>
      </c>
      <c r="H99" s="1">
        <f ca="1">H39+NORMINV(RAND(),0,'Total-Smoothed'!$AG$2)</f>
        <v>0.11230285731975241</v>
      </c>
      <c r="I99" s="1">
        <f ca="1">I39+NORMINV(RAND(),0,'Total-Smoothed'!$AG$2)</f>
        <v>0.58731035762545747</v>
      </c>
      <c r="J99" s="1">
        <f ca="1">J39+NORMINV(RAND(),0,'Total-Smoothed'!$AG$2)</f>
        <v>2.9684501496533174E-2</v>
      </c>
      <c r="K99" s="1">
        <f ca="1">K39+NORMINV(RAND(),0,'Total-Smoothed'!$AG$2)</f>
        <v>1.1314891484596232</v>
      </c>
      <c r="L99" s="1">
        <f ca="1">L39+NORMINV(RAND(),0,'Total-Smoothed'!$AG$2)</f>
        <v>-6.8293536164850772E-3</v>
      </c>
      <c r="M99" s="1">
        <f ca="1">M39+NORMINV(RAND(),0,'Total-Smoothed'!$AG$2)</f>
        <v>0.95010705150575614</v>
      </c>
      <c r="N99" s="1">
        <f ca="1">N39+NORMINV(RAND(),0,'Total-Smoothed'!$AG$2)</f>
        <v>0.99715901679347685</v>
      </c>
      <c r="O99" s="1">
        <f ca="1">O39+NORMINV(RAND(),0,'Total-Smoothed'!$AG$2)</f>
        <v>0.9584224700989612</v>
      </c>
      <c r="P99" s="1">
        <f ca="1">P39+NORMINV(RAND(),0,'Total-Smoothed'!$AG$2)</f>
        <v>0.10704375190521975</v>
      </c>
      <c r="Q99" s="1">
        <f ca="1">Q39+NORMINV(RAND(),0,'Total-Smoothed'!$AG$2)</f>
        <v>3.9906523774236285E-2</v>
      </c>
      <c r="R99" s="1">
        <f ca="1">R39+NORMINV(RAND(),0,'Total-Smoothed'!$AG$2)</f>
        <v>1.0687655845751827</v>
      </c>
      <c r="S99" s="1">
        <f ca="1">S39+NORMINV(RAND(),0,'Total-Smoothed'!$AG$2)</f>
        <v>0.99803500392020017</v>
      </c>
      <c r="T99" s="1">
        <f ca="1">T39+NORMINV(RAND(),0,'Total-Smoothed'!$AG$2)</f>
        <v>-7.8649877409651264E-2</v>
      </c>
      <c r="U99" s="1">
        <f ca="1">U39+NORMINV(RAND(),0,'Total-Smoothed'!$AG$2)</f>
        <v>7.2394746518625888E-2</v>
      </c>
      <c r="V99" s="1">
        <f ca="1">V39+NORMINV(RAND(),0,'Total-Smoothed'!$AG$2)</f>
        <v>-0.10002871793091582</v>
      </c>
      <c r="W99" s="1">
        <f ca="1">W39+NORMINV(RAND(),0,'Total-Smoothed'!$AG$2)</f>
        <v>0.8710712084163833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-7.5574740164429499E-2</v>
      </c>
      <c r="E100" s="1">
        <f ca="1">E40+NORMINV(RAND(),0,'Total-Smoothed'!$AG$2)</f>
        <v>-1.5545966331267957E-2</v>
      </c>
      <c r="F100" s="1">
        <f ca="1">F40+NORMINV(RAND(),0,'Total-Smoothed'!$AG$2)</f>
        <v>7.9257250800485624E-2</v>
      </c>
      <c r="G100" s="1">
        <f ca="1">G40+NORMINV(RAND(),0,'Total-Smoothed'!$AG$2)</f>
        <v>-1.4139746266651806E-2</v>
      </c>
      <c r="H100" s="1">
        <f ca="1">H40+NORMINV(RAND(),0,'Total-Smoothed'!$AG$2)</f>
        <v>1.1175897465283047</v>
      </c>
      <c r="I100" s="1">
        <f ca="1">I40+NORMINV(RAND(),0,'Total-Smoothed'!$AG$2)</f>
        <v>0.16335266124264564</v>
      </c>
      <c r="J100" s="1">
        <f ca="1">J40+NORMINV(RAND(),0,'Total-Smoothed'!$AG$2)</f>
        <v>0.3318558028484927</v>
      </c>
      <c r="K100" s="1">
        <f ca="1">K40+NORMINV(RAND(),0,'Total-Smoothed'!$AG$2)</f>
        <v>0.81541423534173696</v>
      </c>
      <c r="L100" s="1">
        <f ca="1">L40+NORMINV(RAND(),0,'Total-Smoothed'!$AG$2)</f>
        <v>-1.0696314213310444E-2</v>
      </c>
      <c r="M100" s="1">
        <f ca="1">M40+NORMINV(RAND(),0,'Total-Smoothed'!$AG$2)</f>
        <v>0.99690961686284518</v>
      </c>
      <c r="N100" s="1">
        <f ca="1">N40+NORMINV(RAND(),0,'Total-Smoothed'!$AG$2)</f>
        <v>0.99472503576979487</v>
      </c>
      <c r="O100" s="1">
        <f ca="1">O40+NORMINV(RAND(),0,'Total-Smoothed'!$AG$2)</f>
        <v>0.89086754077598529</v>
      </c>
      <c r="P100" s="1">
        <f ca="1">P40+NORMINV(RAND(),0,'Total-Smoothed'!$AG$2)</f>
        <v>-5.9399645146981277E-3</v>
      </c>
      <c r="Q100" s="1">
        <f ca="1">Q40+NORMINV(RAND(),0,'Total-Smoothed'!$AG$2)</f>
        <v>4.2270076447715854E-2</v>
      </c>
      <c r="R100" s="1">
        <f ca="1">R40+NORMINV(RAND(),0,'Total-Smoothed'!$AG$2)</f>
        <v>-9.6834131050378608E-2</v>
      </c>
      <c r="S100" s="1">
        <f ca="1">S40+NORMINV(RAND(),0,'Total-Smoothed'!$AG$2)</f>
        <v>0.98130992136254358</v>
      </c>
      <c r="T100" s="1">
        <f ca="1">T40+NORMINV(RAND(),0,'Total-Smoothed'!$AG$2)</f>
        <v>-0.14737902509285847</v>
      </c>
      <c r="U100" s="1">
        <f ca="1">U40+NORMINV(RAND(),0,'Total-Smoothed'!$AG$2)</f>
        <v>7.0892767703006149E-2</v>
      </c>
      <c r="V100" s="1">
        <f ca="1">V40+NORMINV(RAND(),0,'Total-Smoothed'!$AG$2)</f>
        <v>0.94256016403346154</v>
      </c>
      <c r="W100" s="1">
        <f ca="1">W40+NORMINV(RAND(),0,'Total-Smoothed'!$AG$2)</f>
        <v>0.67231448328594889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1.0777062517477747</v>
      </c>
      <c r="E101" s="1">
        <f ca="1">E41+NORMINV(RAND(),0,'Total-Smoothed'!$AG$2)</f>
        <v>4.860608790423427E-2</v>
      </c>
      <c r="F101" s="1">
        <f ca="1">F41+NORMINV(RAND(),0,'Total-Smoothed'!$AG$2)</f>
        <v>0.18638980774484895</v>
      </c>
      <c r="G101" s="1">
        <f ca="1">G41+NORMINV(RAND(),0,'Total-Smoothed'!$AG$2)</f>
        <v>8.1324549009417837E-3</v>
      </c>
      <c r="H101" s="1">
        <f ca="1">H41+NORMINV(RAND(),0,'Total-Smoothed'!$AG$2)</f>
        <v>8.9100127203775026E-2</v>
      </c>
      <c r="I101" s="1">
        <f ca="1">I41+NORMINV(RAND(),0,'Total-Smoothed'!$AG$2)</f>
        <v>0.94614601059035019</v>
      </c>
      <c r="J101" s="1">
        <f ca="1">J41+NORMINV(RAND(),0,'Total-Smoothed'!$AG$2)</f>
        <v>-3.7770809135243858E-3</v>
      </c>
      <c r="K101" s="1">
        <f ca="1">K41+NORMINV(RAND(),0,'Total-Smoothed'!$AG$2)</f>
        <v>0.11280894410942868</v>
      </c>
      <c r="L101" s="1">
        <f ca="1">L41+NORMINV(RAND(),0,'Total-Smoothed'!$AG$2)</f>
        <v>0.12545640021292004</v>
      </c>
      <c r="M101" s="1">
        <f ca="1">M41+NORMINV(RAND(),0,'Total-Smoothed'!$AG$2)</f>
        <v>0.87727157903421094</v>
      </c>
      <c r="N101" s="1">
        <f ca="1">N41+NORMINV(RAND(),0,'Total-Smoothed'!$AG$2)</f>
        <v>0.15532871080859156</v>
      </c>
      <c r="O101" s="1">
        <f ca="1">O41+NORMINV(RAND(),0,'Total-Smoothed'!$AG$2)</f>
        <v>2.7164566827027063E-3</v>
      </c>
      <c r="P101" s="1">
        <f ca="1">P41+NORMINV(RAND(),0,'Total-Smoothed'!$AG$2)</f>
        <v>5.1176726174655324E-2</v>
      </c>
      <c r="Q101" s="1">
        <f ca="1">Q41+NORMINV(RAND(),0,'Total-Smoothed'!$AG$2)</f>
        <v>0.10862818546112729</v>
      </c>
      <c r="R101" s="1">
        <f ca="1">R41+NORMINV(RAND(),0,'Total-Smoothed'!$AG$2)</f>
        <v>6.4373643361986227E-2</v>
      </c>
      <c r="S101" s="1">
        <f ca="1">S41+NORMINV(RAND(),0,'Total-Smoothed'!$AG$2)</f>
        <v>-0.10539185356428354</v>
      </c>
      <c r="T101" s="1">
        <f ca="1">T41+NORMINV(RAND(),0,'Total-Smoothed'!$AG$2)</f>
        <v>-9.0771294842126676E-2</v>
      </c>
      <c r="U101" s="1">
        <f ca="1">U41+NORMINV(RAND(),0,'Total-Smoothed'!$AG$2)</f>
        <v>0.87444357173707121</v>
      </c>
      <c r="V101" s="1">
        <f ca="1">V41+NORMINV(RAND(),0,'Total-Smoothed'!$AG$2)</f>
        <v>-1.3577497793307858E-2</v>
      </c>
      <c r="W101" s="1">
        <f ca="1">W41+NORMINV(RAND(),0,'Total-Smoothed'!$AG$2)</f>
        <v>5.267326612586809E-2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0.11951272160488695</v>
      </c>
      <c r="E102" s="1">
        <f ca="1">E42+NORMINV(RAND(),0,'Total-Smoothed'!$AG$2)</f>
        <v>-0.15352900056523458</v>
      </c>
      <c r="F102" s="1">
        <f ca="1">F42+NORMINV(RAND(),0,'Total-Smoothed'!$AG$2)</f>
        <v>0.92195280723187778</v>
      </c>
      <c r="G102" s="1">
        <f ca="1">G42+NORMINV(RAND(),0,'Total-Smoothed'!$AG$2)</f>
        <v>0.89306947647154633</v>
      </c>
      <c r="H102" s="1">
        <f ca="1">H42+NORMINV(RAND(),0,'Total-Smoothed'!$AG$2)</f>
        <v>0.54650219250682408</v>
      </c>
      <c r="I102" s="1">
        <f ca="1">I42+NORMINV(RAND(),0,'Total-Smoothed'!$AG$2)</f>
        <v>0.90659750585716747</v>
      </c>
      <c r="J102" s="1">
        <f ca="1">J42+NORMINV(RAND(),0,'Total-Smoothed'!$AG$2)</f>
        <v>2.5164474609718629E-3</v>
      </c>
      <c r="K102" s="1">
        <f ca="1">K42+NORMINV(RAND(),0,'Total-Smoothed'!$AG$2)</f>
        <v>0.45937999774677196</v>
      </c>
      <c r="L102" s="1">
        <f ca="1">L42+NORMINV(RAND(),0,'Total-Smoothed'!$AG$2)</f>
        <v>0.17456149063508497</v>
      </c>
      <c r="M102" s="1">
        <f ca="1">M42+NORMINV(RAND(),0,'Total-Smoothed'!$AG$2)</f>
        <v>0.85084890577422234</v>
      </c>
      <c r="N102" s="1">
        <f ca="1">N42+NORMINV(RAND(),0,'Total-Smoothed'!$AG$2)</f>
        <v>-0.10149137575531682</v>
      </c>
      <c r="O102" s="1">
        <f ca="1">O42+NORMINV(RAND(),0,'Total-Smoothed'!$AG$2)</f>
        <v>0.56438443906635538</v>
      </c>
      <c r="P102" s="1">
        <f ca="1">P42+NORMINV(RAND(),0,'Total-Smoothed'!$AG$2)</f>
        <v>0.8680343289710184</v>
      </c>
      <c r="Q102" s="1">
        <f ca="1">Q42+NORMINV(RAND(),0,'Total-Smoothed'!$AG$2)</f>
        <v>1.0563240881164113</v>
      </c>
      <c r="R102" s="1">
        <f ca="1">R42+NORMINV(RAND(),0,'Total-Smoothed'!$AG$2)</f>
        <v>0.79564841847365486</v>
      </c>
      <c r="S102" s="1">
        <f ca="1">S42+NORMINV(RAND(),0,'Total-Smoothed'!$AG$2)</f>
        <v>3.3140236198846977E-2</v>
      </c>
      <c r="T102" s="1">
        <f ca="1">T42+NORMINV(RAND(),0,'Total-Smoothed'!$AG$2)</f>
        <v>5.9993830468489343E-2</v>
      </c>
      <c r="U102" s="1">
        <f ca="1">U42+NORMINV(RAND(),0,'Total-Smoothed'!$AG$2)</f>
        <v>0.73992130700063397</v>
      </c>
      <c r="V102" s="1">
        <f ca="1">V42+NORMINV(RAND(),0,'Total-Smoothed'!$AG$2)</f>
        <v>-1.7459441517855653E-2</v>
      </c>
      <c r="W102" s="1">
        <f ca="1">W42+NORMINV(RAND(),0,'Total-Smoothed'!$AG$2)</f>
        <v>-1.466127152147241E-2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0.18251144701195424</v>
      </c>
      <c r="E103" s="1">
        <f ca="1">E43+NORMINV(RAND(),0,'Total-Smoothed'!$AG$2)</f>
        <v>-8.8497281459406121E-2</v>
      </c>
      <c r="F103" s="1">
        <f ca="1">F43+NORMINV(RAND(),0,'Total-Smoothed'!$AG$2)</f>
        <v>0.8482723460450613</v>
      </c>
      <c r="G103" s="1">
        <f ca="1">G43+NORMINV(RAND(),0,'Total-Smoothed'!$AG$2)</f>
        <v>-6.7525268313673587E-3</v>
      </c>
      <c r="H103" s="1">
        <f ca="1">H43+NORMINV(RAND(),0,'Total-Smoothed'!$AG$2)</f>
        <v>0.92437992658028467</v>
      </c>
      <c r="I103" s="1">
        <f ca="1">I43+NORMINV(RAND(),0,'Total-Smoothed'!$AG$2)</f>
        <v>9.4414047608176163E-2</v>
      </c>
      <c r="J103" s="1">
        <f ca="1">J43+NORMINV(RAND(),0,'Total-Smoothed'!$AG$2)</f>
        <v>1.0928544198169701</v>
      </c>
      <c r="K103" s="1">
        <f ca="1">K43+NORMINV(RAND(),0,'Total-Smoothed'!$AG$2)</f>
        <v>1.0308881635862408</v>
      </c>
      <c r="L103" s="1">
        <f ca="1">L43+NORMINV(RAND(),0,'Total-Smoothed'!$AG$2)</f>
        <v>6.5284261964427284E-2</v>
      </c>
      <c r="M103" s="1">
        <f ca="1">M43+NORMINV(RAND(),0,'Total-Smoothed'!$AG$2)</f>
        <v>-6.0272702499686942E-2</v>
      </c>
      <c r="N103" s="1">
        <f ca="1">N43+NORMINV(RAND(),0,'Total-Smoothed'!$AG$2)</f>
        <v>0.14743284574159182</v>
      </c>
      <c r="O103" s="1">
        <f ca="1">O43+NORMINV(RAND(),0,'Total-Smoothed'!$AG$2)</f>
        <v>0.18966676919455186</v>
      </c>
      <c r="P103" s="1">
        <f ca="1">P43+NORMINV(RAND(),0,'Total-Smoothed'!$AG$2)</f>
        <v>-1.074109971293217E-2</v>
      </c>
      <c r="Q103" s="1">
        <f ca="1">Q43+NORMINV(RAND(),0,'Total-Smoothed'!$AG$2)</f>
        <v>-0.11972580718542833</v>
      </c>
      <c r="R103" s="1">
        <f ca="1">R43+NORMINV(RAND(),0,'Total-Smoothed'!$AG$2)</f>
        <v>9.7701680856322165E-2</v>
      </c>
      <c r="S103" s="1">
        <f ca="1">S43+NORMINV(RAND(),0,'Total-Smoothed'!$AG$2)</f>
        <v>9.104489509110919E-2</v>
      </c>
      <c r="T103" s="1">
        <f ca="1">T43+NORMINV(RAND(),0,'Total-Smoothed'!$AG$2)</f>
        <v>0.11948454359734031</v>
      </c>
      <c r="U103" s="1">
        <f ca="1">U43+NORMINV(RAND(),0,'Total-Smoothed'!$AG$2)</f>
        <v>0.94838003841864527</v>
      </c>
      <c r="V103" s="1">
        <f ca="1">V43+NORMINV(RAND(),0,'Total-Smoothed'!$AG$2)</f>
        <v>0.21108579146213002</v>
      </c>
      <c r="W103" s="1">
        <f ca="1">W43+NORMINV(RAND(),0,'Total-Smoothed'!$AG$2)</f>
        <v>7.679910711128124E-2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-4.7757753562370386E-2</v>
      </c>
      <c r="E104" s="1">
        <f ca="1">E44+NORMINV(RAND(),0,'Total-Smoothed'!$AG$2)</f>
        <v>-1.3105152307148652E-2</v>
      </c>
      <c r="F104" s="1">
        <f ca="1">F44+NORMINV(RAND(),0,'Total-Smoothed'!$AG$2)</f>
        <v>-7.4386841376676172E-2</v>
      </c>
      <c r="G104" s="1">
        <f ca="1">G44+NORMINV(RAND(),0,'Total-Smoothed'!$AG$2)</f>
        <v>0.1271420761398791</v>
      </c>
      <c r="H104" s="1">
        <f ca="1">H44+NORMINV(RAND(),0,'Total-Smoothed'!$AG$2)</f>
        <v>1.1027424874951917</v>
      </c>
      <c r="I104" s="1">
        <f ca="1">I44+NORMINV(RAND(),0,'Total-Smoothed'!$AG$2)</f>
        <v>3.2608924206134531E-2</v>
      </c>
      <c r="J104" s="1">
        <f ca="1">J44+NORMINV(RAND(),0,'Total-Smoothed'!$AG$2)</f>
        <v>1.1569613615352516</v>
      </c>
      <c r="K104" s="1">
        <f ca="1">K44+NORMINV(RAND(),0,'Total-Smoothed'!$AG$2)</f>
        <v>0.97457465975016444</v>
      </c>
      <c r="L104" s="1">
        <f ca="1">L44+NORMINV(RAND(),0,'Total-Smoothed'!$AG$2)</f>
        <v>4.1691463083620678E-2</v>
      </c>
      <c r="M104" s="1">
        <f ca="1">M44+NORMINV(RAND(),0,'Total-Smoothed'!$AG$2)</f>
        <v>-8.438271526475595E-2</v>
      </c>
      <c r="N104" s="1">
        <f ca="1">N44+NORMINV(RAND(),0,'Total-Smoothed'!$AG$2)</f>
        <v>0.14427329296650668</v>
      </c>
      <c r="O104" s="1">
        <f ca="1">O44+NORMINV(RAND(),0,'Total-Smoothed'!$AG$2)</f>
        <v>0.5869894926467335</v>
      </c>
      <c r="P104" s="1">
        <f ca="1">P44+NORMINV(RAND(),0,'Total-Smoothed'!$AG$2)</f>
        <v>-4.2026520601658922E-2</v>
      </c>
      <c r="Q104" s="1">
        <f ca="1">Q44+NORMINV(RAND(),0,'Total-Smoothed'!$AG$2)</f>
        <v>8.7137159315897966E-2</v>
      </c>
      <c r="R104" s="1">
        <f ca="1">R44+NORMINV(RAND(),0,'Total-Smoothed'!$AG$2)</f>
        <v>6.0030162345675021E-2</v>
      </c>
      <c r="S104" s="1">
        <f ca="1">S44+NORMINV(RAND(),0,'Total-Smoothed'!$AG$2)</f>
        <v>0.80620479641427845</v>
      </c>
      <c r="T104" s="1">
        <f ca="1">T44+NORMINV(RAND(),0,'Total-Smoothed'!$AG$2)</f>
        <v>0.31541156685954708</v>
      </c>
      <c r="U104" s="1">
        <f ca="1">U44+NORMINV(RAND(),0,'Total-Smoothed'!$AG$2)</f>
        <v>0.72599771936449675</v>
      </c>
      <c r="V104" s="1">
        <f ca="1">V44+NORMINV(RAND(),0,'Total-Smoothed'!$AG$2)</f>
        <v>0.91538157370254047</v>
      </c>
      <c r="W104" s="1">
        <f ca="1">W44+NORMINV(RAND(),0,'Total-Smoothed'!$AG$2)</f>
        <v>4.042661447332449E-2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-4.6515704345869359E-2</v>
      </c>
      <c r="E105" s="1">
        <f ca="1">E45+NORMINV(RAND(),0,'Total-Smoothed'!$AG$2)</f>
        <v>-0.31971339247458486</v>
      </c>
      <c r="F105" s="1">
        <f ca="1">F45+NORMINV(RAND(),0,'Total-Smoothed'!$AG$2)</f>
        <v>1.0227684555635459</v>
      </c>
      <c r="G105" s="1">
        <f ca="1">G45+NORMINV(RAND(),0,'Total-Smoothed'!$AG$2)</f>
        <v>1.0804725448379433</v>
      </c>
      <c r="H105" s="1">
        <f ca="1">H45+NORMINV(RAND(),0,'Total-Smoothed'!$AG$2)</f>
        <v>1.0054373115259798</v>
      </c>
      <c r="I105" s="1">
        <f ca="1">I45+NORMINV(RAND(),0,'Total-Smoothed'!$AG$2)</f>
        <v>0.51488928385846533</v>
      </c>
      <c r="J105" s="1">
        <f ca="1">J45+NORMINV(RAND(),0,'Total-Smoothed'!$AG$2)</f>
        <v>1.2258900212350701</v>
      </c>
      <c r="K105" s="1">
        <f ca="1">K45+NORMINV(RAND(),0,'Total-Smoothed'!$AG$2)</f>
        <v>1.0336480089435616</v>
      </c>
      <c r="L105" s="1">
        <f ca="1">L45+NORMINV(RAND(),0,'Total-Smoothed'!$AG$2)</f>
        <v>1.3815694665234163E-3</v>
      </c>
      <c r="M105" s="1">
        <f ca="1">M45+NORMINV(RAND(),0,'Total-Smoothed'!$AG$2)</f>
        <v>0.90179801860311182</v>
      </c>
      <c r="N105" s="1">
        <f ca="1">N45+NORMINV(RAND(),0,'Total-Smoothed'!$AG$2)</f>
        <v>-6.5606289880613677E-2</v>
      </c>
      <c r="O105" s="1">
        <f ca="1">O45+NORMINV(RAND(),0,'Total-Smoothed'!$AG$2)</f>
        <v>0.97023346685659384</v>
      </c>
      <c r="P105" s="1">
        <f ca="1">P45+NORMINV(RAND(),0,'Total-Smoothed'!$AG$2)</f>
        <v>1.1528937370092853</v>
      </c>
      <c r="Q105" s="1">
        <f ca="1">Q45+NORMINV(RAND(),0,'Total-Smoothed'!$AG$2)</f>
        <v>1.244972203572378</v>
      </c>
      <c r="R105" s="1">
        <f ca="1">R45+NORMINV(RAND(),0,'Total-Smoothed'!$AG$2)</f>
        <v>-1.4561728994319949E-2</v>
      </c>
      <c r="S105" s="1">
        <f ca="1">S45+NORMINV(RAND(),0,'Total-Smoothed'!$AG$2)</f>
        <v>7.0810862973393687E-2</v>
      </c>
      <c r="T105" s="1">
        <f ca="1">T45+NORMINV(RAND(),0,'Total-Smoothed'!$AG$2)</f>
        <v>-4.9979514440027961E-2</v>
      </c>
      <c r="U105" s="1">
        <f ca="1">U45+NORMINV(RAND(),0,'Total-Smoothed'!$AG$2)</f>
        <v>0.72131511034342244</v>
      </c>
      <c r="V105" s="1">
        <f ca="1">V45+NORMINV(RAND(),0,'Total-Smoothed'!$AG$2)</f>
        <v>-0.11370479452411299</v>
      </c>
      <c r="W105" s="1">
        <f ca="1">W45+NORMINV(RAND(),0,'Total-Smoothed'!$AG$2)</f>
        <v>-7.8029978753940948E-3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-6.1517781094174155E-2</v>
      </c>
      <c r="E106" s="1">
        <f ca="1">E46+NORMINV(RAND(),0,'Total-Smoothed'!$AG$2)</f>
        <v>6.3779727599916722E-2</v>
      </c>
      <c r="F106" s="1">
        <f ca="1">F46+NORMINV(RAND(),0,'Total-Smoothed'!$AG$2)</f>
        <v>-0.14311043902929391</v>
      </c>
      <c r="G106" s="1">
        <f ca="1">G46+NORMINV(RAND(),0,'Total-Smoothed'!$AG$2)</f>
        <v>1.1053579200593009</v>
      </c>
      <c r="H106" s="1">
        <f ca="1">H46+NORMINV(RAND(),0,'Total-Smoothed'!$AG$2)</f>
        <v>-0.13366518088295049</v>
      </c>
      <c r="I106" s="1">
        <f ca="1">I46+NORMINV(RAND(),0,'Total-Smoothed'!$AG$2)</f>
        <v>0.97529367764415587</v>
      </c>
      <c r="J106" s="1">
        <f ca="1">J46+NORMINV(RAND(),0,'Total-Smoothed'!$AG$2)</f>
        <v>1.1284254287967908</v>
      </c>
      <c r="K106" s="1">
        <f ca="1">K46+NORMINV(RAND(),0,'Total-Smoothed'!$AG$2)</f>
        <v>0.9555230989030471</v>
      </c>
      <c r="L106" s="1">
        <f ca="1">L46+NORMINV(RAND(),0,'Total-Smoothed'!$AG$2)</f>
        <v>0.18929661754894894</v>
      </c>
      <c r="M106" s="1">
        <f ca="1">M46+NORMINV(RAND(),0,'Total-Smoothed'!$AG$2)</f>
        <v>0.81132658992648676</v>
      </c>
      <c r="N106" s="1">
        <f ca="1">N46+NORMINV(RAND(),0,'Total-Smoothed'!$AG$2)</f>
        <v>-1.2597997097597222E-3</v>
      </c>
      <c r="O106" s="1">
        <f ca="1">O46+NORMINV(RAND(),0,'Total-Smoothed'!$AG$2)</f>
        <v>1.2405335051271088E-2</v>
      </c>
      <c r="P106" s="1">
        <f ca="1">P46+NORMINV(RAND(),0,'Total-Smoothed'!$AG$2)</f>
        <v>0.96059919396685534</v>
      </c>
      <c r="Q106" s="1">
        <f ca="1">Q46+NORMINV(RAND(),0,'Total-Smoothed'!$AG$2)</f>
        <v>0.15218357054270124</v>
      </c>
      <c r="R106" s="1">
        <f ca="1">R46+NORMINV(RAND(),0,'Total-Smoothed'!$AG$2)</f>
        <v>0.13147942138388791</v>
      </c>
      <c r="S106" s="1">
        <f ca="1">S46+NORMINV(RAND(),0,'Total-Smoothed'!$AG$2)</f>
        <v>1.0254489622970617</v>
      </c>
      <c r="T106" s="1">
        <f ca="1">T46+NORMINV(RAND(),0,'Total-Smoothed'!$AG$2)</f>
        <v>1.0488201640415067</v>
      </c>
      <c r="U106" s="1">
        <f ca="1">U46+NORMINV(RAND(),0,'Total-Smoothed'!$AG$2)</f>
        <v>6.0395795849649991E-2</v>
      </c>
      <c r="V106" s="1">
        <f ca="1">V46+NORMINV(RAND(),0,'Total-Smoothed'!$AG$2)</f>
        <v>1.0359173123768792</v>
      </c>
      <c r="W106" s="1">
        <f ca="1">W46+NORMINV(RAND(),0,'Total-Smoothed'!$AG$2)</f>
        <v>0.55065547391897163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0.23354286632584917</v>
      </c>
      <c r="E107" s="1">
        <f ca="1">E47+NORMINV(RAND(),0,'Total-Smoothed'!$AG$2)</f>
        <v>1.0951527357574424</v>
      </c>
      <c r="F107" s="1">
        <f ca="1">F47+NORMINV(RAND(),0,'Total-Smoothed'!$AG$2)</f>
        <v>0.33361919124918382</v>
      </c>
      <c r="G107" s="1">
        <f ca="1">G47+NORMINV(RAND(),0,'Total-Smoothed'!$AG$2)</f>
        <v>4.4447918493287761E-2</v>
      </c>
      <c r="H107" s="1">
        <f ca="1">H47+NORMINV(RAND(),0,'Total-Smoothed'!$AG$2)</f>
        <v>-3.2959553131990948E-3</v>
      </c>
      <c r="I107" s="1">
        <f ca="1">I47+NORMINV(RAND(),0,'Total-Smoothed'!$AG$2)</f>
        <v>0.19584416392427242</v>
      </c>
      <c r="J107" s="1">
        <f ca="1">J47+NORMINV(RAND(),0,'Total-Smoothed'!$AG$2)</f>
        <v>0.75182357459354321</v>
      </c>
      <c r="K107" s="1">
        <f ca="1">K47+NORMINV(RAND(),0,'Total-Smoothed'!$AG$2)</f>
        <v>0.94340242301999644</v>
      </c>
      <c r="L107" s="1">
        <f ca="1">L47+NORMINV(RAND(),0,'Total-Smoothed'!$AG$2)</f>
        <v>5.7077792202053605E-2</v>
      </c>
      <c r="M107" s="1">
        <f ca="1">M47+NORMINV(RAND(),0,'Total-Smoothed'!$AG$2)</f>
        <v>0.35139200288828876</v>
      </c>
      <c r="N107" s="1">
        <f ca="1">N47+NORMINV(RAND(),0,'Total-Smoothed'!$AG$2)</f>
        <v>0.95723928222615062</v>
      </c>
      <c r="O107" s="1">
        <f ca="1">O47+NORMINV(RAND(),0,'Total-Smoothed'!$AG$2)</f>
        <v>0.84002849686881842</v>
      </c>
      <c r="P107" s="1">
        <f ca="1">P47+NORMINV(RAND(),0,'Total-Smoothed'!$AG$2)</f>
        <v>-1.9658319991666156E-2</v>
      </c>
      <c r="Q107" s="1">
        <f ca="1">Q47+NORMINV(RAND(),0,'Total-Smoothed'!$AG$2)</f>
        <v>-1.8851813099844284E-2</v>
      </c>
      <c r="R107" s="1">
        <f ca="1">R47+NORMINV(RAND(),0,'Total-Smoothed'!$AG$2)</f>
        <v>5.9239826486661019E-2</v>
      </c>
      <c r="S107" s="1">
        <f ca="1">S47+NORMINV(RAND(),0,'Total-Smoothed'!$AG$2)</f>
        <v>1.107439818645096</v>
      </c>
      <c r="T107" s="1">
        <f ca="1">T47+NORMINV(RAND(),0,'Total-Smoothed'!$AG$2)</f>
        <v>0.94956514462189212</v>
      </c>
      <c r="U107" s="1">
        <f ca="1">U47+NORMINV(RAND(),0,'Total-Smoothed'!$AG$2)</f>
        <v>3.2834412117997938E-2</v>
      </c>
      <c r="V107" s="1">
        <f ca="1">V47+NORMINV(RAND(),0,'Total-Smoothed'!$AG$2)</f>
        <v>0.85526387271337845</v>
      </c>
      <c r="W107" s="1">
        <f ca="1">W47+NORMINV(RAND(),0,'Total-Smoothed'!$AG$2)</f>
        <v>0.7991858966219586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9.1208104738971577E-2</v>
      </c>
      <c r="E108" s="1">
        <f ca="1">E48+NORMINV(RAND(),0,'Total-Smoothed'!$AG$2)</f>
        <v>1.7064978000494259E-2</v>
      </c>
      <c r="F108" s="1">
        <f ca="1">F48+NORMINV(RAND(),0,'Total-Smoothed'!$AG$2)</f>
        <v>1.0406371008028377</v>
      </c>
      <c r="G108" s="1">
        <f ca="1">G48+NORMINV(RAND(),0,'Total-Smoothed'!$AG$2)</f>
        <v>0.93395387854912471</v>
      </c>
      <c r="H108" s="1">
        <f ca="1">H48+NORMINV(RAND(),0,'Total-Smoothed'!$AG$2)</f>
        <v>1.0302211650647499</v>
      </c>
      <c r="I108" s="1">
        <f ca="1">I48+NORMINV(RAND(),0,'Total-Smoothed'!$AG$2)</f>
        <v>9.2300763545432263E-2</v>
      </c>
      <c r="J108" s="1">
        <f ca="1">J48+NORMINV(RAND(),0,'Total-Smoothed'!$AG$2)</f>
        <v>1.0764910559979251</v>
      </c>
      <c r="K108" s="1">
        <f ca="1">K48+NORMINV(RAND(),0,'Total-Smoothed'!$AG$2)</f>
        <v>0.86847410384027324</v>
      </c>
      <c r="L108" s="1">
        <f ca="1">L48+NORMINV(RAND(),0,'Total-Smoothed'!$AG$2)</f>
        <v>0.27230268133044089</v>
      </c>
      <c r="M108" s="1">
        <f ca="1">M48+NORMINV(RAND(),0,'Total-Smoothed'!$AG$2)</f>
        <v>0.81206432365825021</v>
      </c>
      <c r="N108" s="1">
        <f ca="1">N48+NORMINV(RAND(),0,'Total-Smoothed'!$AG$2)</f>
        <v>0.85031337511953209</v>
      </c>
      <c r="O108" s="1">
        <f ca="1">O48+NORMINV(RAND(),0,'Total-Smoothed'!$AG$2)</f>
        <v>0.44802757780353947</v>
      </c>
      <c r="P108" s="1">
        <f ca="1">P48+NORMINV(RAND(),0,'Total-Smoothed'!$AG$2)</f>
        <v>1.7252712114263921E-2</v>
      </c>
      <c r="Q108" s="1">
        <f ca="1">Q48+NORMINV(RAND(),0,'Total-Smoothed'!$AG$2)</f>
        <v>0.42416236875059604</v>
      </c>
      <c r="R108" s="1">
        <f ca="1">R48+NORMINV(RAND(),0,'Total-Smoothed'!$AG$2)</f>
        <v>0.10910193186936912</v>
      </c>
      <c r="S108" s="1">
        <f ca="1">S48+NORMINV(RAND(),0,'Total-Smoothed'!$AG$2)</f>
        <v>8.3336253004053951E-2</v>
      </c>
      <c r="T108" s="1">
        <f ca="1">T48+NORMINV(RAND(),0,'Total-Smoothed'!$AG$2)</f>
        <v>0.19748523620759567</v>
      </c>
      <c r="U108" s="1">
        <f ca="1">U48+NORMINV(RAND(),0,'Total-Smoothed'!$AG$2)</f>
        <v>0.1674348197032805</v>
      </c>
      <c r="V108" s="1">
        <f ca="1">V48+NORMINV(RAND(),0,'Total-Smoothed'!$AG$2)</f>
        <v>0.93950633235115311</v>
      </c>
      <c r="W108" s="1">
        <f ca="1">W48+NORMINV(RAND(),0,'Total-Smoothed'!$AG$2)</f>
        <v>0.12276532682078851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0.22994128606360645</v>
      </c>
      <c r="E111" s="1">
        <f ca="1">(E61+0.6*(F61+D61)+0.15*G1)/(1+2*0.6+0.15)</f>
        <v>0.13292123527038099</v>
      </c>
      <c r="F111" s="1">
        <f ca="1">(F61+0.6*(G61+E61)+0.15*(D61+H61))/(1+2*0.6+2*0.15)</f>
        <v>7.9774518626363505E-2</v>
      </c>
      <c r="G111" s="1">
        <f t="shared" ref="G111:H126" ca="1" si="10">(G61+0.6*(H61+F61)+0.15*(E61+I61))/(1+2*0.6+2*0.15)</f>
        <v>7.1843708360224495E-2</v>
      </c>
      <c r="H111" s="1">
        <f ca="1">(H61+0.6*(I61+G61)+0.15*(F61+J61))/(1+2*0.6+2*0.15)</f>
        <v>5.9609308244546889E-2</v>
      </c>
      <c r="I111" s="1">
        <f t="shared" ref="I111:U126" ca="1" si="11">(I61+0.6*(J61+H61)+0.15*(G61+K61))/(1+2*0.6+2*0.15)</f>
        <v>6.8496592644969392E-2</v>
      </c>
      <c r="J111" s="1">
        <f t="shared" ca="1" si="11"/>
        <v>6.7800795472134273E-2</v>
      </c>
      <c r="K111" s="1">
        <f t="shared" ca="1" si="11"/>
        <v>8.7917403229556851E-2</v>
      </c>
      <c r="L111" s="1">
        <f t="shared" ca="1" si="11"/>
        <v>7.6768737003696227E-2</v>
      </c>
      <c r="M111" s="1">
        <f t="shared" ca="1" si="11"/>
        <v>4.0706008873832744E-2</v>
      </c>
      <c r="N111" s="1">
        <f t="shared" ca="1" si="11"/>
        <v>3.6130235807360418E-2</v>
      </c>
      <c r="O111" s="1">
        <f t="shared" ca="1" si="11"/>
        <v>6.6867243684214234E-2</v>
      </c>
      <c r="P111" s="1">
        <f t="shared" ca="1" si="11"/>
        <v>8.5414886378018945E-2</v>
      </c>
      <c r="Q111" s="1">
        <f t="shared" ca="1" si="11"/>
        <v>3.7895715373228438E-2</v>
      </c>
      <c r="R111" s="1">
        <f t="shared" ca="1" si="11"/>
        <v>-8.8178359700705478E-3</v>
      </c>
      <c r="S111" s="1">
        <f t="shared" ca="1" si="11"/>
        <v>2.8025482724847693E-2</v>
      </c>
      <c r="T111" s="1">
        <f t="shared" ca="1" si="11"/>
        <v>0.18506547870162007</v>
      </c>
      <c r="U111" s="1">
        <f t="shared" ca="1" si="11"/>
        <v>0.38790771072968461</v>
      </c>
      <c r="V111" s="1">
        <f ca="1">(V61+0.6*(W61+U61)+0.15*T1)/(1+2*0.6+0.15)</f>
        <v>0.34593074074039931</v>
      </c>
      <c r="W111" s="1">
        <f ca="1">(W61+0.6*(V61)+0.15*U61)/(1+0.6+0.15)</f>
        <v>0.22484817025570628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0.55114267409102491</v>
      </c>
      <c r="E112" s="1">
        <f t="shared" ref="E112:E158" ca="1" si="13">(E62+0.6*(F62+D62)+0.15*G2)/(1+2*0.6+0.15)</f>
        <v>0.28927863360685907</v>
      </c>
      <c r="F112" s="1">
        <f t="shared" ref="F112:U127" ca="1" si="14">(F62+0.6*(G62+E62)+0.15*(D62+H62))/(1+2*0.6+2*0.15)</f>
        <v>0.11778749249543712</v>
      </c>
      <c r="G112" s="1">
        <f t="shared" ca="1" si="10"/>
        <v>2.5651412819498832E-2</v>
      </c>
      <c r="H112" s="1">
        <f t="shared" ca="1" si="10"/>
        <v>1.1696639408473953E-2</v>
      </c>
      <c r="I112" s="1">
        <f t="shared" ca="1" si="11"/>
        <v>3.6558179606809703E-2</v>
      </c>
      <c r="J112" s="1">
        <f t="shared" ca="1" si="11"/>
        <v>5.8036208250226637E-2</v>
      </c>
      <c r="K112" s="1">
        <f t="shared" ca="1" si="11"/>
        <v>7.862222535835621E-2</v>
      </c>
      <c r="L112" s="1">
        <f t="shared" ca="1" si="11"/>
        <v>0.10001088872642841</v>
      </c>
      <c r="M112" s="1">
        <f t="shared" ca="1" si="11"/>
        <v>4.9838653996806495E-2</v>
      </c>
      <c r="N112" s="1">
        <f t="shared" ca="1" si="11"/>
        <v>-2.7851091623014572E-2</v>
      </c>
      <c r="O112" s="1">
        <f t="shared" ca="1" si="11"/>
        <v>-5.3883301697855969E-2</v>
      </c>
      <c r="P112" s="1">
        <f t="shared" ca="1" si="11"/>
        <v>-2.8263586856065347E-2</v>
      </c>
      <c r="Q112" s="1">
        <f t="shared" ca="1" si="11"/>
        <v>-3.4859504316211022E-2</v>
      </c>
      <c r="R112" s="1">
        <f t="shared" ca="1" si="11"/>
        <v>-8.1171604456236779E-2</v>
      </c>
      <c r="S112" s="1">
        <f t="shared" ca="1" si="11"/>
        <v>-5.0900748739986623E-2</v>
      </c>
      <c r="T112" s="1">
        <f t="shared" ca="1" si="11"/>
        <v>0.16670421485479175</v>
      </c>
      <c r="U112" s="1">
        <f t="shared" ca="1" si="11"/>
        <v>0.38997318502793643</v>
      </c>
      <c r="V112" s="1">
        <f t="shared" ref="V112:V158" ca="1" si="15">(V62+0.6*(W62+U62)+0.15*T2)/(1+2*0.6+0.15)</f>
        <v>0.30285750729208155</v>
      </c>
      <c r="W112" s="1">
        <f t="shared" ref="W112:W157" ca="1" si="16">(W62+0.6*(V62)+0.15*U62)/(1+0.6+0.15)</f>
        <v>0.14294328696454514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8.4612109211650258E-2</v>
      </c>
      <c r="E113" s="1">
        <f t="shared" ca="1" si="13"/>
        <v>3.1525297509769533E-2</v>
      </c>
      <c r="F113" s="1">
        <f t="shared" ca="1" si="14"/>
        <v>1.8030957486931752E-2</v>
      </c>
      <c r="G113" s="1">
        <f t="shared" ca="1" si="10"/>
        <v>5.0191098154201884E-2</v>
      </c>
      <c r="H113" s="1">
        <f t="shared" ca="1" si="10"/>
        <v>7.7859877042633183E-2</v>
      </c>
      <c r="I113" s="1">
        <f t="shared" ca="1" si="11"/>
        <v>2.1597694056375169E-2</v>
      </c>
      <c r="J113" s="1">
        <f t="shared" ca="1" si="11"/>
        <v>-1.333098176364873E-2</v>
      </c>
      <c r="K113" s="1">
        <f t="shared" ca="1" si="11"/>
        <v>3.6411211227640017E-2</v>
      </c>
      <c r="L113" s="1">
        <f t="shared" ca="1" si="11"/>
        <v>0.11215013789592203</v>
      </c>
      <c r="M113" s="1">
        <f t="shared" ca="1" si="11"/>
        <v>0.12924242298809197</v>
      </c>
      <c r="N113" s="1">
        <f t="shared" ca="1" si="11"/>
        <v>0.14920333928601887</v>
      </c>
      <c r="O113" s="1">
        <f t="shared" ca="1" si="11"/>
        <v>0.16368111355892426</v>
      </c>
      <c r="P113" s="1">
        <f t="shared" ca="1" si="11"/>
        <v>0.10764800807782922</v>
      </c>
      <c r="Q113" s="1">
        <f t="shared" ca="1" si="11"/>
        <v>8.4955367886737597E-3</v>
      </c>
      <c r="R113" s="1">
        <f t="shared" ca="1" si="11"/>
        <v>-2.539050427948969E-2</v>
      </c>
      <c r="S113" s="1">
        <f t="shared" ca="1" si="11"/>
        <v>8.4723632661796361E-2</v>
      </c>
      <c r="T113" s="1">
        <f t="shared" ca="1" si="11"/>
        <v>0.31024917161929605</v>
      </c>
      <c r="U113" s="1">
        <f t="shared" ca="1" si="11"/>
        <v>0.4876271824721517</v>
      </c>
      <c r="V113" s="1">
        <f t="shared" ca="1" si="15"/>
        <v>0.3198318226990266</v>
      </c>
      <c r="W113" s="1">
        <f t="shared" ca="1" si="16"/>
        <v>7.4787070128090272E-2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0.42136069098957402</v>
      </c>
      <c r="E114" s="1">
        <f t="shared" ca="1" si="13"/>
        <v>0.1806533106234785</v>
      </c>
      <c r="F114" s="1">
        <f t="shared" ca="1" si="14"/>
        <v>-2.2955227571175234E-2</v>
      </c>
      <c r="G114" s="1">
        <f t="shared" ca="1" si="10"/>
        <v>-8.1736273933724027E-2</v>
      </c>
      <c r="H114" s="1">
        <f t="shared" ca="1" si="10"/>
        <v>-1.9754244348468154E-2</v>
      </c>
      <c r="I114" s="1">
        <f t="shared" ca="1" si="11"/>
        <v>3.7886947654209739E-2</v>
      </c>
      <c r="J114" s="1">
        <f t="shared" ca="1" si="11"/>
        <v>5.9622687076409074E-2</v>
      </c>
      <c r="K114" s="1">
        <f t="shared" ca="1" si="11"/>
        <v>8.5416041323837719E-2</v>
      </c>
      <c r="L114" s="1">
        <f t="shared" ca="1" si="11"/>
        <v>7.7708593064930262E-2</v>
      </c>
      <c r="M114" s="1">
        <f t="shared" ca="1" si="11"/>
        <v>5.0922259565986769E-2</v>
      </c>
      <c r="N114" s="1">
        <f t="shared" ca="1" si="11"/>
        <v>4.2097492536480895E-2</v>
      </c>
      <c r="O114" s="1">
        <f t="shared" ca="1" si="11"/>
        <v>2.6105523363551809E-2</v>
      </c>
      <c r="P114" s="1">
        <f t="shared" ca="1" si="11"/>
        <v>2.1361506385139912E-2</v>
      </c>
      <c r="Q114" s="1">
        <f t="shared" ca="1" si="11"/>
        <v>2.7045900409997787E-2</v>
      </c>
      <c r="R114" s="1">
        <f t="shared" ca="1" si="11"/>
        <v>1.0219758513997123E-2</v>
      </c>
      <c r="S114" s="1">
        <f t="shared" ca="1" si="11"/>
        <v>3.3096913481498513E-2</v>
      </c>
      <c r="T114" s="1">
        <f t="shared" ca="1" si="11"/>
        <v>0.19813845647299003</v>
      </c>
      <c r="U114" s="1">
        <f t="shared" ca="1" si="11"/>
        <v>0.36975351232421444</v>
      </c>
      <c r="V114" s="1">
        <f t="shared" ca="1" si="15"/>
        <v>0.22073188123863399</v>
      </c>
      <c r="W114" s="1">
        <f t="shared" ca="1" si="16"/>
        <v>3.2891954539899466E-2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0.3526886481459951</v>
      </c>
      <c r="E115" s="1">
        <f t="shared" ca="1" si="13"/>
        <v>0.16740346405968209</v>
      </c>
      <c r="F115" s="1">
        <f t="shared" ca="1" si="14"/>
        <v>7.3518955062823105E-2</v>
      </c>
      <c r="G115" s="1">
        <f t="shared" ca="1" si="10"/>
        <v>6.5214014058298866E-2</v>
      </c>
      <c r="H115" s="1">
        <f t="shared" ca="1" si="10"/>
        <v>5.5989403471661967E-2</v>
      </c>
      <c r="I115" s="1">
        <f t="shared" ca="1" si="11"/>
        <v>3.8067981511484402E-3</v>
      </c>
      <c r="J115" s="1">
        <f t="shared" ca="1" si="11"/>
        <v>-3.4968743352959907E-3</v>
      </c>
      <c r="K115" s="1">
        <f t="shared" ca="1" si="11"/>
        <v>0.1098307517194396</v>
      </c>
      <c r="L115" s="1">
        <f t="shared" ca="1" si="11"/>
        <v>0.22045295698037815</v>
      </c>
      <c r="M115" s="1">
        <f t="shared" ca="1" si="11"/>
        <v>0.13072450062334515</v>
      </c>
      <c r="N115" s="1">
        <f t="shared" ca="1" si="11"/>
        <v>2.362852293629062E-2</v>
      </c>
      <c r="O115" s="1">
        <f t="shared" ca="1" si="11"/>
        <v>-1.2468656943788839E-2</v>
      </c>
      <c r="P115" s="1">
        <f t="shared" ca="1" si="11"/>
        <v>-1.2929089625226056E-3</v>
      </c>
      <c r="Q115" s="1">
        <f t="shared" ca="1" si="11"/>
        <v>4.7295488452930703E-2</v>
      </c>
      <c r="R115" s="1">
        <f t="shared" ca="1" si="11"/>
        <v>4.3794594498325699E-2</v>
      </c>
      <c r="S115" s="1">
        <f t="shared" ca="1" si="11"/>
        <v>2.8802150624009721E-2</v>
      </c>
      <c r="T115" s="1">
        <f t="shared" ca="1" si="11"/>
        <v>0.20150663972611021</v>
      </c>
      <c r="U115" s="1">
        <f t="shared" ca="1" si="11"/>
        <v>0.42011177242037612</v>
      </c>
      <c r="V115" s="1">
        <f t="shared" ca="1" si="15"/>
        <v>0.3077860330595476</v>
      </c>
      <c r="W115" s="1">
        <f t="shared" ca="1" si="16"/>
        <v>0.12677109807340797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0.66714745099193429</v>
      </c>
      <c r="E116" s="1">
        <f t="shared" ca="1" si="13"/>
        <v>0.30494392744608517</v>
      </c>
      <c r="F116" s="1">
        <f t="shared" ca="1" si="14"/>
        <v>9.3643297533428177E-2</v>
      </c>
      <c r="G116" s="1">
        <f t="shared" ca="1" si="10"/>
        <v>4.025266029622511E-2</v>
      </c>
      <c r="H116" s="1">
        <f t="shared" ca="1" si="10"/>
        <v>3.7295307514771482E-2</v>
      </c>
      <c r="I116" s="1">
        <f t="shared" ca="1" si="11"/>
        <v>4.2612208416827252E-2</v>
      </c>
      <c r="J116" s="1">
        <f t="shared" ca="1" si="11"/>
        <v>7.6891018614228285E-2</v>
      </c>
      <c r="K116" s="1">
        <f t="shared" ca="1" si="11"/>
        <v>8.1396312636744225E-2</v>
      </c>
      <c r="L116" s="1">
        <f t="shared" ca="1" si="11"/>
        <v>5.8627687195858369E-2</v>
      </c>
      <c r="M116" s="1">
        <f t="shared" ca="1" si="11"/>
        <v>1.6430506962384628E-2</v>
      </c>
      <c r="N116" s="1">
        <f t="shared" ca="1" si="11"/>
        <v>-2.8960517534288577E-2</v>
      </c>
      <c r="O116" s="1">
        <f t="shared" ca="1" si="11"/>
        <v>-7.0282645182440026E-2</v>
      </c>
      <c r="P116" s="1">
        <f t="shared" ca="1" si="11"/>
        <v>-6.6584996198862947E-2</v>
      </c>
      <c r="Q116" s="1">
        <f t="shared" ca="1" si="11"/>
        <v>-1.9191603184486084E-2</v>
      </c>
      <c r="R116" s="1">
        <f t="shared" ca="1" si="11"/>
        <v>3.3725269075780093E-2</v>
      </c>
      <c r="S116" s="1">
        <f t="shared" ca="1" si="11"/>
        <v>8.2771694203381943E-2</v>
      </c>
      <c r="T116" s="1">
        <f t="shared" ca="1" si="11"/>
        <v>0.23283015079486646</v>
      </c>
      <c r="U116" s="1">
        <f t="shared" ca="1" si="11"/>
        <v>0.43295332234826522</v>
      </c>
      <c r="V116" s="1">
        <f t="shared" ca="1" si="15"/>
        <v>0.3897747948021687</v>
      </c>
      <c r="W116" s="1">
        <f t="shared" ca="1" si="16"/>
        <v>0.28649107560410891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4.9354320623325294E-2</v>
      </c>
      <c r="E117" s="1">
        <f t="shared" ca="1" si="13"/>
        <v>-2.2819740234404241E-2</v>
      </c>
      <c r="F117" s="1">
        <f t="shared" ca="1" si="14"/>
        <v>-5.3452286988954344E-2</v>
      </c>
      <c r="G117" s="1">
        <f t="shared" ca="1" si="10"/>
        <v>-2.7976773814263891E-4</v>
      </c>
      <c r="H117" s="1">
        <f t="shared" ca="1" si="10"/>
        <v>7.1177793369603726E-2</v>
      </c>
      <c r="I117" s="1">
        <f t="shared" ca="1" si="11"/>
        <v>6.9957480044591708E-2</v>
      </c>
      <c r="J117" s="1">
        <f t="shared" ca="1" si="11"/>
        <v>4.7191859984572315E-2</v>
      </c>
      <c r="K117" s="1">
        <f t="shared" ca="1" si="11"/>
        <v>1.806446779248045E-2</v>
      </c>
      <c r="L117" s="1">
        <f t="shared" ca="1" si="11"/>
        <v>8.7228095769317643E-3</v>
      </c>
      <c r="M117" s="1">
        <f t="shared" ca="1" si="11"/>
        <v>2.4012447036951311E-3</v>
      </c>
      <c r="N117" s="1">
        <f t="shared" ca="1" si="11"/>
        <v>-1.5289445576135628E-2</v>
      </c>
      <c r="O117" s="1">
        <f t="shared" ca="1" si="11"/>
        <v>-4.6095197123777021E-2</v>
      </c>
      <c r="P117" s="1">
        <f t="shared" ca="1" si="11"/>
        <v>-4.0250958774987702E-2</v>
      </c>
      <c r="Q117" s="1">
        <f t="shared" ca="1" si="11"/>
        <v>2.2027838368480972E-2</v>
      </c>
      <c r="R117" s="1">
        <f t="shared" ca="1" si="11"/>
        <v>5.964854283077109E-2</v>
      </c>
      <c r="S117" s="1">
        <f t="shared" ca="1" si="11"/>
        <v>0.10206743354871591</v>
      </c>
      <c r="T117" s="1">
        <f t="shared" ca="1" si="11"/>
        <v>0.25998840514490329</v>
      </c>
      <c r="U117" s="1">
        <f t="shared" ca="1" si="11"/>
        <v>0.38508633849002299</v>
      </c>
      <c r="V117" s="1">
        <f t="shared" ca="1" si="15"/>
        <v>0.18458958236624881</v>
      </c>
      <c r="W117" s="1">
        <f t="shared" ca="1" si="16"/>
        <v>1.8560344661109784E-2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0.36176843081075155</v>
      </c>
      <c r="E118" s="1">
        <f t="shared" ca="1" si="13"/>
        <v>0.21069431809453171</v>
      </c>
      <c r="F118" s="1">
        <f t="shared" ca="1" si="14"/>
        <v>5.8963441581317208E-2</v>
      </c>
      <c r="G118" s="1">
        <f t="shared" ca="1" si="10"/>
        <v>-2.4025901059182099E-2</v>
      </c>
      <c r="H118" s="1">
        <f t="shared" ca="1" si="10"/>
        <v>-3.0335019622445641E-2</v>
      </c>
      <c r="I118" s="1">
        <f t="shared" ca="1" si="11"/>
        <v>-6.5147588424635E-2</v>
      </c>
      <c r="J118" s="1">
        <f t="shared" ca="1" si="11"/>
        <v>-7.8950485318527552E-2</v>
      </c>
      <c r="K118" s="1">
        <f t="shared" ca="1" si="11"/>
        <v>-6.9479194036611111E-2</v>
      </c>
      <c r="L118" s="1">
        <f t="shared" ca="1" si="11"/>
        <v>-6.6856886964922632E-2</v>
      </c>
      <c r="M118" s="1">
        <f t="shared" ca="1" si="11"/>
        <v>-6.1944550568873956E-2</v>
      </c>
      <c r="N118" s="1">
        <f t="shared" ca="1" si="11"/>
        <v>-1.0101455963911612E-2</v>
      </c>
      <c r="O118" s="1">
        <f t="shared" ca="1" si="11"/>
        <v>5.2325772445881616E-2</v>
      </c>
      <c r="P118" s="1">
        <f t="shared" ca="1" si="11"/>
        <v>7.3163191988064188E-2</v>
      </c>
      <c r="Q118" s="1">
        <f t="shared" ca="1" si="11"/>
        <v>4.6609659800607071E-2</v>
      </c>
      <c r="R118" s="1">
        <f t="shared" ca="1" si="11"/>
        <v>7.7101347951462011E-3</v>
      </c>
      <c r="S118" s="1">
        <f t="shared" ca="1" si="11"/>
        <v>4.0051381689894673E-2</v>
      </c>
      <c r="T118" s="1">
        <f t="shared" ca="1" si="11"/>
        <v>0.20619319781449302</v>
      </c>
      <c r="U118" s="1">
        <f t="shared" ca="1" si="11"/>
        <v>0.39155562861082355</v>
      </c>
      <c r="V118" s="1">
        <f t="shared" ca="1" si="15"/>
        <v>0.31818299791531474</v>
      </c>
      <c r="W118" s="1">
        <f t="shared" ca="1" si="16"/>
        <v>0.19013133771283602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0.4178996739233497</v>
      </c>
      <c r="E119" s="1">
        <f t="shared" ca="1" si="13"/>
        <v>0.14716478752452367</v>
      </c>
      <c r="F119" s="1">
        <f t="shared" ca="1" si="14"/>
        <v>1.7601834442191634E-2</v>
      </c>
      <c r="G119" s="1">
        <f t="shared" ca="1" si="10"/>
        <v>6.8913675464113786E-3</v>
      </c>
      <c r="H119" s="1">
        <f t="shared" ca="1" si="10"/>
        <v>3.3554737654618694E-2</v>
      </c>
      <c r="I119" s="1">
        <f t="shared" ca="1" si="11"/>
        <v>4.9440601918467386E-2</v>
      </c>
      <c r="J119" s="1">
        <f t="shared" ca="1" si="11"/>
        <v>2.6891561828263615E-2</v>
      </c>
      <c r="K119" s="1">
        <f t="shared" ca="1" si="11"/>
        <v>-1.3633581975427866E-2</v>
      </c>
      <c r="L119" s="1">
        <f t="shared" ca="1" si="11"/>
        <v>-4.1003605625218861E-2</v>
      </c>
      <c r="M119" s="1">
        <f t="shared" ca="1" si="11"/>
        <v>-6.9592071982365916E-2</v>
      </c>
      <c r="N119" s="1">
        <f t="shared" ca="1" si="11"/>
        <v>-2.4504056292621656E-2</v>
      </c>
      <c r="O119" s="1">
        <f t="shared" ca="1" si="11"/>
        <v>2.3035822788409269E-2</v>
      </c>
      <c r="P119" s="1">
        <f t="shared" ca="1" si="11"/>
        <v>1.9043024620434022E-2</v>
      </c>
      <c r="Q119" s="1">
        <f t="shared" ca="1" si="11"/>
        <v>-1.07552150972537E-2</v>
      </c>
      <c r="R119" s="1">
        <f t="shared" ca="1" si="11"/>
        <v>-2.0303280895070268E-2</v>
      </c>
      <c r="S119" s="1">
        <f t="shared" ca="1" si="11"/>
        <v>5.9210056794660092E-2</v>
      </c>
      <c r="T119" s="1">
        <f t="shared" ca="1" si="11"/>
        <v>0.24342775159914995</v>
      </c>
      <c r="U119" s="1">
        <f t="shared" ca="1" si="11"/>
        <v>0.35350881620863689</v>
      </c>
      <c r="V119" s="1">
        <f t="shared" ca="1" si="15"/>
        <v>0.13715263397033209</v>
      </c>
      <c r="W119" s="1">
        <f t="shared" ca="1" si="16"/>
        <v>-5.9804085532805584E-2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0.41268530522827479</v>
      </c>
      <c r="E120" s="1">
        <f t="shared" ca="1" si="13"/>
        <v>0.21644884814231785</v>
      </c>
      <c r="F120" s="1">
        <f t="shared" ca="1" si="14"/>
        <v>9.1939045488380361E-2</v>
      </c>
      <c r="G120" s="1">
        <f t="shared" ca="1" si="10"/>
        <v>8.2764057590507083E-3</v>
      </c>
      <c r="H120" s="1">
        <f t="shared" ca="1" si="10"/>
        <v>-2.1382349074839012E-2</v>
      </c>
      <c r="I120" s="1">
        <f t="shared" ca="1" si="11"/>
        <v>1.8505201533325206E-2</v>
      </c>
      <c r="J120" s="1">
        <f t="shared" ca="1" si="11"/>
        <v>6.8115284722009131E-2</v>
      </c>
      <c r="K120" s="1">
        <f t="shared" ca="1" si="11"/>
        <v>0.17434026515736881</v>
      </c>
      <c r="L120" s="1">
        <f t="shared" ca="1" si="11"/>
        <v>0.26897466386320257</v>
      </c>
      <c r="M120" s="1">
        <f t="shared" ca="1" si="11"/>
        <v>0.16826354660568893</v>
      </c>
      <c r="N120" s="1">
        <f t="shared" ca="1" si="11"/>
        <v>5.2555529806766074E-2</v>
      </c>
      <c r="O120" s="1">
        <f t="shared" ca="1" si="11"/>
        <v>4.2187924327670809E-2</v>
      </c>
      <c r="P120" s="1">
        <f t="shared" ca="1" si="11"/>
        <v>8.0945510613064903E-2</v>
      </c>
      <c r="Q120" s="1">
        <f t="shared" ca="1" si="11"/>
        <v>3.9684123558453646E-2</v>
      </c>
      <c r="R120" s="1">
        <f t="shared" ca="1" si="11"/>
        <v>2.3931200307591331E-2</v>
      </c>
      <c r="S120" s="1">
        <f t="shared" ca="1" si="11"/>
        <v>9.0071487727968538E-2</v>
      </c>
      <c r="T120" s="1">
        <f t="shared" ca="1" si="11"/>
        <v>0.25790989496447547</v>
      </c>
      <c r="U120" s="1">
        <f t="shared" ca="1" si="11"/>
        <v>0.41274259050657491</v>
      </c>
      <c r="V120" s="1">
        <f t="shared" ca="1" si="15"/>
        <v>0.27589557527340947</v>
      </c>
      <c r="W120" s="1">
        <f t="shared" ca="1" si="16"/>
        <v>9.3401105879987928E-2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0.65083742894809549</v>
      </c>
      <c r="E121" s="1">
        <f t="shared" ca="1" si="13"/>
        <v>0.38110673911018789</v>
      </c>
      <c r="F121" s="1">
        <f t="shared" ca="1" si="14"/>
        <v>0.1832845728472082</v>
      </c>
      <c r="G121" s="1">
        <f t="shared" ca="1" si="10"/>
        <v>5.7455053850735981E-2</v>
      </c>
      <c r="H121" s="1">
        <f t="shared" ca="1" si="10"/>
        <v>2.9356009407663086E-2</v>
      </c>
      <c r="I121" s="1">
        <f t="shared" ca="1" si="11"/>
        <v>3.5317285105441402E-2</v>
      </c>
      <c r="J121" s="1">
        <f t="shared" ca="1" si="11"/>
        <v>7.9183646831239426E-5</v>
      </c>
      <c r="K121" s="1">
        <f t="shared" ca="1" si="11"/>
        <v>-7.2194808695175113E-3</v>
      </c>
      <c r="L121" s="1">
        <f t="shared" ca="1" si="11"/>
        <v>-1.0508563186758713E-2</v>
      </c>
      <c r="M121" s="1">
        <f t="shared" ca="1" si="11"/>
        <v>-5.8602878082821691E-4</v>
      </c>
      <c r="N121" s="1">
        <f t="shared" ca="1" si="11"/>
        <v>5.7211598153461905E-2</v>
      </c>
      <c r="O121" s="1">
        <f t="shared" ca="1" si="11"/>
        <v>5.9916315123038466E-2</v>
      </c>
      <c r="P121" s="1">
        <f t="shared" ca="1" si="11"/>
        <v>2.2093146062249391E-2</v>
      </c>
      <c r="Q121" s="1">
        <f t="shared" ca="1" si="11"/>
        <v>1.3870516108408748E-2</v>
      </c>
      <c r="R121" s="1">
        <f t="shared" ca="1" si="11"/>
        <v>-4.7510279174017697E-3</v>
      </c>
      <c r="S121" s="1">
        <f t="shared" ca="1" si="11"/>
        <v>6.602397446768303E-2</v>
      </c>
      <c r="T121" s="1">
        <f t="shared" ca="1" si="11"/>
        <v>0.26101749434451738</v>
      </c>
      <c r="U121" s="1">
        <f t="shared" ca="1" si="11"/>
        <v>0.43312519880358752</v>
      </c>
      <c r="V121" s="1">
        <f t="shared" ca="1" si="15"/>
        <v>0.2965235667125376</v>
      </c>
      <c r="W121" s="1">
        <f t="shared" ca="1" si="16"/>
        <v>0.10639832050848763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-4.1576592936630997E-2</v>
      </c>
      <c r="E122" s="1">
        <f t="shared" ca="1" si="13"/>
        <v>-3.1280980664914422E-2</v>
      </c>
      <c r="F122" s="1">
        <f t="shared" ca="1" si="14"/>
        <v>-6.6933277868092183E-3</v>
      </c>
      <c r="G122" s="1">
        <f t="shared" ca="1" si="10"/>
        <v>2.3039329244106344E-2</v>
      </c>
      <c r="H122" s="1">
        <f t="shared" ca="1" si="10"/>
        <v>4.4202032643932354E-2</v>
      </c>
      <c r="I122" s="1">
        <f t="shared" ca="1" si="11"/>
        <v>3.2729127991685217E-2</v>
      </c>
      <c r="J122" s="1">
        <f t="shared" ca="1" si="11"/>
        <v>3.667242191461495E-2</v>
      </c>
      <c r="K122" s="1">
        <f t="shared" ca="1" si="11"/>
        <v>4.9079741509749739E-2</v>
      </c>
      <c r="L122" s="1">
        <f t="shared" ca="1" si="11"/>
        <v>5.5485531330789553E-3</v>
      </c>
      <c r="M122" s="1">
        <f t="shared" ca="1" si="11"/>
        <v>-1.2827583936455852E-2</v>
      </c>
      <c r="N122" s="1">
        <f t="shared" ca="1" si="11"/>
        <v>3.2601126077344959E-3</v>
      </c>
      <c r="O122" s="1">
        <f t="shared" ca="1" si="11"/>
        <v>2.7390099955675918E-2</v>
      </c>
      <c r="P122" s="1">
        <f t="shared" ca="1" si="11"/>
        <v>2.7232745596449524E-2</v>
      </c>
      <c r="Q122" s="1">
        <f t="shared" ca="1" si="11"/>
        <v>8.1911622918824402E-3</v>
      </c>
      <c r="R122" s="1">
        <f t="shared" ca="1" si="11"/>
        <v>1.6871844929860047E-2</v>
      </c>
      <c r="S122" s="1">
        <f t="shared" ca="1" si="11"/>
        <v>7.2386544792809981E-2</v>
      </c>
      <c r="T122" s="1">
        <f t="shared" ca="1" si="11"/>
        <v>0.25527096730056165</v>
      </c>
      <c r="U122" s="1">
        <f t="shared" ca="1" si="11"/>
        <v>0.45359236841846745</v>
      </c>
      <c r="V122" s="1">
        <f t="shared" ca="1" si="15"/>
        <v>0.37213884029567168</v>
      </c>
      <c r="W122" s="1">
        <f t="shared" ca="1" si="16"/>
        <v>0.22250120363881321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0.22752688733062593</v>
      </c>
      <c r="E123" s="1">
        <f t="shared" ca="1" si="13"/>
        <v>0.14854548009078641</v>
      </c>
      <c r="F123" s="1">
        <f t="shared" ca="1" si="14"/>
        <v>0.1003875723072799</v>
      </c>
      <c r="G123" s="1">
        <f t="shared" ca="1" si="10"/>
        <v>4.553367773867105E-2</v>
      </c>
      <c r="H123" s="1">
        <f t="shared" ca="1" si="10"/>
        <v>5.8225482398674535E-3</v>
      </c>
      <c r="I123" s="1">
        <f t="shared" ca="1" si="11"/>
        <v>-1.1743968309750663E-2</v>
      </c>
      <c r="J123" s="1">
        <f t="shared" ca="1" si="11"/>
        <v>2.5978780087183025E-2</v>
      </c>
      <c r="K123" s="1">
        <f t="shared" ca="1" si="11"/>
        <v>0.12978803399449529</v>
      </c>
      <c r="L123" s="1">
        <f t="shared" ca="1" si="11"/>
        <v>0.26344505014079844</v>
      </c>
      <c r="M123" s="1">
        <f t="shared" ca="1" si="11"/>
        <v>0.26116161191721954</v>
      </c>
      <c r="N123" s="1">
        <f t="shared" ca="1" si="11"/>
        <v>0.14566004810023114</v>
      </c>
      <c r="O123" s="1">
        <f t="shared" ca="1" si="11"/>
        <v>7.6325753387170542E-2</v>
      </c>
      <c r="P123" s="1">
        <f t="shared" ca="1" si="11"/>
        <v>3.9382985573283694E-2</v>
      </c>
      <c r="Q123" s="1">
        <f t="shared" ca="1" si="11"/>
        <v>2.4610443443117504E-2</v>
      </c>
      <c r="R123" s="1">
        <f t="shared" ca="1" si="11"/>
        <v>3.5432421256326049E-2</v>
      </c>
      <c r="S123" s="1">
        <f t="shared" ca="1" si="11"/>
        <v>0.11961747551530078</v>
      </c>
      <c r="T123" s="1">
        <f t="shared" ca="1" si="11"/>
        <v>0.26325191118337277</v>
      </c>
      <c r="U123" s="1">
        <f t="shared" ca="1" si="11"/>
        <v>0.40287633707057058</v>
      </c>
      <c r="V123" s="1">
        <f t="shared" ca="1" si="15"/>
        <v>0.23631918808915134</v>
      </c>
      <c r="W123" s="1">
        <f t="shared" ca="1" si="16"/>
        <v>-4.2319433319813977E-2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0.38357281456991321</v>
      </c>
      <c r="E124" s="1">
        <f t="shared" ca="1" si="13"/>
        <v>0.17344781252531158</v>
      </c>
      <c r="F124" s="1">
        <f t="shared" ca="1" si="14"/>
        <v>1.9946868465842729E-2</v>
      </c>
      <c r="G124" s="1">
        <f t="shared" ca="1" si="10"/>
        <v>-2.949756425390021E-2</v>
      </c>
      <c r="H124" s="1">
        <f t="shared" ca="1" si="10"/>
        <v>-3.2504375267258009E-2</v>
      </c>
      <c r="I124" s="1">
        <f t="shared" ca="1" si="11"/>
        <v>-4.8949750491543695E-2</v>
      </c>
      <c r="J124" s="1">
        <f t="shared" ca="1" si="11"/>
        <v>-5.6677928819972287E-2</v>
      </c>
      <c r="K124" s="1">
        <f t="shared" ca="1" si="11"/>
        <v>-1.8842194408365549E-2</v>
      </c>
      <c r="L124" s="1">
        <f t="shared" ca="1" si="11"/>
        <v>2.2243626572868273E-2</v>
      </c>
      <c r="M124" s="1">
        <f t="shared" ca="1" si="11"/>
        <v>2.3931959249971824E-2</v>
      </c>
      <c r="N124" s="1">
        <f t="shared" ca="1" si="11"/>
        <v>2.6113596955256953E-2</v>
      </c>
      <c r="O124" s="1">
        <f t="shared" ca="1" si="11"/>
        <v>3.5806051689759213E-2</v>
      </c>
      <c r="P124" s="1">
        <f t="shared" ca="1" si="11"/>
        <v>4.7312579066727672E-2</v>
      </c>
      <c r="Q124" s="1">
        <f t="shared" ca="1" si="11"/>
        <v>9.5353169212522029E-2</v>
      </c>
      <c r="R124" s="1">
        <f t="shared" ca="1" si="11"/>
        <v>0.18351361226944846</v>
      </c>
      <c r="S124" s="1">
        <f t="shared" ca="1" si="11"/>
        <v>0.33297752231416289</v>
      </c>
      <c r="T124" s="1">
        <f t="shared" ca="1" si="11"/>
        <v>0.42487403492484255</v>
      </c>
      <c r="U124" s="1">
        <f t="shared" ca="1" si="11"/>
        <v>0.52326531421974021</v>
      </c>
      <c r="V124" s="1">
        <f t="shared" ca="1" si="15"/>
        <v>0.39280218529947264</v>
      </c>
      <c r="W124" s="1">
        <f t="shared" ca="1" si="16"/>
        <v>0.17426335932620285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5.9945479348644908E-2</v>
      </c>
      <c r="E125" s="1">
        <f t="shared" ca="1" si="13"/>
        <v>3.9309024731466767E-2</v>
      </c>
      <c r="F125" s="1">
        <f t="shared" ca="1" si="14"/>
        <v>5.5835664633590819E-2</v>
      </c>
      <c r="G125" s="1">
        <f t="shared" ca="1" si="10"/>
        <v>7.9599316148908528E-2</v>
      </c>
      <c r="H125" s="1">
        <f t="shared" ca="1" si="10"/>
        <v>6.88121167920661E-2</v>
      </c>
      <c r="I125" s="1">
        <f t="shared" ca="1" si="11"/>
        <v>3.2624579680137315E-2</v>
      </c>
      <c r="J125" s="1">
        <f t="shared" ca="1" si="11"/>
        <v>-3.0389846117658535E-3</v>
      </c>
      <c r="K125" s="1">
        <f t="shared" ca="1" si="11"/>
        <v>-6.2755026402353375E-3</v>
      </c>
      <c r="L125" s="1">
        <f t="shared" ca="1" si="11"/>
        <v>1.0545809762164877E-3</v>
      </c>
      <c r="M125" s="1">
        <f t="shared" ca="1" si="11"/>
        <v>-4.1919822719260293E-2</v>
      </c>
      <c r="N125" s="1">
        <f t="shared" ca="1" si="11"/>
        <v>-8.0178140003448764E-2</v>
      </c>
      <c r="O125" s="1">
        <f t="shared" ca="1" si="11"/>
        <v>-4.4790068543267073E-2</v>
      </c>
      <c r="P125" s="1">
        <f t="shared" ca="1" si="11"/>
        <v>-1.8005648505792622E-2</v>
      </c>
      <c r="Q125" s="1">
        <f t="shared" ca="1" si="11"/>
        <v>4.3603355250385898E-3</v>
      </c>
      <c r="R125" s="1">
        <f t="shared" ca="1" si="11"/>
        <v>1.1678969103581234E-3</v>
      </c>
      <c r="S125" s="1">
        <f t="shared" ca="1" si="11"/>
        <v>5.4091347633582351E-2</v>
      </c>
      <c r="T125" s="1">
        <f t="shared" ca="1" si="11"/>
        <v>0.26654106732348581</v>
      </c>
      <c r="U125" s="1">
        <f t="shared" ca="1" si="11"/>
        <v>0.44982323158105658</v>
      </c>
      <c r="V125" s="1">
        <f t="shared" ca="1" si="15"/>
        <v>0.28506239397730743</v>
      </c>
      <c r="W125" s="1">
        <f t="shared" ca="1" si="16"/>
        <v>9.9252613972282799E-2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2.7310137504571123E-2</v>
      </c>
      <c r="E126" s="1">
        <f t="shared" ca="1" si="13"/>
        <v>3.7635736218941493E-2</v>
      </c>
      <c r="F126" s="1">
        <f t="shared" ca="1" si="14"/>
        <v>7.5952358352618904E-2</v>
      </c>
      <c r="G126" s="1">
        <f t="shared" ca="1" si="10"/>
        <v>0.10295975125339558</v>
      </c>
      <c r="H126" s="1">
        <f t="shared" ca="1" si="10"/>
        <v>0.10437639137768537</v>
      </c>
      <c r="I126" s="1">
        <f t="shared" ca="1" si="11"/>
        <v>6.3629472541712556E-2</v>
      </c>
      <c r="J126" s="1">
        <f t="shared" ca="1" si="11"/>
        <v>6.3545194066598519E-3</v>
      </c>
      <c r="K126" s="1">
        <f t="shared" ca="1" si="11"/>
        <v>9.7124066271157151E-3</v>
      </c>
      <c r="L126" s="1">
        <f t="shared" ca="1" si="11"/>
        <v>4.089442030008739E-3</v>
      </c>
      <c r="M126" s="1">
        <f t="shared" ca="1" si="11"/>
        <v>-2.8360006035424878E-2</v>
      </c>
      <c r="N126" s="1">
        <f t="shared" ca="1" si="11"/>
        <v>-3.2277527857508891E-2</v>
      </c>
      <c r="O126" s="1">
        <f t="shared" ca="1" si="11"/>
        <v>3.0657409804320718E-2</v>
      </c>
      <c r="P126" s="1">
        <f t="shared" ca="1" si="11"/>
        <v>4.3367850604112863E-2</v>
      </c>
      <c r="Q126" s="1">
        <f t="shared" ca="1" si="11"/>
        <v>2.8190683158863045E-2</v>
      </c>
      <c r="R126" s="1">
        <f t="shared" ca="1" si="11"/>
        <v>4.1187746633742105E-2</v>
      </c>
      <c r="S126" s="1">
        <f t="shared" ca="1" si="11"/>
        <v>0.10716942861589987</v>
      </c>
      <c r="T126" s="1">
        <f t="shared" ca="1" si="11"/>
        <v>0.27740802948001353</v>
      </c>
      <c r="U126" s="1">
        <f t="shared" ca="1" si="11"/>
        <v>0.39213377904160074</v>
      </c>
      <c r="V126" s="1">
        <f t="shared" ca="1" si="15"/>
        <v>0.23738321726332065</v>
      </c>
      <c r="W126" s="1">
        <f t="shared" ca="1" si="16"/>
        <v>0.12890306957597927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0.15322913348904876</v>
      </c>
      <c r="E127" s="1">
        <f t="shared" ca="1" si="13"/>
        <v>2.2665528448452665E-2</v>
      </c>
      <c r="F127" s="1">
        <f t="shared" ca="1" si="14"/>
        <v>-2.99567272540767E-2</v>
      </c>
      <c r="G127" s="1">
        <f t="shared" ca="1" si="14"/>
        <v>-8.5569511472461616E-3</v>
      </c>
      <c r="H127" s="1">
        <f t="shared" ca="1" si="14"/>
        <v>1.3554919032021131E-2</v>
      </c>
      <c r="I127" s="1">
        <f t="shared" ca="1" si="14"/>
        <v>2.0947768357318881E-2</v>
      </c>
      <c r="J127" s="1">
        <f t="shared" ca="1" si="14"/>
        <v>1.4123285638074126E-2</v>
      </c>
      <c r="K127" s="1">
        <f t="shared" ca="1" si="14"/>
        <v>-3.2262913623177049E-2</v>
      </c>
      <c r="L127" s="1">
        <f t="shared" ca="1" si="14"/>
        <v>-4.1355307940251149E-2</v>
      </c>
      <c r="M127" s="1">
        <f t="shared" ca="1" si="14"/>
        <v>-1.2798752005773965E-2</v>
      </c>
      <c r="N127" s="1">
        <f t="shared" ca="1" si="14"/>
        <v>-3.766334512459641E-2</v>
      </c>
      <c r="O127" s="1">
        <f t="shared" ca="1" si="14"/>
        <v>-2.9939661838273367E-2</v>
      </c>
      <c r="P127" s="1">
        <f t="shared" ca="1" si="14"/>
        <v>-3.4369548229971417E-2</v>
      </c>
      <c r="Q127" s="1">
        <f t="shared" ca="1" si="14"/>
        <v>-1.323271945127614E-2</v>
      </c>
      <c r="R127" s="1">
        <f t="shared" ca="1" si="14"/>
        <v>4.6225812247728787E-2</v>
      </c>
      <c r="S127" s="1">
        <f t="shared" ca="1" si="14"/>
        <v>0.16194394287026492</v>
      </c>
      <c r="T127" s="1">
        <f t="shared" ca="1" si="14"/>
        <v>0.31855196817032227</v>
      </c>
      <c r="U127" s="1">
        <f t="shared" ca="1" si="14"/>
        <v>0.43178055659395753</v>
      </c>
      <c r="V127" s="1">
        <f t="shared" ca="1" si="15"/>
        <v>0.29444369364359357</v>
      </c>
      <c r="W127" s="1">
        <f t="shared" ca="1" si="16"/>
        <v>0.13896154377888714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-6.036116980378755E-2</v>
      </c>
      <c r="E128" s="1">
        <f t="shared" ca="1" si="13"/>
        <v>-4.2094496197741131E-2</v>
      </c>
      <c r="F128" s="1">
        <f t="shared" ref="F128:U143" ca="1" si="17">(F78+0.6*(G78+E78)+0.15*(D78+H78))/(1+2*0.6+2*0.15)</f>
        <v>-8.2761060741473168E-3</v>
      </c>
      <c r="G128" s="1">
        <f t="shared" ca="1" si="17"/>
        <v>3.7542662575479419E-2</v>
      </c>
      <c r="H128" s="1">
        <f t="shared" ca="1" si="17"/>
        <v>6.1495020127730352E-2</v>
      </c>
      <c r="I128" s="1">
        <f t="shared" ca="1" si="17"/>
        <v>4.4417761356804947E-2</v>
      </c>
      <c r="J128" s="1">
        <f t="shared" ca="1" si="17"/>
        <v>1.600242580524279E-2</v>
      </c>
      <c r="K128" s="1">
        <f t="shared" ca="1" si="17"/>
        <v>-6.7753039315560256E-4</v>
      </c>
      <c r="L128" s="1">
        <f t="shared" ca="1" si="17"/>
        <v>-3.1911251962132091E-2</v>
      </c>
      <c r="M128" s="1">
        <f t="shared" ca="1" si="17"/>
        <v>-2.680052798498752E-2</v>
      </c>
      <c r="N128" s="1">
        <f t="shared" ca="1" si="17"/>
        <v>2.8706987728370242E-2</v>
      </c>
      <c r="O128" s="1">
        <f t="shared" ca="1" si="17"/>
        <v>7.6166228539764763E-2</v>
      </c>
      <c r="P128" s="1">
        <f t="shared" ca="1" si="17"/>
        <v>6.0849505625541533E-2</v>
      </c>
      <c r="Q128" s="1">
        <f t="shared" ca="1" si="17"/>
        <v>6.0315337858475149E-2</v>
      </c>
      <c r="R128" s="1">
        <f t="shared" ca="1" si="17"/>
        <v>4.6291383684359373E-2</v>
      </c>
      <c r="S128" s="1">
        <f t="shared" ca="1" si="17"/>
        <v>9.3861209426789535E-2</v>
      </c>
      <c r="T128" s="1">
        <f t="shared" ca="1" si="17"/>
        <v>0.21385386397763734</v>
      </c>
      <c r="U128" s="1">
        <f t="shared" ca="1" si="17"/>
        <v>0.30297886855733641</v>
      </c>
      <c r="V128" s="1">
        <f t="shared" ca="1" si="15"/>
        <v>0.16335550379454225</v>
      </c>
      <c r="W128" s="1">
        <f t="shared" ca="1" si="16"/>
        <v>4.4035062628387266E-2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0.13192966902631578</v>
      </c>
      <c r="E129" s="1">
        <f t="shared" ca="1" si="13"/>
        <v>3.5519161009113995E-2</v>
      </c>
      <c r="F129" s="1">
        <f t="shared" ca="1" si="17"/>
        <v>-2.8604099782568192E-2</v>
      </c>
      <c r="G129" s="1">
        <f t="shared" ca="1" si="17"/>
        <v>-1.4996850102300469E-2</v>
      </c>
      <c r="H129" s="1">
        <f t="shared" ca="1" si="17"/>
        <v>2.6396408865364446E-2</v>
      </c>
      <c r="I129" s="1">
        <f t="shared" ca="1" si="17"/>
        <v>2.8189538728859032E-2</v>
      </c>
      <c r="J129" s="1">
        <f t="shared" ca="1" si="17"/>
        <v>-3.7902752384540079E-3</v>
      </c>
      <c r="K129" s="1">
        <f t="shared" ca="1" si="17"/>
        <v>-3.136638537310614E-2</v>
      </c>
      <c r="L129" s="1">
        <f t="shared" ca="1" si="17"/>
        <v>-2.7434412553563475E-2</v>
      </c>
      <c r="M129" s="1">
        <f t="shared" ca="1" si="17"/>
        <v>-4.5486695799373249E-2</v>
      </c>
      <c r="N129" s="1">
        <f t="shared" ca="1" si="17"/>
        <v>-1.9487944566159227E-2</v>
      </c>
      <c r="O129" s="1">
        <f t="shared" ca="1" si="17"/>
        <v>2.5806219814391591E-2</v>
      </c>
      <c r="P129" s="1">
        <f t="shared" ca="1" si="17"/>
        <v>8.5180099920507596E-2</v>
      </c>
      <c r="Q129" s="1">
        <f t="shared" ca="1" si="17"/>
        <v>0.1431666275441465</v>
      </c>
      <c r="R129" s="1">
        <f t="shared" ca="1" si="17"/>
        <v>0.17459346697128139</v>
      </c>
      <c r="S129" s="1">
        <f t="shared" ca="1" si="17"/>
        <v>0.21385380804977303</v>
      </c>
      <c r="T129" s="1">
        <f t="shared" ca="1" si="17"/>
        <v>0.30579748766114956</v>
      </c>
      <c r="U129" s="1">
        <f t="shared" ca="1" si="17"/>
        <v>0.38535566983058811</v>
      </c>
      <c r="V129" s="1">
        <f t="shared" ca="1" si="15"/>
        <v>0.21949786153115519</v>
      </c>
      <c r="W129" s="1">
        <f t="shared" ca="1" si="16"/>
        <v>6.172847671070246E-2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-3.3088416319542242E-2</v>
      </c>
      <c r="E130" s="1">
        <f t="shared" ca="1" si="13"/>
        <v>-7.8469078374911475E-2</v>
      </c>
      <c r="F130" s="1">
        <f t="shared" ca="1" si="17"/>
        <v>-7.3332792337345049E-2</v>
      </c>
      <c r="G130" s="1">
        <f t="shared" ca="1" si="17"/>
        <v>5.3412585577028247E-3</v>
      </c>
      <c r="H130" s="1">
        <f t="shared" ca="1" si="17"/>
        <v>0.12094073728574159</v>
      </c>
      <c r="I130" s="1">
        <f t="shared" ca="1" si="17"/>
        <v>0.13221514910084489</v>
      </c>
      <c r="J130" s="1">
        <f t="shared" ca="1" si="17"/>
        <v>5.8760046384382161E-2</v>
      </c>
      <c r="K130" s="1">
        <f t="shared" ca="1" si="17"/>
        <v>2.1342929514764335E-2</v>
      </c>
      <c r="L130" s="1">
        <f t="shared" ca="1" si="17"/>
        <v>1.2413921326170077E-2</v>
      </c>
      <c r="M130" s="1">
        <f t="shared" ca="1" si="17"/>
        <v>3.9286524871674382E-2</v>
      </c>
      <c r="N130" s="1">
        <f t="shared" ca="1" si="17"/>
        <v>5.596189818055812E-2</v>
      </c>
      <c r="O130" s="1">
        <f t="shared" ca="1" si="17"/>
        <v>5.6018336284630023E-2</v>
      </c>
      <c r="P130" s="1">
        <f t="shared" ca="1" si="17"/>
        <v>-1.1222434711680464E-2</v>
      </c>
      <c r="Q130" s="1">
        <f t="shared" ca="1" si="17"/>
        <v>-5.1690324232071108E-2</v>
      </c>
      <c r="R130" s="1">
        <f t="shared" ca="1" si="17"/>
        <v>-1.9288235652977097E-2</v>
      </c>
      <c r="S130" s="1">
        <f t="shared" ca="1" si="17"/>
        <v>8.8098392244156332E-2</v>
      </c>
      <c r="T130" s="1">
        <f t="shared" ca="1" si="17"/>
        <v>0.26420111303571597</v>
      </c>
      <c r="U130" s="1">
        <f t="shared" ca="1" si="17"/>
        <v>0.40232693147369858</v>
      </c>
      <c r="V130" s="1">
        <f t="shared" ca="1" si="15"/>
        <v>0.26333492601382291</v>
      </c>
      <c r="W130" s="1">
        <f t="shared" ca="1" si="16"/>
        <v>0.11765379302579897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0.45411214795988558</v>
      </c>
      <c r="E131" s="1">
        <f t="shared" ca="1" si="13"/>
        <v>0.20420341177239812</v>
      </c>
      <c r="F131" s="1">
        <f t="shared" ca="1" si="17"/>
        <v>4.9465906824642782E-2</v>
      </c>
      <c r="G131" s="1">
        <f t="shared" ca="1" si="17"/>
        <v>-2.0769332817691576E-2</v>
      </c>
      <c r="H131" s="1">
        <f t="shared" ca="1" si="17"/>
        <v>-4.0181973598771327E-2</v>
      </c>
      <c r="I131" s="1">
        <f t="shared" ca="1" si="17"/>
        <v>-1.9682087010223044E-3</v>
      </c>
      <c r="J131" s="1">
        <f t="shared" ca="1" si="17"/>
        <v>4.1217393355426839E-2</v>
      </c>
      <c r="K131" s="1">
        <f t="shared" ca="1" si="17"/>
        <v>5.8042735840848493E-2</v>
      </c>
      <c r="L131" s="1">
        <f t="shared" ca="1" si="17"/>
        <v>2.4904968475758054E-2</v>
      </c>
      <c r="M131" s="1">
        <f t="shared" ca="1" si="17"/>
        <v>-1.447002852380321E-2</v>
      </c>
      <c r="N131" s="1">
        <f t="shared" ca="1" si="17"/>
        <v>-2.3205987290028398E-2</v>
      </c>
      <c r="O131" s="1">
        <f t="shared" ca="1" si="17"/>
        <v>7.1405087743396586E-3</v>
      </c>
      <c r="P131" s="1">
        <f t="shared" ca="1" si="17"/>
        <v>3.2409146512306815E-2</v>
      </c>
      <c r="Q131" s="1">
        <f t="shared" ca="1" si="17"/>
        <v>-1.1542305388194157E-2</v>
      </c>
      <c r="R131" s="1">
        <f t="shared" ca="1" si="17"/>
        <v>-5.2995126518374416E-2</v>
      </c>
      <c r="S131" s="1">
        <f t="shared" ca="1" si="17"/>
        <v>3.9774345086902134E-2</v>
      </c>
      <c r="T131" s="1">
        <f t="shared" ca="1" si="17"/>
        <v>0.25032982057980513</v>
      </c>
      <c r="U131" s="1">
        <f t="shared" ca="1" si="17"/>
        <v>0.4003341486981723</v>
      </c>
      <c r="V131" s="1">
        <f t="shared" ca="1" si="15"/>
        <v>0.2631533642159557</v>
      </c>
      <c r="W131" s="1">
        <f t="shared" ca="1" si="16"/>
        <v>0.12608708625922652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5.7090566007653901E-2</v>
      </c>
      <c r="E132" s="1">
        <f t="shared" ca="1" si="13"/>
        <v>3.0511592644453012E-2</v>
      </c>
      <c r="F132" s="1">
        <f t="shared" ca="1" si="17"/>
        <v>1.3448300805208086E-2</v>
      </c>
      <c r="G132" s="1">
        <f t="shared" ca="1" si="17"/>
        <v>2.0291359867342935E-2</v>
      </c>
      <c r="H132" s="1">
        <f t="shared" ca="1" si="17"/>
        <v>5.7382112415524412E-2</v>
      </c>
      <c r="I132" s="1">
        <f t="shared" ca="1" si="17"/>
        <v>5.0793914981646184E-2</v>
      </c>
      <c r="J132" s="1">
        <f t="shared" ca="1" si="17"/>
        <v>1.7684580410978513E-2</v>
      </c>
      <c r="K132" s="1">
        <f t="shared" ca="1" si="17"/>
        <v>1.3584965925213272E-2</v>
      </c>
      <c r="L132" s="1">
        <f t="shared" ca="1" si="17"/>
        <v>1.6245842130751104E-2</v>
      </c>
      <c r="M132" s="1">
        <f t="shared" ca="1" si="17"/>
        <v>8.2663364209721556E-3</v>
      </c>
      <c r="N132" s="1">
        <f t="shared" ca="1" si="17"/>
        <v>8.7037090774751548E-4</v>
      </c>
      <c r="O132" s="1">
        <f t="shared" ca="1" si="17"/>
        <v>4.4424879334600806E-2</v>
      </c>
      <c r="P132" s="1">
        <f t="shared" ca="1" si="17"/>
        <v>6.1967294502200329E-2</v>
      </c>
      <c r="Q132" s="1">
        <f t="shared" ca="1" si="17"/>
        <v>2.0289205686023919E-2</v>
      </c>
      <c r="R132" s="1">
        <f t="shared" ca="1" si="17"/>
        <v>-1.3303263446231006E-2</v>
      </c>
      <c r="S132" s="1">
        <f t="shared" ca="1" si="17"/>
        <v>2.3729866544586774E-2</v>
      </c>
      <c r="T132" s="1">
        <f t="shared" ca="1" si="17"/>
        <v>0.14317332375422873</v>
      </c>
      <c r="U132" s="1">
        <f t="shared" ca="1" si="17"/>
        <v>0.27416423483496288</v>
      </c>
      <c r="V132" s="1">
        <f t="shared" ca="1" si="15"/>
        <v>0.18052230868380206</v>
      </c>
      <c r="W132" s="1">
        <f t="shared" ca="1" si="16"/>
        <v>7.1780408801907461E-2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7.1021108987139606E-2</v>
      </c>
      <c r="E133" s="1">
        <f t="shared" ca="1" si="13"/>
        <v>1.0613644522592688E-2</v>
      </c>
      <c r="F133" s="1">
        <f t="shared" ca="1" si="17"/>
        <v>-4.1033164133581192E-2</v>
      </c>
      <c r="G133" s="1">
        <f t="shared" ca="1" si="17"/>
        <v>-2.2659949130873141E-2</v>
      </c>
      <c r="H133" s="1">
        <f t="shared" ca="1" si="17"/>
        <v>3.0950327308845359E-2</v>
      </c>
      <c r="I133" s="1">
        <f t="shared" ca="1" si="17"/>
        <v>2.0659121201774506E-2</v>
      </c>
      <c r="J133" s="1">
        <f t="shared" ca="1" si="17"/>
        <v>-4.0642395666210723E-2</v>
      </c>
      <c r="K133" s="1">
        <f t="shared" ca="1" si="17"/>
        <v>-4.3172478883668292E-2</v>
      </c>
      <c r="L133" s="1">
        <f t="shared" ca="1" si="17"/>
        <v>-2.4377264341221777E-3</v>
      </c>
      <c r="M133" s="1">
        <f t="shared" ca="1" si="17"/>
        <v>8.9231484984460159E-3</v>
      </c>
      <c r="N133" s="1">
        <f t="shared" ca="1" si="17"/>
        <v>-8.8581725798859787E-3</v>
      </c>
      <c r="O133" s="1">
        <f t="shared" ca="1" si="17"/>
        <v>-2.299479602525397E-2</v>
      </c>
      <c r="P133" s="1">
        <f t="shared" ca="1" si="17"/>
        <v>2.5051726317591873E-2</v>
      </c>
      <c r="Q133" s="1">
        <f t="shared" ca="1" si="17"/>
        <v>5.6149001302400768E-2</v>
      </c>
      <c r="R133" s="1">
        <f t="shared" ca="1" si="17"/>
        <v>1.2444925429449083E-2</v>
      </c>
      <c r="S133" s="1">
        <f t="shared" ca="1" si="17"/>
        <v>3.2495214647820694E-2</v>
      </c>
      <c r="T133" s="1">
        <f t="shared" ca="1" si="17"/>
        <v>0.21213806224861811</v>
      </c>
      <c r="U133" s="1">
        <f t="shared" ca="1" si="17"/>
        <v>0.38811512995871889</v>
      </c>
      <c r="V133" s="1">
        <f t="shared" ca="1" si="15"/>
        <v>0.24454088242247923</v>
      </c>
      <c r="W133" s="1">
        <f t="shared" ca="1" si="16"/>
        <v>2.8882608806302446E-2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0.61371519174496891</v>
      </c>
      <c r="E134" s="1">
        <f t="shared" ca="1" si="13"/>
        <v>0.36255735811935202</v>
      </c>
      <c r="F134" s="1">
        <f t="shared" ca="1" si="17"/>
        <v>0.22294797272437639</v>
      </c>
      <c r="G134" s="1">
        <f t="shared" ca="1" si="17"/>
        <v>0.10378563001099823</v>
      </c>
      <c r="H134" s="1">
        <f t="shared" ca="1" si="17"/>
        <v>4.1940525387197973E-3</v>
      </c>
      <c r="I134" s="1">
        <f t="shared" ca="1" si="17"/>
        <v>-2.0692999449086917E-2</v>
      </c>
      <c r="J134" s="1">
        <f t="shared" ca="1" si="17"/>
        <v>5.5430277683010301E-2</v>
      </c>
      <c r="K134" s="1">
        <f t="shared" ca="1" si="17"/>
        <v>0.16797080323685626</v>
      </c>
      <c r="L134" s="1">
        <f t="shared" ca="1" si="17"/>
        <v>0.23427058871627046</v>
      </c>
      <c r="M134" s="1">
        <f t="shared" ca="1" si="17"/>
        <v>0.12282528657561168</v>
      </c>
      <c r="N134" s="1">
        <f t="shared" ca="1" si="17"/>
        <v>1.911300084958667E-2</v>
      </c>
      <c r="O134" s="1">
        <f t="shared" ca="1" si="17"/>
        <v>2.6345333139661031E-2</v>
      </c>
      <c r="P134" s="1">
        <f t="shared" ca="1" si="17"/>
        <v>1.367452798971833E-2</v>
      </c>
      <c r="Q134" s="1">
        <f t="shared" ca="1" si="17"/>
        <v>-1.6004251010714864E-2</v>
      </c>
      <c r="R134" s="1">
        <f t="shared" ca="1" si="17"/>
        <v>-3.0627134078290146E-2</v>
      </c>
      <c r="S134" s="1">
        <f t="shared" ca="1" si="17"/>
        <v>-1.1765835887970422E-2</v>
      </c>
      <c r="T134" s="1">
        <f t="shared" ca="1" si="17"/>
        <v>0.1657058492967044</v>
      </c>
      <c r="U134" s="1">
        <f t="shared" ca="1" si="17"/>
        <v>0.40569954152706017</v>
      </c>
      <c r="V134" s="1">
        <f t="shared" ca="1" si="15"/>
        <v>0.31179937870222485</v>
      </c>
      <c r="W134" s="1">
        <f t="shared" ca="1" si="16"/>
        <v>0.11583571886718591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0.49379789908256905</v>
      </c>
      <c r="E135" s="1">
        <f t="shared" ca="1" si="13"/>
        <v>0.47510995972560971</v>
      </c>
      <c r="F135" s="1">
        <f t="shared" ca="1" si="17"/>
        <v>0.30627755162502074</v>
      </c>
      <c r="G135" s="1">
        <f t="shared" ca="1" si="17"/>
        <v>0.30307690149622946</v>
      </c>
      <c r="H135" s="1">
        <f t="shared" ca="1" si="17"/>
        <v>0.47029001916663693</v>
      </c>
      <c r="I135" s="1">
        <f t="shared" ca="1" si="17"/>
        <v>0.5558708541774855</v>
      </c>
      <c r="J135" s="1">
        <f t="shared" ca="1" si="17"/>
        <v>0.69369928202390341</v>
      </c>
      <c r="K135" s="1">
        <f t="shared" ca="1" si="17"/>
        <v>0.63126419094049191</v>
      </c>
      <c r="L135" s="1">
        <f t="shared" ca="1" si="17"/>
        <v>0.37116763336812481</v>
      </c>
      <c r="M135" s="1">
        <f t="shared" ca="1" si="17"/>
        <v>0.36909562623041509</v>
      </c>
      <c r="N135" s="1">
        <f t="shared" ca="1" si="17"/>
        <v>0.63773237515991599</v>
      </c>
      <c r="O135" s="1">
        <f t="shared" ca="1" si="17"/>
        <v>0.65314958499657561</v>
      </c>
      <c r="P135" s="1">
        <f t="shared" ca="1" si="17"/>
        <v>0.30209047204310291</v>
      </c>
      <c r="Q135" s="1">
        <f t="shared" ca="1" si="17"/>
        <v>1.2931747984649477E-2</v>
      </c>
      <c r="R135" s="1">
        <f t="shared" ca="1" si="17"/>
        <v>-0.10859997257150747</v>
      </c>
      <c r="S135" s="1">
        <f t="shared" ca="1" si="17"/>
        <v>-4.4667854688793265E-2</v>
      </c>
      <c r="T135" s="1">
        <f t="shared" ca="1" si="17"/>
        <v>0.16891069418678945</v>
      </c>
      <c r="U135" s="1">
        <f t="shared" ca="1" si="17"/>
        <v>0.38524598096200069</v>
      </c>
      <c r="V135" s="1">
        <f t="shared" ca="1" si="15"/>
        <v>0.33854238141728338</v>
      </c>
      <c r="W135" s="1">
        <f t="shared" ca="1" si="16"/>
        <v>0.36610444738738451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0.65159447428014905</v>
      </c>
      <c r="E136" s="1">
        <f t="shared" ca="1" si="13"/>
        <v>0.48370112923502961</v>
      </c>
      <c r="F136" s="1">
        <f t="shared" ca="1" si="17"/>
        <v>0.44227891492045679</v>
      </c>
      <c r="G136" s="1">
        <f t="shared" ca="1" si="17"/>
        <v>0.32237440030515996</v>
      </c>
      <c r="H136" s="1">
        <f t="shared" ca="1" si="17"/>
        <v>0.23081970126630189</v>
      </c>
      <c r="I136" s="1">
        <f t="shared" ca="1" si="17"/>
        <v>0.20761012800542064</v>
      </c>
      <c r="J136" s="1">
        <f t="shared" ca="1" si="17"/>
        <v>0.39565328149991696</v>
      </c>
      <c r="K136" s="1">
        <f t="shared" ca="1" si="17"/>
        <v>0.74025749856116785</v>
      </c>
      <c r="L136" s="1">
        <f t="shared" ca="1" si="17"/>
        <v>0.91849291692213164</v>
      </c>
      <c r="M136" s="1">
        <f t="shared" ca="1" si="17"/>
        <v>0.90993348634043181</v>
      </c>
      <c r="N136" s="1">
        <f t="shared" ca="1" si="17"/>
        <v>0.78868931515207719</v>
      </c>
      <c r="O136" s="1">
        <f t="shared" ca="1" si="17"/>
        <v>0.58410899588210075</v>
      </c>
      <c r="P136" s="1">
        <f t="shared" ca="1" si="17"/>
        <v>0.2640199848536588</v>
      </c>
      <c r="Q136" s="1">
        <f t="shared" ca="1" si="17"/>
        <v>0.10416422627711533</v>
      </c>
      <c r="R136" s="1">
        <f t="shared" ca="1" si="17"/>
        <v>7.5118681084429692E-2</v>
      </c>
      <c r="S136" s="1">
        <f t="shared" ca="1" si="17"/>
        <v>0.13966086130698954</v>
      </c>
      <c r="T136" s="1">
        <f t="shared" ca="1" si="17"/>
        <v>0.28923408368280218</v>
      </c>
      <c r="U136" s="1">
        <f t="shared" ca="1" si="17"/>
        <v>0.38068658981093778</v>
      </c>
      <c r="V136" s="1">
        <f t="shared" ca="1" si="15"/>
        <v>0.23823772511817717</v>
      </c>
      <c r="W136" s="1">
        <f t="shared" ca="1" si="16"/>
        <v>0.13709539748864022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0.95298905082531538</v>
      </c>
      <c r="E137" s="1">
        <f t="shared" ca="1" si="13"/>
        <v>0.66402452113141264</v>
      </c>
      <c r="F137" s="1">
        <f t="shared" ca="1" si="17"/>
        <v>0.27131835323616388</v>
      </c>
      <c r="G137" s="1">
        <f t="shared" ca="1" si="17"/>
        <v>0.1407334924062226</v>
      </c>
      <c r="H137" s="1">
        <f t="shared" ca="1" si="17"/>
        <v>0.31661640863436757</v>
      </c>
      <c r="I137" s="1">
        <f t="shared" ca="1" si="17"/>
        <v>0.53163046200676778</v>
      </c>
      <c r="J137" s="1">
        <f t="shared" ca="1" si="17"/>
        <v>0.5374294606215142</v>
      </c>
      <c r="K137" s="1">
        <f t="shared" ca="1" si="17"/>
        <v>0.48122624980850226</v>
      </c>
      <c r="L137" s="1">
        <f t="shared" ca="1" si="17"/>
        <v>0.25329908893405856</v>
      </c>
      <c r="M137" s="1">
        <f t="shared" ca="1" si="17"/>
        <v>0.12413244244215074</v>
      </c>
      <c r="N137" s="1">
        <f t="shared" ca="1" si="17"/>
        <v>0.22307918984420166</v>
      </c>
      <c r="O137" s="1">
        <f t="shared" ca="1" si="17"/>
        <v>0.31545998521468899</v>
      </c>
      <c r="P137" s="1">
        <f t="shared" ca="1" si="17"/>
        <v>0.18776272126601051</v>
      </c>
      <c r="Q137" s="1">
        <f t="shared" ca="1" si="17"/>
        <v>7.8511314767527485E-2</v>
      </c>
      <c r="R137" s="1">
        <f t="shared" ca="1" si="17"/>
        <v>4.3102667554747912E-2</v>
      </c>
      <c r="S137" s="1">
        <f t="shared" ca="1" si="17"/>
        <v>4.6105428950084834E-2</v>
      </c>
      <c r="T137" s="1">
        <f t="shared" ca="1" si="17"/>
        <v>0.21409504720081679</v>
      </c>
      <c r="U137" s="1">
        <f t="shared" ca="1" si="17"/>
        <v>0.43035161390301502</v>
      </c>
      <c r="V137" s="1">
        <f t="shared" ca="1" si="15"/>
        <v>0.37781795254592737</v>
      </c>
      <c r="W137" s="1">
        <f t="shared" ca="1" si="16"/>
        <v>0.27581769981356125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0.45593323908739664</v>
      </c>
      <c r="E138" s="1">
        <f t="shared" ca="1" si="13"/>
        <v>0.66822068546018953</v>
      </c>
      <c r="F138" s="1">
        <f t="shared" ca="1" si="17"/>
        <v>0.68302470965844286</v>
      </c>
      <c r="G138" s="1">
        <f t="shared" ca="1" si="17"/>
        <v>0.52702579661869353</v>
      </c>
      <c r="H138" s="1">
        <f t="shared" ca="1" si="17"/>
        <v>0.38783954152856959</v>
      </c>
      <c r="I138" s="1">
        <f t="shared" ca="1" si="17"/>
        <v>0.22020097393030666</v>
      </c>
      <c r="J138" s="1">
        <f t="shared" ca="1" si="17"/>
        <v>0.33497129504004503</v>
      </c>
      <c r="K138" s="1">
        <f t="shared" ca="1" si="17"/>
        <v>0.71933762985276983</v>
      </c>
      <c r="L138" s="1">
        <f t="shared" ca="1" si="17"/>
        <v>0.83154041103701926</v>
      </c>
      <c r="M138" s="1">
        <f t="shared" ca="1" si="17"/>
        <v>0.6273178152259431</v>
      </c>
      <c r="N138" s="1">
        <f t="shared" ca="1" si="17"/>
        <v>0.61675940200586066</v>
      </c>
      <c r="O138" s="1">
        <f t="shared" ca="1" si="17"/>
        <v>0.7793033124065033</v>
      </c>
      <c r="P138" s="1">
        <f t="shared" ca="1" si="17"/>
        <v>0.72577575313707354</v>
      </c>
      <c r="Q138" s="1">
        <f t="shared" ca="1" si="17"/>
        <v>0.5388724451199467</v>
      </c>
      <c r="R138" s="1">
        <f t="shared" ca="1" si="17"/>
        <v>0.51246634367563149</v>
      </c>
      <c r="S138" s="1">
        <f t="shared" ca="1" si="17"/>
        <v>0.32770685042101988</v>
      </c>
      <c r="T138" s="1">
        <f t="shared" ca="1" si="17"/>
        <v>0.18238847117984558</v>
      </c>
      <c r="U138" s="1">
        <f t="shared" ca="1" si="17"/>
        <v>0.20788759987255695</v>
      </c>
      <c r="V138" s="1">
        <f t="shared" ca="1" si="15"/>
        <v>0.32701995096954573</v>
      </c>
      <c r="W138" s="1">
        <f t="shared" ca="1" si="16"/>
        <v>0.54656810330314887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1.0588428476595257</v>
      </c>
      <c r="E139" s="1">
        <f t="shared" ca="1" si="13"/>
        <v>0.93697259513968345</v>
      </c>
      <c r="F139" s="1">
        <f t="shared" ca="1" si="17"/>
        <v>0.65786629305767441</v>
      </c>
      <c r="G139" s="1">
        <f t="shared" ca="1" si="17"/>
        <v>0.33158624034895967</v>
      </c>
      <c r="H139" s="1">
        <f t="shared" ca="1" si="17"/>
        <v>0.23186584142526404</v>
      </c>
      <c r="I139" s="1">
        <f t="shared" ca="1" si="17"/>
        <v>0.3524322041957772</v>
      </c>
      <c r="J139" s="1">
        <f t="shared" ca="1" si="17"/>
        <v>0.67415548364635991</v>
      </c>
      <c r="K139" s="1">
        <f t="shared" ca="1" si="17"/>
        <v>0.72079712126639606</v>
      </c>
      <c r="L139" s="1">
        <f t="shared" ca="1" si="17"/>
        <v>0.429156357595536</v>
      </c>
      <c r="M139" s="1">
        <f t="shared" ca="1" si="17"/>
        <v>0.27325545327236489</v>
      </c>
      <c r="N139" s="1">
        <f t="shared" ca="1" si="17"/>
        <v>0.35704988954490446</v>
      </c>
      <c r="O139" s="1">
        <f t="shared" ca="1" si="17"/>
        <v>0.2820513058969758</v>
      </c>
      <c r="P139" s="1">
        <f t="shared" ca="1" si="17"/>
        <v>0.14578537014309689</v>
      </c>
      <c r="Q139" s="1">
        <f t="shared" ca="1" si="17"/>
        <v>6.8481064712677203E-2</v>
      </c>
      <c r="R139" s="1">
        <f t="shared" ca="1" si="17"/>
        <v>1.6121959579952206E-2</v>
      </c>
      <c r="S139" s="1">
        <f t="shared" ca="1" si="17"/>
        <v>5.2065534039070938E-2</v>
      </c>
      <c r="T139" s="1">
        <f t="shared" ca="1" si="17"/>
        <v>0.19125825476913644</v>
      </c>
      <c r="U139" s="1">
        <f t="shared" ca="1" si="17"/>
        <v>0.33530436423458676</v>
      </c>
      <c r="V139" s="1">
        <f t="shared" ca="1" si="15"/>
        <v>0.26339978238489964</v>
      </c>
      <c r="W139" s="1">
        <f t="shared" ca="1" si="16"/>
        <v>0.18606541442067184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1.0180833998705052</v>
      </c>
      <c r="E140" s="1">
        <f t="shared" ca="1" si="13"/>
        <v>0.93028199261706701</v>
      </c>
      <c r="F140" s="1">
        <f t="shared" ca="1" si="17"/>
        <v>0.73772562995480029</v>
      </c>
      <c r="G140" s="1">
        <f t="shared" ca="1" si="17"/>
        <v>0.40193778571894462</v>
      </c>
      <c r="H140" s="1">
        <f t="shared" ca="1" si="17"/>
        <v>0.21684786060860137</v>
      </c>
      <c r="I140" s="1">
        <f t="shared" ca="1" si="17"/>
        <v>0.30781366377584052</v>
      </c>
      <c r="J140" s="1">
        <f t="shared" ca="1" si="17"/>
        <v>0.60294686648738038</v>
      </c>
      <c r="K140" s="1">
        <f t="shared" ca="1" si="17"/>
        <v>0.7788676285148457</v>
      </c>
      <c r="L140" s="1">
        <f t="shared" ca="1" si="17"/>
        <v>0.65875997556694088</v>
      </c>
      <c r="M140" s="1">
        <f t="shared" ca="1" si="17"/>
        <v>0.49693896904104984</v>
      </c>
      <c r="N140" s="1">
        <f t="shared" ca="1" si="17"/>
        <v>0.55808129166683818</v>
      </c>
      <c r="O140" s="1">
        <f t="shared" ca="1" si="17"/>
        <v>0.50732756534629364</v>
      </c>
      <c r="P140" s="1">
        <f t="shared" ca="1" si="17"/>
        <v>0.28205992182230444</v>
      </c>
      <c r="Q140" s="1">
        <f t="shared" ca="1" si="17"/>
        <v>0.12241151686963395</v>
      </c>
      <c r="R140" s="1">
        <f t="shared" ca="1" si="17"/>
        <v>6.2095381641509538E-2</v>
      </c>
      <c r="S140" s="1">
        <f t="shared" ca="1" si="17"/>
        <v>8.7769431123171954E-2</v>
      </c>
      <c r="T140" s="1">
        <f t="shared" ca="1" si="17"/>
        <v>0.24780324215033528</v>
      </c>
      <c r="U140" s="1">
        <f t="shared" ca="1" si="17"/>
        <v>0.42907124860191692</v>
      </c>
      <c r="V140" s="1">
        <f t="shared" ca="1" si="15"/>
        <v>0.28841747044206811</v>
      </c>
      <c r="W140" s="1">
        <f t="shared" ca="1" si="16"/>
        <v>9.1776732227915422E-2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0.12964517612483756</v>
      </c>
      <c r="E141" s="1">
        <f t="shared" ca="1" si="13"/>
        <v>0.31946877862768125</v>
      </c>
      <c r="F141" s="1">
        <f t="shared" ca="1" si="17"/>
        <v>0.64768540786762951</v>
      </c>
      <c r="G141" s="1">
        <f t="shared" ca="1" si="17"/>
        <v>0.79946465276029532</v>
      </c>
      <c r="H141" s="1">
        <f t="shared" ca="1" si="17"/>
        <v>0.73220307725724898</v>
      </c>
      <c r="I141" s="1">
        <f t="shared" ca="1" si="17"/>
        <v>0.58805653923983103</v>
      </c>
      <c r="J141" s="1">
        <f t="shared" ca="1" si="17"/>
        <v>0.69701946678600879</v>
      </c>
      <c r="K141" s="1">
        <f t="shared" ca="1" si="17"/>
        <v>0.85263421877105983</v>
      </c>
      <c r="L141" s="1">
        <f t="shared" ca="1" si="17"/>
        <v>0.86183537674909039</v>
      </c>
      <c r="M141" s="1">
        <f t="shared" ca="1" si="17"/>
        <v>0.70819865671471405</v>
      </c>
      <c r="N141" s="1">
        <f t="shared" ca="1" si="17"/>
        <v>0.52981466135944932</v>
      </c>
      <c r="O141" s="1">
        <f t="shared" ca="1" si="17"/>
        <v>0.61242718286686126</v>
      </c>
      <c r="P141" s="1">
        <f t="shared" ca="1" si="17"/>
        <v>0.74071972248174767</v>
      </c>
      <c r="Q141" s="1">
        <f t="shared" ca="1" si="17"/>
        <v>0.74404658782011079</v>
      </c>
      <c r="R141" s="1">
        <f t="shared" ca="1" si="17"/>
        <v>0.56134955773903683</v>
      </c>
      <c r="S141" s="1">
        <f t="shared" ca="1" si="17"/>
        <v>0.2934285343277323</v>
      </c>
      <c r="T141" s="1">
        <f t="shared" ca="1" si="17"/>
        <v>0.27631783705164042</v>
      </c>
      <c r="U141" s="1">
        <f t="shared" ca="1" si="17"/>
        <v>0.35682284089646255</v>
      </c>
      <c r="V141" s="1">
        <f t="shared" ca="1" si="15"/>
        <v>0.21538204001761072</v>
      </c>
      <c r="W141" s="1">
        <f t="shared" ca="1" si="16"/>
        <v>9.6941401485728843E-2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0.35997501629516743</v>
      </c>
      <c r="E142" s="1">
        <f t="shared" ca="1" si="13"/>
        <v>0.52499811599534896</v>
      </c>
      <c r="F142" s="1">
        <f t="shared" ca="1" si="17"/>
        <v>0.49938745954604646</v>
      </c>
      <c r="G142" s="1">
        <f t="shared" ca="1" si="17"/>
        <v>0.54480616557795736</v>
      </c>
      <c r="H142" s="1">
        <f t="shared" ca="1" si="17"/>
        <v>0.60977445110365225</v>
      </c>
      <c r="I142" s="1">
        <f t="shared" ca="1" si="17"/>
        <v>0.82370186332359763</v>
      </c>
      <c r="J142" s="1">
        <f t="shared" ca="1" si="17"/>
        <v>0.94512929023270065</v>
      </c>
      <c r="K142" s="1">
        <f t="shared" ca="1" si="17"/>
        <v>0.75629455179460481</v>
      </c>
      <c r="L142" s="1">
        <f t="shared" ca="1" si="17"/>
        <v>0.32574864435548723</v>
      </c>
      <c r="M142" s="1">
        <f t="shared" ca="1" si="17"/>
        <v>6.7247933560372286E-2</v>
      </c>
      <c r="N142" s="1">
        <f t="shared" ca="1" si="17"/>
        <v>0.10521546000630133</v>
      </c>
      <c r="O142" s="1">
        <f t="shared" ca="1" si="17"/>
        <v>0.36392369643817574</v>
      </c>
      <c r="P142" s="1">
        <f t="shared" ca="1" si="17"/>
        <v>0.66496472447058896</v>
      </c>
      <c r="Q142" s="1">
        <f t="shared" ca="1" si="17"/>
        <v>0.76255397706615047</v>
      </c>
      <c r="R142" s="1">
        <f t="shared" ca="1" si="17"/>
        <v>0.8157594118504361</v>
      </c>
      <c r="S142" s="1">
        <f t="shared" ca="1" si="17"/>
        <v>0.77188015986053482</v>
      </c>
      <c r="T142" s="1">
        <f t="shared" ca="1" si="17"/>
        <v>0.71315261266164676</v>
      </c>
      <c r="U142" s="1">
        <f t="shared" ca="1" si="17"/>
        <v>0.66515412075366642</v>
      </c>
      <c r="V142" s="1">
        <f t="shared" ca="1" si="15"/>
        <v>0.78504832551954629</v>
      </c>
      <c r="W142" s="1">
        <f t="shared" ca="1" si="16"/>
        <v>0.91483463102757756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0.15500166226326481</v>
      </c>
      <c r="E143" s="1">
        <f t="shared" ca="1" si="13"/>
        <v>0.37963617963934998</v>
      </c>
      <c r="F143" s="1">
        <f t="shared" ca="1" si="17"/>
        <v>0.73216319401159924</v>
      </c>
      <c r="G143" s="1">
        <f t="shared" ca="1" si="17"/>
        <v>0.78065042525001216</v>
      </c>
      <c r="H143" s="1">
        <f t="shared" ca="1" si="17"/>
        <v>0.54106079417704023</v>
      </c>
      <c r="I143" s="1">
        <f t="shared" ca="1" si="17"/>
        <v>0.36785384916539987</v>
      </c>
      <c r="J143" s="1">
        <f t="shared" ca="1" si="17"/>
        <v>0.29105463994739494</v>
      </c>
      <c r="K143" s="1">
        <f t="shared" ca="1" si="17"/>
        <v>0.41313946904784205</v>
      </c>
      <c r="L143" s="1">
        <f t="shared" ca="1" si="17"/>
        <v>0.64311910286410812</v>
      </c>
      <c r="M143" s="1">
        <f t="shared" ca="1" si="17"/>
        <v>0.57735100051698762</v>
      </c>
      <c r="N143" s="1">
        <f t="shared" ca="1" si="17"/>
        <v>0.32096702006761985</v>
      </c>
      <c r="O143" s="1">
        <f t="shared" ca="1" si="17"/>
        <v>0.37736091491059626</v>
      </c>
      <c r="P143" s="1">
        <f t="shared" ca="1" si="17"/>
        <v>0.67091898516258053</v>
      </c>
      <c r="Q143" s="1">
        <f t="shared" ca="1" si="17"/>
        <v>0.68458225020612817</v>
      </c>
      <c r="R143" s="1">
        <f t="shared" ca="1" si="17"/>
        <v>0.42362552628199956</v>
      </c>
      <c r="S143" s="1">
        <f t="shared" ca="1" si="17"/>
        <v>0.24314418480744465</v>
      </c>
      <c r="T143" s="1">
        <f t="shared" ca="1" si="17"/>
        <v>0.31741349546614572</v>
      </c>
      <c r="U143" s="1">
        <f t="shared" ref="U143:U158" ca="1" si="18">(U93+0.6*(V93+T93)+0.15*(S93+W93))/(1+2*0.6+2*0.15)</f>
        <v>0.3990704275411775</v>
      </c>
      <c r="V143" s="1">
        <f t="shared" ca="1" si="15"/>
        <v>0.26016913848921508</v>
      </c>
      <c r="W143" s="1">
        <f t="shared" ca="1" si="16"/>
        <v>0.16780407313886905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-5.5480163744680913E-2</v>
      </c>
      <c r="E144" s="1">
        <f t="shared" ca="1" si="13"/>
        <v>-3.7589279850347893E-2</v>
      </c>
      <c r="F144" s="1">
        <f t="shared" ref="F144:T158" ca="1" si="19">(F94+0.6*(G94+E94)+0.15*(D94+H94))/(1+2*0.6+2*0.15)</f>
        <v>2.6177640695453162E-2</v>
      </c>
      <c r="G144" s="1">
        <f t="shared" ca="1" si="19"/>
        <v>0.25489089125267145</v>
      </c>
      <c r="H144" s="1">
        <f t="shared" ca="1" si="19"/>
        <v>0.55496174800854425</v>
      </c>
      <c r="I144" s="1">
        <f t="shared" ca="1" si="19"/>
        <v>0.62055332104060612</v>
      </c>
      <c r="J144" s="1">
        <f t="shared" ca="1" si="19"/>
        <v>0.61002668698127094</v>
      </c>
      <c r="K144" s="1">
        <f t="shared" ca="1" si="19"/>
        <v>0.59946551783305457</v>
      </c>
      <c r="L144" s="1">
        <f t="shared" ca="1" si="19"/>
        <v>0.41007178187271975</v>
      </c>
      <c r="M144" s="1">
        <f t="shared" ca="1" si="19"/>
        <v>0.30026123970637852</v>
      </c>
      <c r="N144" s="1">
        <f t="shared" ca="1" si="19"/>
        <v>0.36512512680224724</v>
      </c>
      <c r="O144" s="1">
        <f t="shared" ca="1" si="19"/>
        <v>0.60948539483649455</v>
      </c>
      <c r="P144" s="1">
        <f t="shared" ca="1" si="19"/>
        <v>0.63784084546463027</v>
      </c>
      <c r="Q144" s="1">
        <f t="shared" ca="1" si="19"/>
        <v>0.5147856921629721</v>
      </c>
      <c r="R144" s="1">
        <f t="shared" ca="1" si="19"/>
        <v>0.47984377243962406</v>
      </c>
      <c r="S144" s="1">
        <f t="shared" ca="1" si="19"/>
        <v>0.313782745169918</v>
      </c>
      <c r="T144" s="1">
        <f t="shared" ca="1" si="19"/>
        <v>0.2674008048769797</v>
      </c>
      <c r="U144" s="1">
        <f t="shared" ca="1" si="18"/>
        <v>0.37231801380062846</v>
      </c>
      <c r="V144" s="1">
        <f t="shared" ca="1" si="15"/>
        <v>0.34188854883694592</v>
      </c>
      <c r="W144" s="1">
        <f t="shared" ca="1" si="16"/>
        <v>0.41248587311556806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6.4737164279279613E-2</v>
      </c>
      <c r="E145" s="1">
        <f t="shared" ca="1" si="13"/>
        <v>0.1868656290837061</v>
      </c>
      <c r="F145" s="1">
        <f t="shared" ca="1" si="19"/>
        <v>0.49763438204174737</v>
      </c>
      <c r="G145" s="1">
        <f t="shared" ca="1" si="19"/>
        <v>0.71530814392472875</v>
      </c>
      <c r="H145" s="1">
        <f t="shared" ca="1" si="19"/>
        <v>0.75632824039564106</v>
      </c>
      <c r="I145" s="1">
        <f t="shared" ca="1" si="19"/>
        <v>0.78657040205950213</v>
      </c>
      <c r="J145" s="1">
        <f t="shared" ca="1" si="19"/>
        <v>0.58845303913420755</v>
      </c>
      <c r="K145" s="1">
        <f t="shared" ca="1" si="19"/>
        <v>0.27551481578689774</v>
      </c>
      <c r="L145" s="1">
        <f t="shared" ca="1" si="19"/>
        <v>0.18464004710406273</v>
      </c>
      <c r="M145" s="1">
        <f t="shared" ca="1" si="19"/>
        <v>0.15969639652176698</v>
      </c>
      <c r="N145" s="1">
        <f t="shared" ca="1" si="19"/>
        <v>8.4096730155843083E-2</v>
      </c>
      <c r="O145" s="1">
        <f t="shared" ca="1" si="19"/>
        <v>0.23196082202468443</v>
      </c>
      <c r="P145" s="1">
        <f t="shared" ca="1" si="19"/>
        <v>0.56097463611877463</v>
      </c>
      <c r="Q145" s="1">
        <f t="shared" ca="1" si="19"/>
        <v>0.59649034011718194</v>
      </c>
      <c r="R145" s="1">
        <f t="shared" ca="1" si="19"/>
        <v>0.3689393817514236</v>
      </c>
      <c r="S145" s="1">
        <f t="shared" ca="1" si="19"/>
        <v>0.2702919045166457</v>
      </c>
      <c r="T145" s="1">
        <f t="shared" ca="1" si="19"/>
        <v>0.43661462827205416</v>
      </c>
      <c r="U145" s="1">
        <f t="shared" ca="1" si="18"/>
        <v>0.45579077077300534</v>
      </c>
      <c r="V145" s="1">
        <f t="shared" ca="1" si="15"/>
        <v>0.23315019382402072</v>
      </c>
      <c r="W145" s="1">
        <f t="shared" ca="1" si="16"/>
        <v>9.0891375234169722E-2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-3.4416427304451866E-2</v>
      </c>
      <c r="E146" s="1">
        <f t="shared" ca="1" si="13"/>
        <v>5.0585019023521582E-2</v>
      </c>
      <c r="F146" s="1">
        <f t="shared" ca="1" si="19"/>
        <v>0.15283368713756648</v>
      </c>
      <c r="G146" s="1">
        <f t="shared" ca="1" si="19"/>
        <v>0.36147890989059761</v>
      </c>
      <c r="H146" s="1">
        <f t="shared" ca="1" si="19"/>
        <v>0.62769391046774436</v>
      </c>
      <c r="I146" s="1">
        <f t="shared" ca="1" si="19"/>
        <v>0.65229225857158835</v>
      </c>
      <c r="J146" s="1">
        <f t="shared" ca="1" si="19"/>
        <v>0.48418535126180562</v>
      </c>
      <c r="K146" s="1">
        <f t="shared" ca="1" si="19"/>
        <v>0.43830788752290745</v>
      </c>
      <c r="L146" s="1">
        <f t="shared" ca="1" si="19"/>
        <v>0.38838405554927669</v>
      </c>
      <c r="M146" s="1">
        <f t="shared" ca="1" si="19"/>
        <v>0.46884269835897141</v>
      </c>
      <c r="N146" s="1">
        <f t="shared" ca="1" si="19"/>
        <v>0.56377997384488854</v>
      </c>
      <c r="O146" s="1">
        <f t="shared" ca="1" si="19"/>
        <v>0.74298182804553758</v>
      </c>
      <c r="P146" s="1">
        <f t="shared" ca="1" si="19"/>
        <v>0.70457336728112585</v>
      </c>
      <c r="Q146" s="1">
        <f t="shared" ca="1" si="19"/>
        <v>0.59302456214923072</v>
      </c>
      <c r="R146" s="1">
        <f t="shared" ca="1" si="19"/>
        <v>0.68523787959507343</v>
      </c>
      <c r="S146" s="1">
        <f t="shared" ca="1" si="19"/>
        <v>0.68719224194161455</v>
      </c>
      <c r="T146" s="1">
        <f t="shared" ca="1" si="19"/>
        <v>0.5364426268758844</v>
      </c>
      <c r="U146" s="1">
        <f t="shared" ca="1" si="18"/>
        <v>0.51261441669715191</v>
      </c>
      <c r="V146" s="1">
        <f t="shared" ca="1" si="15"/>
        <v>0.50420553038734439</v>
      </c>
      <c r="W146" s="1">
        <f t="shared" ca="1" si="16"/>
        <v>0.65142188762736042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0.87205610220317253</v>
      </c>
      <c r="E147" s="1">
        <f t="shared" ca="1" si="13"/>
        <v>0.6971478624603944</v>
      </c>
      <c r="F147" s="1">
        <f t="shared" ca="1" si="19"/>
        <v>0.34424278713184392</v>
      </c>
      <c r="G147" s="1">
        <f t="shared" ca="1" si="19"/>
        <v>0.15704192476058068</v>
      </c>
      <c r="H147" s="1">
        <f t="shared" ca="1" si="19"/>
        <v>0.26077141340534771</v>
      </c>
      <c r="I147" s="1">
        <f t="shared" ca="1" si="19"/>
        <v>0.39416461819514825</v>
      </c>
      <c r="J147" s="1">
        <f t="shared" ca="1" si="19"/>
        <v>0.25588841471281787</v>
      </c>
      <c r="K147" s="1">
        <f t="shared" ca="1" si="19"/>
        <v>0.18583905170163076</v>
      </c>
      <c r="L147" s="1">
        <f t="shared" ca="1" si="19"/>
        <v>0.26184203398490796</v>
      </c>
      <c r="M147" s="1">
        <f t="shared" ca="1" si="19"/>
        <v>0.33112139152202136</v>
      </c>
      <c r="N147" s="1">
        <f t="shared" ca="1" si="19"/>
        <v>0.14161799390609736</v>
      </c>
      <c r="O147" s="1">
        <f t="shared" ca="1" si="19"/>
        <v>3.8022522954615835E-3</v>
      </c>
      <c r="P147" s="1">
        <f t="shared" ca="1" si="19"/>
        <v>-2.2883600183464865E-2</v>
      </c>
      <c r="Q147" s="1">
        <f t="shared" ca="1" si="19"/>
        <v>7.8392680949023796E-2</v>
      </c>
      <c r="R147" s="1">
        <f t="shared" ca="1" si="19"/>
        <v>0.31166473717152815</v>
      </c>
      <c r="S147" s="1">
        <f t="shared" ca="1" si="19"/>
        <v>0.41734707806836041</v>
      </c>
      <c r="T147" s="1">
        <f t="shared" ca="1" si="19"/>
        <v>0.21365933995282504</v>
      </c>
      <c r="U147" s="1">
        <f t="shared" ca="1" si="18"/>
        <v>8.8688708475784167E-2</v>
      </c>
      <c r="V147" s="1">
        <f t="shared" ca="1" si="15"/>
        <v>7.3656356350755486E-2</v>
      </c>
      <c r="W147" s="1">
        <f t="shared" ca="1" si="16"/>
        <v>2.3056088059676905E-2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0.48360013004080876</v>
      </c>
      <c r="E148" s="1">
        <f t="shared" ca="1" si="13"/>
        <v>0.42612416788952023</v>
      </c>
      <c r="F148" s="1">
        <f t="shared" ca="1" si="19"/>
        <v>0.54335016029293293</v>
      </c>
      <c r="G148" s="1">
        <f t="shared" ca="1" si="19"/>
        <v>0.49752491683027172</v>
      </c>
      <c r="H148" s="1">
        <f t="shared" ca="1" si="19"/>
        <v>0.37649467100918965</v>
      </c>
      <c r="I148" s="1">
        <f t="shared" ca="1" si="19"/>
        <v>0.35708684066550045</v>
      </c>
      <c r="J148" s="1">
        <f t="shared" ca="1" si="19"/>
        <v>0.18610839722347072</v>
      </c>
      <c r="K148" s="1">
        <f t="shared" ca="1" si="19"/>
        <v>6.8476012730607744E-2</v>
      </c>
      <c r="L148" s="1">
        <f t="shared" ca="1" si="19"/>
        <v>0.19209330675553299</v>
      </c>
      <c r="M148" s="1">
        <f t="shared" ca="1" si="19"/>
        <v>0.42106904303603959</v>
      </c>
      <c r="N148" s="1">
        <f t="shared" ca="1" si="19"/>
        <v>0.33864872904109733</v>
      </c>
      <c r="O148" s="1">
        <f t="shared" ca="1" si="19"/>
        <v>0.15783059630793975</v>
      </c>
      <c r="P148" s="1">
        <f t="shared" ca="1" si="19"/>
        <v>8.3194098587424159E-2</v>
      </c>
      <c r="Q148" s="1">
        <f t="shared" ca="1" si="19"/>
        <v>0.14006260113730643</v>
      </c>
      <c r="R148" s="1">
        <f t="shared" ca="1" si="19"/>
        <v>0.26735522572147574</v>
      </c>
      <c r="S148" s="1">
        <f t="shared" ca="1" si="19"/>
        <v>0.35547027600722331</v>
      </c>
      <c r="T148" s="1">
        <f t="shared" ca="1" si="19"/>
        <v>0.24559734540871864</v>
      </c>
      <c r="U148" s="1">
        <f t="shared" ca="1" si="18"/>
        <v>0.14223993857480385</v>
      </c>
      <c r="V148" s="1">
        <f t="shared" ca="1" si="15"/>
        <v>0.10623395992147654</v>
      </c>
      <c r="W148" s="1">
        <f t="shared" ca="1" si="16"/>
        <v>6.9614178839247517E-2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0.51691894709691377</v>
      </c>
      <c r="E149" s="1">
        <f t="shared" ca="1" si="13"/>
        <v>0.55069895871935293</v>
      </c>
      <c r="F149" s="1">
        <f t="shared" ca="1" si="19"/>
        <v>0.34238689480470363</v>
      </c>
      <c r="G149" s="1">
        <f t="shared" ca="1" si="19"/>
        <v>0.1915540173140487</v>
      </c>
      <c r="H149" s="1">
        <f t="shared" ca="1" si="19"/>
        <v>0.21889228429042434</v>
      </c>
      <c r="I149" s="1">
        <f t="shared" ca="1" si="19"/>
        <v>0.34338608736328874</v>
      </c>
      <c r="J149" s="1">
        <f t="shared" ca="1" si="19"/>
        <v>0.43071409228122864</v>
      </c>
      <c r="K149" s="1">
        <f t="shared" ca="1" si="19"/>
        <v>0.55032593942293362</v>
      </c>
      <c r="L149" s="1">
        <f t="shared" ca="1" si="19"/>
        <v>0.55846195764249762</v>
      </c>
      <c r="M149" s="1">
        <f t="shared" ca="1" si="19"/>
        <v>0.74311663687829566</v>
      </c>
      <c r="N149" s="1">
        <f t="shared" ca="1" si="19"/>
        <v>0.86292355579984703</v>
      </c>
      <c r="O149" s="1">
        <f t="shared" ca="1" si="19"/>
        <v>0.70777846704407121</v>
      </c>
      <c r="P149" s="1">
        <f t="shared" ca="1" si="19"/>
        <v>0.40637193537377481</v>
      </c>
      <c r="Q149" s="1">
        <f t="shared" ca="1" si="19"/>
        <v>0.41554429870614074</v>
      </c>
      <c r="R149" s="1">
        <f t="shared" ca="1" si="19"/>
        <v>0.67831583294647191</v>
      </c>
      <c r="S149" s="1">
        <f t="shared" ca="1" si="19"/>
        <v>0.64357984750537933</v>
      </c>
      <c r="T149" s="1">
        <f t="shared" ca="1" si="19"/>
        <v>0.28356740114011381</v>
      </c>
      <c r="U149" s="1">
        <f t="shared" ca="1" si="18"/>
        <v>9.8221408465909252E-2</v>
      </c>
      <c r="V149" s="1">
        <f t="shared" ca="1" si="15"/>
        <v>0.19851100214046369</v>
      </c>
      <c r="W149" s="1">
        <f t="shared" ca="1" si="16"/>
        <v>0.46966467979178728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-4.1722132767495666E-2</v>
      </c>
      <c r="E150" s="1">
        <f t="shared" ca="1" si="13"/>
        <v>-3.6325361487805465E-3</v>
      </c>
      <c r="F150" s="1">
        <f t="shared" ca="1" si="19"/>
        <v>8.7099229678526013E-2</v>
      </c>
      <c r="G150" s="1">
        <f t="shared" ca="1" si="19"/>
        <v>0.29045578254693161</v>
      </c>
      <c r="H150" s="1">
        <f t="shared" ca="1" si="19"/>
        <v>0.5075137814244991</v>
      </c>
      <c r="I150" s="1">
        <f t="shared" ca="1" si="19"/>
        <v>0.46128446569199466</v>
      </c>
      <c r="J150" s="1">
        <f t="shared" ca="1" si="19"/>
        <v>0.43405998225854853</v>
      </c>
      <c r="K150" s="1">
        <f t="shared" ca="1" si="19"/>
        <v>0.47285970809546801</v>
      </c>
      <c r="L150" s="1">
        <f t="shared" ca="1" si="19"/>
        <v>0.51027404916087282</v>
      </c>
      <c r="M150" s="1">
        <f t="shared" ca="1" si="19"/>
        <v>0.73730764648575764</v>
      </c>
      <c r="N150" s="1">
        <f t="shared" ca="1" si="19"/>
        <v>0.84995835541755671</v>
      </c>
      <c r="O150" s="1">
        <f t="shared" ca="1" si="19"/>
        <v>0.65600621501025091</v>
      </c>
      <c r="P150" s="1">
        <f t="shared" ca="1" si="19"/>
        <v>0.27545049661097398</v>
      </c>
      <c r="Q150" s="1">
        <f t="shared" ca="1" si="19"/>
        <v>0.10457289537177968</v>
      </c>
      <c r="R150" s="1">
        <f t="shared" ca="1" si="19"/>
        <v>0.1977264076778574</v>
      </c>
      <c r="S150" s="1">
        <f t="shared" ca="1" si="19"/>
        <v>0.34070258171968387</v>
      </c>
      <c r="T150" s="1">
        <f t="shared" ca="1" si="19"/>
        <v>0.24432059731757355</v>
      </c>
      <c r="U150" s="1">
        <f t="shared" ca="1" si="18"/>
        <v>0.31841804470585677</v>
      </c>
      <c r="V150" s="1">
        <f t="shared" ca="1" si="15"/>
        <v>0.59103596367099343</v>
      </c>
      <c r="W150" s="1">
        <f t="shared" ca="1" si="16"/>
        <v>0.71341971249227243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0.64847335751545288</v>
      </c>
      <c r="E151" s="1">
        <f t="shared" ca="1" si="13"/>
        <v>0.34438881855310993</v>
      </c>
      <c r="F151" s="1">
        <f t="shared" ca="1" si="19"/>
        <v>0.15818155610827481</v>
      </c>
      <c r="G151" s="1">
        <f t="shared" ca="1" si="19"/>
        <v>0.12905569225772151</v>
      </c>
      <c r="H151" s="1">
        <f t="shared" ca="1" si="19"/>
        <v>0.27562364620929958</v>
      </c>
      <c r="I151" s="1">
        <f t="shared" ca="1" si="19"/>
        <v>0.40619241928642247</v>
      </c>
      <c r="J151" s="1">
        <f t="shared" ca="1" si="19"/>
        <v>0.26551174840753894</v>
      </c>
      <c r="K151" s="1">
        <f t="shared" ca="1" si="19"/>
        <v>0.18373166965310012</v>
      </c>
      <c r="L151" s="1">
        <f t="shared" ca="1" si="19"/>
        <v>0.29689498343334553</v>
      </c>
      <c r="M151" s="1">
        <f t="shared" ca="1" si="19"/>
        <v>0.42522858230637511</v>
      </c>
      <c r="N151" s="1">
        <f t="shared" ca="1" si="19"/>
        <v>0.2839266004787504</v>
      </c>
      <c r="O151" s="1">
        <f t="shared" ca="1" si="19"/>
        <v>0.10980187341878063</v>
      </c>
      <c r="P151" s="1">
        <f t="shared" ca="1" si="19"/>
        <v>6.0375545834615997E-2</v>
      </c>
      <c r="Q151" s="1">
        <f t="shared" ca="1" si="19"/>
        <v>6.5022839060350043E-2</v>
      </c>
      <c r="R151" s="1">
        <f t="shared" ca="1" si="19"/>
        <v>2.4150502879988704E-2</v>
      </c>
      <c r="S151" s="1">
        <f t="shared" ca="1" si="19"/>
        <v>1.0492127650944778E-2</v>
      </c>
      <c r="T151" s="1">
        <f t="shared" ca="1" si="19"/>
        <v>0.15131166315873906</v>
      </c>
      <c r="U151" s="1">
        <f t="shared" ca="1" si="18"/>
        <v>0.32157060321601927</v>
      </c>
      <c r="V151" s="1">
        <f t="shared" ca="1" si="15"/>
        <v>0.23099685315934285</v>
      </c>
      <c r="W151" s="1">
        <f t="shared" ca="1" si="16"/>
        <v>0.10039617326311089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9.4678995628873067E-2</v>
      </c>
      <c r="E152" s="1">
        <f t="shared" ca="1" si="13"/>
        <v>0.24365970924971248</v>
      </c>
      <c r="F152" s="1">
        <f t="shared" ca="1" si="19"/>
        <v>0.58623173195696854</v>
      </c>
      <c r="G152" s="1">
        <f t="shared" ca="1" si="19"/>
        <v>0.75484110084342304</v>
      </c>
      <c r="H152" s="1">
        <f t="shared" ca="1" si="19"/>
        <v>0.70598910804319193</v>
      </c>
      <c r="I152" s="1">
        <f t="shared" ca="1" si="19"/>
        <v>0.5755504443882371</v>
      </c>
      <c r="J152" s="1">
        <f t="shared" ca="1" si="19"/>
        <v>0.37210500083784875</v>
      </c>
      <c r="K152" s="1">
        <f t="shared" ca="1" si="19"/>
        <v>0.33169748893964579</v>
      </c>
      <c r="L152" s="1">
        <f t="shared" ca="1" si="19"/>
        <v>0.37834103740141195</v>
      </c>
      <c r="M152" s="1">
        <f t="shared" ca="1" si="19"/>
        <v>0.41930225608962096</v>
      </c>
      <c r="N152" s="1">
        <f t="shared" ca="1" si="19"/>
        <v>0.36161520163597805</v>
      </c>
      <c r="O152" s="1">
        <f t="shared" ca="1" si="19"/>
        <v>0.52415446403174859</v>
      </c>
      <c r="P152" s="1">
        <f t="shared" ca="1" si="19"/>
        <v>0.77783320067537165</v>
      </c>
      <c r="Q152" s="1">
        <f t="shared" ca="1" si="19"/>
        <v>0.85766497514919815</v>
      </c>
      <c r="R152" s="1">
        <f t="shared" ca="1" si="19"/>
        <v>0.63541249479149431</v>
      </c>
      <c r="S152" s="1">
        <f t="shared" ca="1" si="19"/>
        <v>0.32638495793267613</v>
      </c>
      <c r="T152" s="1">
        <f t="shared" ca="1" si="19"/>
        <v>0.25622364117261914</v>
      </c>
      <c r="U152" s="1">
        <f t="shared" ca="1" si="18"/>
        <v>0.30728551402904813</v>
      </c>
      <c r="V152" s="1">
        <f t="shared" ca="1" si="15"/>
        <v>0.17787088500835799</v>
      </c>
      <c r="W152" s="1">
        <f t="shared" ca="1" si="16"/>
        <v>4.9057862638805308E-2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0.14665938859603986</v>
      </c>
      <c r="E153" s="1">
        <f t="shared" ca="1" si="13"/>
        <v>0.22832893377651201</v>
      </c>
      <c r="F153" s="1">
        <f t="shared" ca="1" si="19"/>
        <v>0.38286246684377323</v>
      </c>
      <c r="G153" s="1">
        <f t="shared" ca="1" si="19"/>
        <v>0.42309054066646229</v>
      </c>
      <c r="H153" s="1">
        <f t="shared" ca="1" si="19"/>
        <v>0.50725834157026983</v>
      </c>
      <c r="I153" s="1">
        <f t="shared" ca="1" si="19"/>
        <v>0.58335000038390394</v>
      </c>
      <c r="J153" s="1">
        <f t="shared" ca="1" si="19"/>
        <v>0.76659414992613073</v>
      </c>
      <c r="K153" s="1">
        <f t="shared" ca="1" si="19"/>
        <v>0.69235702976854108</v>
      </c>
      <c r="L153" s="1">
        <f t="shared" ca="1" si="19"/>
        <v>0.3334786513800575</v>
      </c>
      <c r="M153" s="1">
        <f t="shared" ca="1" si="19"/>
        <v>0.10017632081641739</v>
      </c>
      <c r="N153" s="1">
        <f t="shared" ca="1" si="19"/>
        <v>9.3300304038494014E-2</v>
      </c>
      <c r="O153" s="1">
        <f t="shared" ca="1" si="19"/>
        <v>9.787281614359214E-2</v>
      </c>
      <c r="P153" s="1">
        <f t="shared" ca="1" si="19"/>
        <v>2.719746259289162E-2</v>
      </c>
      <c r="Q153" s="1">
        <f t="shared" ca="1" si="19"/>
        <v>-1.017708354261807E-2</v>
      </c>
      <c r="R153" s="1">
        <f t="shared" ca="1" si="19"/>
        <v>3.8721860072956762E-2</v>
      </c>
      <c r="S153" s="1">
        <f t="shared" ca="1" si="19"/>
        <v>0.13826190577931569</v>
      </c>
      <c r="T153" s="1">
        <f t="shared" ca="1" si="19"/>
        <v>0.3157830498203843</v>
      </c>
      <c r="U153" s="1">
        <f t="shared" ca="1" si="18"/>
        <v>0.46875953591387443</v>
      </c>
      <c r="V153" s="1">
        <f t="shared" ca="1" si="15"/>
        <v>0.3518269271404621</v>
      </c>
      <c r="W153" s="1">
        <f t="shared" ca="1" si="16"/>
        <v>0.19754719300077486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-3.815935494466343E-2</v>
      </c>
      <c r="E154" s="1">
        <f t="shared" ca="1" si="13"/>
        <v>-3.2996557136415562E-2</v>
      </c>
      <c r="F154" s="1">
        <f t="shared" ca="1" si="19"/>
        <v>6.0913209205154119E-2</v>
      </c>
      <c r="G154" s="1">
        <f t="shared" ca="1" si="19"/>
        <v>0.29883241183833453</v>
      </c>
      <c r="H154" s="1">
        <f t="shared" ca="1" si="19"/>
        <v>0.54439170629063449</v>
      </c>
      <c r="I154" s="1">
        <f t="shared" ca="1" si="19"/>
        <v>0.62147549760316279</v>
      </c>
      <c r="J154" s="1">
        <f t="shared" ca="1" si="19"/>
        <v>0.77317464179834117</v>
      </c>
      <c r="K154" s="1">
        <f t="shared" ca="1" si="19"/>
        <v>0.67440011434507785</v>
      </c>
      <c r="L154" s="1">
        <f t="shared" ca="1" si="19"/>
        <v>0.30839673118005184</v>
      </c>
      <c r="M154" s="1">
        <f t="shared" ca="1" si="19"/>
        <v>0.10457230448994206</v>
      </c>
      <c r="N154" s="1">
        <f t="shared" ca="1" si="19"/>
        <v>0.17831484030719499</v>
      </c>
      <c r="O154" s="1">
        <f t="shared" ca="1" si="19"/>
        <v>0.25950028906932537</v>
      </c>
      <c r="P154" s="1">
        <f t="shared" ca="1" si="19"/>
        <v>0.1572379955490989</v>
      </c>
      <c r="Q154" s="1">
        <f t="shared" ca="1" si="19"/>
        <v>0.12276739508858377</v>
      </c>
      <c r="R154" s="1">
        <f t="shared" ca="1" si="19"/>
        <v>0.25481723708898563</v>
      </c>
      <c r="S154" s="1">
        <f t="shared" ca="1" si="19"/>
        <v>0.46137602629578839</v>
      </c>
      <c r="T154" s="1">
        <f t="shared" ca="1" si="19"/>
        <v>0.55241793469361777</v>
      </c>
      <c r="U154" s="1">
        <f t="shared" ca="1" si="18"/>
        <v>0.63658732613395597</v>
      </c>
      <c r="V154" s="1">
        <f t="shared" ca="1" si="15"/>
        <v>0.61022815915116302</v>
      </c>
      <c r="W154" s="1">
        <f t="shared" ca="1" si="16"/>
        <v>0.39917440948544186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-4.8530555140621941E-2</v>
      </c>
      <c r="E155" s="1">
        <f t="shared" ca="1" si="13"/>
        <v>0.17563330138554084</v>
      </c>
      <c r="F155" s="1">
        <f t="shared" ca="1" si="19"/>
        <v>0.64922487522343097</v>
      </c>
      <c r="G155" s="1">
        <f t="shared" ca="1" si="19"/>
        <v>0.93066895551969631</v>
      </c>
      <c r="H155" s="1">
        <f t="shared" ca="1" si="19"/>
        <v>0.91998127210544689</v>
      </c>
      <c r="I155" s="1">
        <f t="shared" ca="1" si="19"/>
        <v>0.8683215066329284</v>
      </c>
      <c r="J155" s="1">
        <f t="shared" ca="1" si="19"/>
        <v>0.92241409162606458</v>
      </c>
      <c r="K155" s="1">
        <f t="shared" ca="1" si="19"/>
        <v>0.79300562349350168</v>
      </c>
      <c r="L155" s="1">
        <f t="shared" ca="1" si="19"/>
        <v>0.53467669827907838</v>
      </c>
      <c r="M155" s="1">
        <f t="shared" ca="1" si="19"/>
        <v>0.46553816308987239</v>
      </c>
      <c r="N155" s="1">
        <f t="shared" ca="1" si="19"/>
        <v>0.49230155894663225</v>
      </c>
      <c r="O155" s="1">
        <f t="shared" ca="1" si="19"/>
        <v>0.77784858738404816</v>
      </c>
      <c r="P155" s="1">
        <f t="shared" ca="1" si="19"/>
        <v>0.98799677457417123</v>
      </c>
      <c r="Q155" s="1">
        <f t="shared" ca="1" si="19"/>
        <v>0.83365122314234219</v>
      </c>
      <c r="R155" s="1">
        <f t="shared" ca="1" si="19"/>
        <v>0.37613809772741263</v>
      </c>
      <c r="S155" s="1">
        <f t="shared" ca="1" si="19"/>
        <v>0.13081168560006201</v>
      </c>
      <c r="T155" s="1">
        <f t="shared" ca="1" si="19"/>
        <v>0.16242243640891868</v>
      </c>
      <c r="U155" s="1">
        <f t="shared" ca="1" si="18"/>
        <v>0.25302228189185511</v>
      </c>
      <c r="V155" s="1">
        <f t="shared" ca="1" si="15"/>
        <v>0.13480956296029958</v>
      </c>
      <c r="W155" s="1">
        <f t="shared" ca="1" si="16"/>
        <v>1.8383652549515128E-2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-2.5552291650638975E-2</v>
      </c>
      <c r="E156" s="1">
        <f t="shared" ca="1" si="13"/>
        <v>3.7894806606738669E-2</v>
      </c>
      <c r="F156" s="1">
        <f t="shared" ca="1" si="19"/>
        <v>0.21163788210786721</v>
      </c>
      <c r="G156" s="1">
        <f t="shared" ca="1" si="19"/>
        <v>0.43806142355942612</v>
      </c>
      <c r="H156" s="1">
        <f t="shared" ca="1" si="19"/>
        <v>0.50500921048169922</v>
      </c>
      <c r="I156" s="1">
        <f t="shared" ca="1" si="19"/>
        <v>0.75251279169472485</v>
      </c>
      <c r="J156" s="1">
        <f t="shared" ca="1" si="19"/>
        <v>0.91810408409000499</v>
      </c>
      <c r="K156" s="1">
        <f t="shared" ca="1" si="19"/>
        <v>0.80565974673843499</v>
      </c>
      <c r="L156" s="1">
        <f t="shared" ca="1" si="19"/>
        <v>0.56739251008388958</v>
      </c>
      <c r="M156" s="1">
        <f t="shared" ca="1" si="19"/>
        <v>0.42773517828925922</v>
      </c>
      <c r="N156" s="1">
        <f t="shared" ca="1" si="19"/>
        <v>0.26618549080170623</v>
      </c>
      <c r="O156" s="1">
        <f t="shared" ca="1" si="19"/>
        <v>0.29301419827036257</v>
      </c>
      <c r="P156" s="1">
        <f t="shared" ca="1" si="19"/>
        <v>0.43155419222974317</v>
      </c>
      <c r="Q156" s="1">
        <f t="shared" ca="1" si="19"/>
        <v>0.38524355374215885</v>
      </c>
      <c r="R156" s="1">
        <f t="shared" ca="1" si="19"/>
        <v>0.45578873791559998</v>
      </c>
      <c r="S156" s="1">
        <f t="shared" ca="1" si="19"/>
        <v>0.70620624740446047</v>
      </c>
      <c r="T156" s="1">
        <f t="shared" ca="1" si="19"/>
        <v>0.75017461159745946</v>
      </c>
      <c r="U156" s="1">
        <f t="shared" ca="1" si="18"/>
        <v>0.61906157885323465</v>
      </c>
      <c r="V156" s="1">
        <f t="shared" ca="1" si="15"/>
        <v>0.66014811669704354</v>
      </c>
      <c r="W156" s="1">
        <f t="shared" ca="1" si="16"/>
        <v>0.6750087032700266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0.53752993512439551</v>
      </c>
      <c r="E157" s="1">
        <f t="shared" ca="1" si="13"/>
        <v>0.61459573204360085</v>
      </c>
      <c r="F157" s="1">
        <f t="shared" ca="1" si="19"/>
        <v>0.42076664818060783</v>
      </c>
      <c r="G157" s="1">
        <f t="shared" ca="1" si="19"/>
        <v>0.17451655800285432</v>
      </c>
      <c r="H157" s="1">
        <f t="shared" ca="1" si="19"/>
        <v>0.12147828360549842</v>
      </c>
      <c r="I157" s="1">
        <f t="shared" ca="1" si="19"/>
        <v>0.31725531468778861</v>
      </c>
      <c r="J157" s="1">
        <f t="shared" ca="1" si="19"/>
        <v>0.5773755209173731</v>
      </c>
      <c r="K157" s="1">
        <f t="shared" ca="1" si="19"/>
        <v>0.60433146724769549</v>
      </c>
      <c r="L157" s="1">
        <f t="shared" ca="1" si="19"/>
        <v>0.43612555050799146</v>
      </c>
      <c r="M157" s="1">
        <f t="shared" ca="1" si="19"/>
        <v>0.49099875421141342</v>
      </c>
      <c r="N157" s="1">
        <f t="shared" ca="1" si="19"/>
        <v>0.67108180116478922</v>
      </c>
      <c r="O157" s="1">
        <f t="shared" ca="1" si="19"/>
        <v>0.58098324107111032</v>
      </c>
      <c r="P157" s="1">
        <f t="shared" ca="1" si="19"/>
        <v>0.250207822630656</v>
      </c>
      <c r="Q157" s="1">
        <f t="shared" ca="1" si="19"/>
        <v>0.11880693524969591</v>
      </c>
      <c r="R157" s="1">
        <f t="shared" ca="1" si="19"/>
        <v>0.34075146140333834</v>
      </c>
      <c r="S157" s="1">
        <f t="shared" ca="1" si="19"/>
        <v>0.68592807646518028</v>
      </c>
      <c r="T157" s="1">
        <f t="shared" ca="1" si="19"/>
        <v>0.70836209518390181</v>
      </c>
      <c r="U157" s="1">
        <f t="shared" ca="1" si="18"/>
        <v>0.56069027192368748</v>
      </c>
      <c r="V157" s="1">
        <f t="shared" ca="1" si="15"/>
        <v>0.63918130125844774</v>
      </c>
      <c r="W157" s="1">
        <f t="shared" ca="1" si="16"/>
        <v>0.75272536118153455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0.14716723237696788</v>
      </c>
      <c r="E158" s="1">
        <f t="shared" ca="1" si="13"/>
        <v>0.35752004311726798</v>
      </c>
      <c r="F158" s="1">
        <f t="shared" ca="1" si="19"/>
        <v>0.71178512208126687</v>
      </c>
      <c r="G158" s="1">
        <f t="shared" ca="1" si="19"/>
        <v>0.87714947972062662</v>
      </c>
      <c r="H158" s="1">
        <f t="shared" ca="1" si="19"/>
        <v>0.78541726953663926</v>
      </c>
      <c r="I158" s="1">
        <f t="shared" ca="1" si="19"/>
        <v>0.65067691741657874</v>
      </c>
      <c r="J158" s="1">
        <f t="shared" ca="1" si="19"/>
        <v>0.73933382135545078</v>
      </c>
      <c r="K158" s="1">
        <f t="shared" ca="1" si="19"/>
        <v>0.72536204372713797</v>
      </c>
      <c r="L158" s="1">
        <f ca="1">(L108+0.6*(M108+K108)+0.15*(J108+N108))/(1+2*0.6+2*0.15)</f>
        <v>0.62785856099886939</v>
      </c>
      <c r="M158" s="1">
        <f t="shared" ca="1" si="19"/>
        <v>0.6732436839099224</v>
      </c>
      <c r="N158" s="1">
        <f t="shared" ca="1" si="19"/>
        <v>0.65992073000532459</v>
      </c>
      <c r="O158" s="1">
        <f t="shared" ca="1" si="19"/>
        <v>0.46160049360205757</v>
      </c>
      <c r="P158" s="1">
        <f t="shared" ca="1" si="19"/>
        <v>0.2737915904380322</v>
      </c>
      <c r="Q158" s="1">
        <f t="shared" ca="1" si="19"/>
        <v>0.23187189190476593</v>
      </c>
      <c r="R158" s="1">
        <f t="shared" ca="1" si="19"/>
        <v>0.17832471886817522</v>
      </c>
      <c r="S158" s="1">
        <f t="shared" ca="1" si="19"/>
        <v>0.14241125284732573</v>
      </c>
      <c r="T158" s="1">
        <f t="shared" ca="1" si="19"/>
        <v>0.2020956477860299</v>
      </c>
      <c r="U158" s="1">
        <f t="shared" ca="1" si="18"/>
        <v>0.35221799912490243</v>
      </c>
      <c r="V158" s="1">
        <f t="shared" ca="1" si="15"/>
        <v>0.47484102990025301</v>
      </c>
      <c r="W158" s="1">
        <f ca="1">(W108+0.6*(V108)+0.15*U108)/(1+0.6+0.15)</f>
        <v>0.40661962810684138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0.26016104066401619</v>
      </c>
      <c r="E160" s="3">
        <f t="shared" ref="E160:W160" ca="1" si="20">AVERAGE(E111:E134)</f>
        <v>0.12302020899994642</v>
      </c>
      <c r="F160" s="3">
        <f t="shared" ca="1" si="20"/>
        <v>4.2009376156207645E-2</v>
      </c>
      <c r="G160" s="3">
        <f t="shared" ca="1" si="20"/>
        <v>2.255608816909133E-2</v>
      </c>
      <c r="H160" s="3">
        <f t="shared" ca="1" si="20"/>
        <v>3.2104490867903721E-2</v>
      </c>
      <c r="I160" s="3">
        <f t="shared" ca="1" si="20"/>
        <v>2.7578454487371267E-2</v>
      </c>
      <c r="J160" s="3">
        <f t="shared" ca="1" si="20"/>
        <v>1.9871850188598834E-2</v>
      </c>
      <c r="K160" s="3">
        <f t="shared" ca="1" si="20"/>
        <v>3.7441293037133443E-2</v>
      </c>
      <c r="L160" s="3">
        <f t="shared" ca="1" si="20"/>
        <v>5.3588553880929146E-2</v>
      </c>
      <c r="M160" s="3">
        <f t="shared" ca="1" si="20"/>
        <v>3.0755747646524178E-2</v>
      </c>
      <c r="N160" s="3">
        <f t="shared" ca="1" si="20"/>
        <v>1.3838960393511011E-2</v>
      </c>
      <c r="O160" s="3">
        <f t="shared" ca="1" si="20"/>
        <v>2.3322758694222855E-2</v>
      </c>
      <c r="P160" s="3">
        <f t="shared" ca="1" si="20"/>
        <v>2.6921152233056567E-2</v>
      </c>
      <c r="Q160" s="3">
        <f t="shared" ca="1" si="20"/>
        <v>2.1928117591793497E-2</v>
      </c>
      <c r="R160" s="3">
        <f t="shared" ca="1" si="20"/>
        <v>2.0004608214167632E-2</v>
      </c>
      <c r="S160" s="3">
        <f t="shared" ca="1" si="20"/>
        <v>7.8840696709939526E-2</v>
      </c>
      <c r="T160" s="3">
        <f t="shared" ca="1" si="20"/>
        <v>0.2451720147905696</v>
      </c>
      <c r="U160" s="3">
        <f t="shared" ca="1" si="20"/>
        <v>0.40319964040617523</v>
      </c>
      <c r="V160" s="3">
        <f t="shared" ca="1" si="20"/>
        <v>0.27348378666675838</v>
      </c>
      <c r="W160" s="3">
        <f t="shared" ca="1" si="20"/>
        <v>0.10520771628613486</v>
      </c>
    </row>
    <row r="161" spans="2:23">
      <c r="C161" s="1" t="s">
        <v>198</v>
      </c>
      <c r="D161" s="10">
        <f ca="1">AVERAGE(D135:D158)</f>
        <v>0.35599262886658672</v>
      </c>
      <c r="E161" s="3">
        <f t="shared" ref="E161:W161" ca="1" si="21">AVERAGE(E135:E158)</f>
        <v>0.38423494026436678</v>
      </c>
      <c r="F161" s="3">
        <f t="shared" ca="1" si="21"/>
        <v>0.42304399114033137</v>
      </c>
      <c r="G161" s="3">
        <f t="shared" ca="1" si="21"/>
        <v>0.44358860872545214</v>
      </c>
      <c r="H161" s="3">
        <f t="shared" ca="1" si="21"/>
        <v>0.47521344091715628</v>
      </c>
      <c r="I161" s="3">
        <f t="shared" ca="1" si="21"/>
        <v>0.51441014264590845</v>
      </c>
      <c r="J161" s="3">
        <f t="shared" ca="1" si="21"/>
        <v>0.56233783704572204</v>
      </c>
      <c r="K161" s="3">
        <f t="shared" ca="1" si="21"/>
        <v>0.56229802814851315</v>
      </c>
      <c r="L161" s="3">
        <f t="shared" ca="1" si="21"/>
        <v>0.47008547761362768</v>
      </c>
      <c r="M161" s="3">
        <f t="shared" ca="1" si="21"/>
        <v>0.4342367366273534</v>
      </c>
      <c r="N161" s="3">
        <f t="shared" ca="1" si="21"/>
        <v>0.43125773321473398</v>
      </c>
      <c r="O161" s="3">
        <f t="shared" ca="1" si="21"/>
        <v>0.44540558677142655</v>
      </c>
      <c r="P161" s="3">
        <f t="shared" ca="1" si="21"/>
        <v>0.3998255841315827</v>
      </c>
      <c r="Q161" s="3">
        <f t="shared" ca="1" si="21"/>
        <v>0.34017833046716883</v>
      </c>
      <c r="R161" s="3">
        <f t="shared" ca="1" si="21"/>
        <v>0.32059282937031847</v>
      </c>
      <c r="S161" s="3">
        <f t="shared" ca="1" si="21"/>
        <v>0.31447217021049312</v>
      </c>
      <c r="T161" s="3">
        <f t="shared" ca="1" si="21"/>
        <v>0.3302903150839574</v>
      </c>
      <c r="U161" s="3">
        <f t="shared" ca="1" si="21"/>
        <v>0.37904504996483496</v>
      </c>
      <c r="V161" s="3">
        <f t="shared" ca="1" si="21"/>
        <v>0.35094246488798508</v>
      </c>
      <c r="W161" s="3">
        <f t="shared" ca="1" si="21"/>
        <v>0.32551977828956785</v>
      </c>
    </row>
    <row r="162" spans="2:23">
      <c r="C162" s="1" t="s">
        <v>16</v>
      </c>
      <c r="D162" s="3">
        <f ca="1">IF(D165&gt;0,TINV(TTEST(D111:D134,D135:D158,2,2),46),-TINV(TTEST(D111:D134,D135:D158,2,2),46))</f>
        <v>-1.0809193911715629</v>
      </c>
      <c r="E162" s="3">
        <f t="shared" ref="E162:V162" ca="1" si="22">IF(E165&gt;0,TINV(TTEST(E111:E134,E135:E158,2,2),46),-TINV(TTEST(E111:E134,E135:E158,2,2),46))</f>
        <v>-4.1012538774735408</v>
      </c>
      <c r="F162" s="3">
        <f t="shared" ca="1" si="22"/>
        <v>-7.7987540125545429</v>
      </c>
      <c r="G162" s="3">
        <f t="shared" ca="1" si="22"/>
        <v>-8.2209495293822492</v>
      </c>
      <c r="H162" s="3">
        <f t="shared" ca="1" si="22"/>
        <v>-9.9294548211846632</v>
      </c>
      <c r="I162" s="3">
        <f t="shared" ca="1" si="22"/>
        <v>-12.345445783864029</v>
      </c>
      <c r="J162" s="3">
        <f t="shared" ca="1" si="22"/>
        <v>-11.811987357421899</v>
      </c>
      <c r="K162" s="3">
        <f t="shared" ca="1" si="22"/>
        <v>-11.062358612333835</v>
      </c>
      <c r="L162" s="3">
        <f t="shared" ca="1" si="22"/>
        <v>-8.9313336339948144</v>
      </c>
      <c r="M162" s="3">
        <f t="shared" ca="1" si="22"/>
        <v>-8.1736147577822251</v>
      </c>
      <c r="N162" s="3">
        <f t="shared" ca="1" si="22"/>
        <v>-8.2707859953525293</v>
      </c>
      <c r="O162" s="3">
        <f t="shared" ca="1" si="22"/>
        <v>-8.6936709198431892</v>
      </c>
      <c r="P162" s="3">
        <f t="shared" ca="1" si="22"/>
        <v>-6.3985709057102547</v>
      </c>
      <c r="Q162" s="3">
        <f t="shared" ca="1" si="22"/>
        <v>-5.2320432446157756</v>
      </c>
      <c r="R162" s="3">
        <f t="shared" ca="1" si="22"/>
        <v>-5.7046063436748256</v>
      </c>
      <c r="S162" s="3">
        <f t="shared" ca="1" si="22"/>
        <v>-4.5759374763877467</v>
      </c>
      <c r="T162" s="3">
        <f t="shared" ca="1" si="22"/>
        <v>-2.1554377666165676</v>
      </c>
      <c r="U162" s="3">
        <f t="shared" ca="1" si="22"/>
        <v>0.7225174452425267</v>
      </c>
      <c r="V162" s="3">
        <f t="shared" ca="1" si="22"/>
        <v>-1.8608838401460668</v>
      </c>
      <c r="W162" s="3">
        <f ca="1">IF(W165&gt;0,TINV(TTEST(W111:W134,W135:W158,2,2),46),-TINV(TTEST(W111:W134,W135:W158,2,2),46))</f>
        <v>-3.867644774769496</v>
      </c>
    </row>
    <row r="163" spans="2:23">
      <c r="B163" s="1" t="s">
        <v>199</v>
      </c>
      <c r="C163" s="1" t="s">
        <v>0</v>
      </c>
      <c r="D163" s="3">
        <f ca="1">STDEV(D111:D134)/SQRT(COUNT(D111:D134))</f>
        <v>4.7204567838615832E-2</v>
      </c>
      <c r="E163" s="3">
        <f t="shared" ref="E163:W163" ca="1" si="23">STDEV(E111:E134)/SQRT(COUNT(E111:E134))</f>
        <v>2.6629061267378136E-2</v>
      </c>
      <c r="F163" s="3">
        <f t="shared" ca="1" si="23"/>
        <v>1.4877797850068585E-2</v>
      </c>
      <c r="G163" s="3">
        <f t="shared" ca="1" si="23"/>
        <v>9.2226390858583633E-3</v>
      </c>
      <c r="H163" s="3">
        <f t="shared" ca="1" si="23"/>
        <v>8.7443841310862053E-3</v>
      </c>
      <c r="I163" s="3">
        <f t="shared" ca="1" si="23"/>
        <v>8.2448422471912853E-3</v>
      </c>
      <c r="J163" s="3">
        <f t="shared" ca="1" si="23"/>
        <v>8.2870030311239413E-3</v>
      </c>
      <c r="K163" s="3">
        <f t="shared" ca="1" si="23"/>
        <v>1.340677259828727E-2</v>
      </c>
      <c r="L163" s="3">
        <f t="shared" ca="1" si="23"/>
        <v>2.0219220332521656E-2</v>
      </c>
      <c r="M163" s="3">
        <f t="shared" ca="1" si="23"/>
        <v>1.629303147442334E-2</v>
      </c>
      <c r="N163" s="3">
        <f t="shared" ca="1" si="23"/>
        <v>1.093491834554643E-2</v>
      </c>
      <c r="O163" s="3">
        <f t="shared" ca="1" si="23"/>
        <v>1.0615492289341588E-2</v>
      </c>
      <c r="P163" s="3">
        <f t="shared" ca="1" si="23"/>
        <v>9.1547307197666541E-3</v>
      </c>
      <c r="Q163" s="3">
        <f t="shared" ca="1" si="23"/>
        <v>8.5734819596553179E-3</v>
      </c>
      <c r="R163" s="3">
        <f t="shared" ca="1" si="23"/>
        <v>1.2159841225948679E-2</v>
      </c>
      <c r="S163" s="3">
        <f t="shared" ca="1" si="23"/>
        <v>1.5630070773529427E-2</v>
      </c>
      <c r="T163" s="3">
        <f t="shared" ca="1" si="23"/>
        <v>1.2253981264681206E-2</v>
      </c>
      <c r="U163" s="3">
        <f t="shared" ca="1" si="23"/>
        <v>1.0518280055348836E-2</v>
      </c>
      <c r="V163" s="3">
        <f t="shared" ca="1" si="23"/>
        <v>1.4000073912373394E-2</v>
      </c>
      <c r="W163" s="3">
        <f t="shared" ca="1" si="23"/>
        <v>1.6627697509649056E-2</v>
      </c>
    </row>
    <row r="164" spans="2:23">
      <c r="C164" s="1" t="s">
        <v>198</v>
      </c>
      <c r="D164" s="3">
        <f ca="1">STDEV(D135:D158)/SQRT(COUNT(D135:D158))</f>
        <v>7.5045835023498556E-2</v>
      </c>
      <c r="E164" s="3">
        <f t="shared" ref="E164:W164" ca="1" si="24">STDEV(E135:E158)/SQRT(COUNT(E135:E158))</f>
        <v>5.7857510915594386E-2</v>
      </c>
      <c r="F164" s="3">
        <f t="shared" ca="1" si="24"/>
        <v>4.653809224786129E-2</v>
      </c>
      <c r="G164" s="3">
        <f t="shared" ca="1" si="24"/>
        <v>5.0377342836020085E-2</v>
      </c>
      <c r="H164" s="3">
        <f t="shared" ca="1" si="24"/>
        <v>4.3760593552694932E-2</v>
      </c>
      <c r="I164" s="3">
        <f t="shared" ca="1" si="24"/>
        <v>3.8562569192497093E-2</v>
      </c>
      <c r="J164" s="3">
        <f t="shared" ca="1" si="24"/>
        <v>4.5171172674512448E-2</v>
      </c>
      <c r="K164" s="3">
        <f t="shared" ca="1" si="24"/>
        <v>4.5511683426570637E-2</v>
      </c>
      <c r="L164" s="3">
        <f t="shared" ca="1" si="24"/>
        <v>4.2021912686851771E-2</v>
      </c>
      <c r="M164" s="3">
        <f t="shared" ca="1" si="24"/>
        <v>4.6597484454054587E-2</v>
      </c>
      <c r="N164" s="3">
        <f t="shared" ca="1" si="24"/>
        <v>4.9270207140817264E-2</v>
      </c>
      <c r="O164" s="3">
        <f t="shared" ca="1" si="24"/>
        <v>4.7375846597888981E-2</v>
      </c>
      <c r="P164" s="3">
        <f t="shared" ca="1" si="24"/>
        <v>5.7555810567902405E-2</v>
      </c>
      <c r="Q164" s="3">
        <f t="shared" ca="1" si="24"/>
        <v>6.0219897384155459E-2</v>
      </c>
      <c r="R164" s="3">
        <f t="shared" ca="1" si="24"/>
        <v>5.1269927974421335E-2</v>
      </c>
      <c r="S164" s="3">
        <f t="shared" ca="1" si="24"/>
        <v>4.9064154598248894E-2</v>
      </c>
      <c r="T164" s="3">
        <f t="shared" ca="1" si="24"/>
        <v>3.754067590738315E-2</v>
      </c>
      <c r="U164" s="3">
        <f t="shared" ca="1" si="24"/>
        <v>3.1733384630357998E-2</v>
      </c>
      <c r="V164" s="3">
        <f t="shared" ca="1" si="24"/>
        <v>3.9199632567327572E-2</v>
      </c>
      <c r="W164" s="3">
        <f t="shared" ca="1" si="24"/>
        <v>5.4481976330621844E-2</v>
      </c>
    </row>
    <row r="165" spans="2:23">
      <c r="C165" s="1" t="s">
        <v>110</v>
      </c>
      <c r="D165" s="2">
        <f ca="1">D160-D161</f>
        <v>-9.5831588202570539E-2</v>
      </c>
      <c r="E165" s="2">
        <f t="shared" ref="E165:W165" ca="1" si="25">E160-E161</f>
        <v>-0.26121473126442035</v>
      </c>
      <c r="F165" s="2">
        <f t="shared" ca="1" si="25"/>
        <v>-0.38103461498412372</v>
      </c>
      <c r="G165" s="2">
        <f t="shared" ca="1" si="25"/>
        <v>-0.42103252055636081</v>
      </c>
      <c r="H165" s="2">
        <f t="shared" ca="1" si="25"/>
        <v>-0.44310895004925255</v>
      </c>
      <c r="I165" s="2">
        <f t="shared" ca="1" si="25"/>
        <v>-0.48683168815853717</v>
      </c>
      <c r="J165" s="2">
        <f t="shared" ca="1" si="25"/>
        <v>-0.54246598685712322</v>
      </c>
      <c r="K165" s="2">
        <f t="shared" ca="1" si="25"/>
        <v>-0.52485673511137976</v>
      </c>
      <c r="L165" s="2">
        <f t="shared" ca="1" si="25"/>
        <v>-0.41649692373269853</v>
      </c>
      <c r="M165" s="2">
        <f t="shared" ca="1" si="25"/>
        <v>-0.40348098898082924</v>
      </c>
      <c r="N165" s="2">
        <f t="shared" ca="1" si="25"/>
        <v>-0.41741877282122297</v>
      </c>
      <c r="O165" s="2">
        <f t="shared" ca="1" si="25"/>
        <v>-0.42208282807720371</v>
      </c>
      <c r="P165" s="2">
        <f t="shared" ca="1" si="25"/>
        <v>-0.37290443189852612</v>
      </c>
      <c r="Q165" s="2">
        <f t="shared" ca="1" si="25"/>
        <v>-0.31825021287537536</v>
      </c>
      <c r="R165" s="2">
        <f t="shared" ca="1" si="25"/>
        <v>-0.30058822115615086</v>
      </c>
      <c r="S165" s="2">
        <f t="shared" ca="1" si="25"/>
        <v>-0.23563147350055358</v>
      </c>
      <c r="T165" s="2">
        <f t="shared" ca="1" si="25"/>
        <v>-8.5118300293387794E-2</v>
      </c>
      <c r="U165" s="2">
        <f t="shared" ca="1" si="25"/>
        <v>2.4154590441340273E-2</v>
      </c>
      <c r="V165" s="2">
        <f t="shared" ca="1" si="25"/>
        <v>-7.7458678221226707E-2</v>
      </c>
      <c r="W165" s="2">
        <f t="shared" ca="1" si="25"/>
        <v>-0.22031206200343301</v>
      </c>
    </row>
    <row r="167" spans="2:23">
      <c r="B167" s="1" t="s">
        <v>200</v>
      </c>
      <c r="D167" s="1">
        <f ca="1">COVAR(D111:D158,$C111:$C158)/VAR($C111:$C158)</f>
        <v>-4.6917548390841834E-2</v>
      </c>
      <c r="E167" s="1">
        <f t="shared" ref="E167:W167" ca="1" si="26">COVAR(E111:E158,$C111:$C158)/VAR($C111:$C158)</f>
        <v>-0.12788637884820586</v>
      </c>
      <c r="F167" s="1">
        <f t="shared" ca="1" si="26"/>
        <v>-0.18654819691931057</v>
      </c>
      <c r="G167" s="1">
        <f t="shared" ca="1" si="26"/>
        <v>-0.20613050485571821</v>
      </c>
      <c r="H167" s="1">
        <f t="shared" ca="1" si="26"/>
        <v>-0.21693875679494662</v>
      </c>
      <c r="I167" s="1">
        <f t="shared" ca="1" si="26"/>
        <v>-0.23834468066095049</v>
      </c>
      <c r="J167" s="1">
        <f t="shared" ca="1" si="26"/>
        <v>-0.26558230606546662</v>
      </c>
      <c r="K167" s="1">
        <f t="shared" ca="1" si="26"/>
        <v>-0.25696110989827964</v>
      </c>
      <c r="L167" s="1">
        <f t="shared" ca="1" si="26"/>
        <v>-0.20390995224413364</v>
      </c>
      <c r="M167" s="1">
        <f t="shared" ca="1" si="26"/>
        <v>-0.19753756752186435</v>
      </c>
      <c r="N167" s="1">
        <f t="shared" ca="1" si="26"/>
        <v>-0.2043612741937238</v>
      </c>
      <c r="O167" s="1">
        <f t="shared" ca="1" si="26"/>
        <v>-0.20664471791279768</v>
      </c>
      <c r="P167" s="1">
        <f t="shared" ca="1" si="26"/>
        <v>-0.18256779478365343</v>
      </c>
      <c r="Q167" s="1">
        <f t="shared" ca="1" si="26"/>
        <v>-0.15581000005356918</v>
      </c>
      <c r="R167" s="1">
        <f t="shared" ca="1" si="26"/>
        <v>-0.14716298327436547</v>
      </c>
      <c r="S167" s="1">
        <f t="shared" ca="1" si="26"/>
        <v>-0.11536124223464597</v>
      </c>
      <c r="T167" s="1">
        <f t="shared" ca="1" si="26"/>
        <v>-4.1672501185304439E-2</v>
      </c>
      <c r="U167" s="1">
        <f t="shared" ca="1" si="26"/>
        <v>1.1825684903572848E-2</v>
      </c>
      <c r="V167" s="1">
        <f t="shared" ca="1" si="26"/>
        <v>-3.7922477879142311E-2</v>
      </c>
      <c r="W167" s="1">
        <f t="shared" ca="1" si="26"/>
        <v>-0.10786111368918079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0.128</v>
      </c>
      <c r="F1">
        <v>5.0000000000000001E-3</v>
      </c>
      <c r="G1">
        <v>0.99199999999999999</v>
      </c>
      <c r="H1">
        <v>2E-3</v>
      </c>
      <c r="I1">
        <v>2E-3</v>
      </c>
      <c r="J1">
        <v>0.502</v>
      </c>
      <c r="K1">
        <v>2E-3</v>
      </c>
      <c r="L1">
        <v>2E-3</v>
      </c>
      <c r="M1">
        <v>3.0000000000000001E-3</v>
      </c>
      <c r="N1">
        <v>1.7999999999999999E-2</v>
      </c>
      <c r="O1">
        <v>2E-3</v>
      </c>
      <c r="P1">
        <v>1E-3</v>
      </c>
      <c r="Q1">
        <v>2E-3</v>
      </c>
      <c r="R1">
        <v>1.6E-2</v>
      </c>
      <c r="S1">
        <v>7.0999999999999994E-2</v>
      </c>
      <c r="T1">
        <v>2E-3</v>
      </c>
      <c r="U1">
        <v>0.121</v>
      </c>
      <c r="V1">
        <v>3.0000000000000001E-3</v>
      </c>
      <c r="W1">
        <v>3.0000000000000001E-3</v>
      </c>
      <c r="Z1" s="1">
        <f>AVERAGE(D1:M1)</f>
        <v>0.16389999999999999</v>
      </c>
      <c r="AA1" s="1">
        <f>AVERAGE(N1:W1)</f>
        <v>2.3899999999999998E-2</v>
      </c>
    </row>
    <row r="2" spans="1:27">
      <c r="A2">
        <v>1</v>
      </c>
      <c r="B2" t="s">
        <v>149</v>
      </c>
      <c r="C2">
        <v>30</v>
      </c>
      <c r="D2">
        <v>1E-3</v>
      </c>
      <c r="E2">
        <v>0.54500000000000004</v>
      </c>
      <c r="F2">
        <v>2E-3</v>
      </c>
      <c r="G2">
        <v>0.99199999999999999</v>
      </c>
      <c r="H2">
        <v>0.01</v>
      </c>
      <c r="I2">
        <v>3.0000000000000001E-3</v>
      </c>
      <c r="J2">
        <v>1.7999999999999999E-2</v>
      </c>
      <c r="K2">
        <v>3.0000000000000001E-3</v>
      </c>
      <c r="L2">
        <v>2E-3</v>
      </c>
      <c r="M2">
        <v>7.0000000000000001E-3</v>
      </c>
      <c r="N2">
        <v>1.6E-2</v>
      </c>
      <c r="O2">
        <v>2E-3</v>
      </c>
      <c r="P2">
        <v>1E-3</v>
      </c>
      <c r="Q2">
        <v>3.0000000000000001E-3</v>
      </c>
      <c r="R2">
        <v>9.9000000000000005E-2</v>
      </c>
      <c r="S2">
        <v>2E-3</v>
      </c>
      <c r="T2">
        <v>1E-3</v>
      </c>
      <c r="U2">
        <v>3.1E-2</v>
      </c>
      <c r="V2">
        <v>2E-3</v>
      </c>
      <c r="W2">
        <v>1.2999999999999999E-2</v>
      </c>
      <c r="Z2" s="1">
        <f t="shared" ref="Z2:Z48" si="0">AVERAGE(D2:M2)</f>
        <v>0.15829999999999997</v>
      </c>
      <c r="AA2" s="1">
        <f t="shared" ref="AA2:AA48" si="1">AVERAGE(N2:W2)</f>
        <v>1.7000000000000005E-2</v>
      </c>
    </row>
    <row r="3" spans="1:27">
      <c r="A3">
        <v>2</v>
      </c>
      <c r="B3" t="s">
        <v>150</v>
      </c>
      <c r="C3">
        <v>30</v>
      </c>
      <c r="D3">
        <v>2E-3</v>
      </c>
      <c r="E3">
        <v>0.61299999999999999</v>
      </c>
      <c r="F3">
        <v>2E-3</v>
      </c>
      <c r="G3">
        <v>0.99199999999999999</v>
      </c>
      <c r="H3">
        <v>8.0000000000000002E-3</v>
      </c>
      <c r="I3">
        <v>2E-3</v>
      </c>
      <c r="J3">
        <v>1.7999999999999999E-2</v>
      </c>
      <c r="K3">
        <v>1E-3</v>
      </c>
      <c r="L3">
        <v>1E-3</v>
      </c>
      <c r="M3">
        <v>3.0000000000000001E-3</v>
      </c>
      <c r="N3">
        <v>0.04</v>
      </c>
      <c r="O3">
        <v>2E-3</v>
      </c>
      <c r="P3">
        <v>1E-3</v>
      </c>
      <c r="Q3">
        <v>2E-3</v>
      </c>
      <c r="R3">
        <v>9.9000000000000005E-2</v>
      </c>
      <c r="S3">
        <v>0.03</v>
      </c>
      <c r="T3">
        <v>2E-3</v>
      </c>
      <c r="U3">
        <v>8.9999999999999993E-3</v>
      </c>
      <c r="V3">
        <v>2E-3</v>
      </c>
      <c r="W3">
        <v>1.4999999999999999E-2</v>
      </c>
      <c r="Z3" s="1">
        <f t="shared" si="0"/>
        <v>0.16419999999999996</v>
      </c>
      <c r="AA3" s="1">
        <f t="shared" si="1"/>
        <v>2.0200000000000003E-2</v>
      </c>
    </row>
    <row r="4" spans="1:27">
      <c r="A4">
        <v>3</v>
      </c>
      <c r="B4" t="s">
        <v>151</v>
      </c>
      <c r="C4">
        <v>30</v>
      </c>
      <c r="D4">
        <v>1E-3</v>
      </c>
      <c r="E4">
        <v>0.53500000000000003</v>
      </c>
      <c r="F4">
        <v>2E-3</v>
      </c>
      <c r="G4">
        <v>0.99199999999999999</v>
      </c>
      <c r="H4">
        <v>0.01</v>
      </c>
      <c r="I4">
        <v>2E-3</v>
      </c>
      <c r="J4">
        <v>3.0000000000000001E-3</v>
      </c>
      <c r="K4">
        <v>6.0000000000000001E-3</v>
      </c>
      <c r="L4">
        <v>1E-3</v>
      </c>
      <c r="M4">
        <v>1.6E-2</v>
      </c>
      <c r="N4">
        <v>2.1999999999999999E-2</v>
      </c>
      <c r="O4">
        <v>2E-3</v>
      </c>
      <c r="P4">
        <v>1E-3</v>
      </c>
      <c r="Q4">
        <v>3.0000000000000001E-3</v>
      </c>
      <c r="R4">
        <v>6.0000000000000001E-3</v>
      </c>
      <c r="S4">
        <v>2E-3</v>
      </c>
      <c r="T4">
        <v>1E-3</v>
      </c>
      <c r="U4">
        <v>3.1E-2</v>
      </c>
      <c r="V4">
        <v>2E-3</v>
      </c>
      <c r="W4">
        <v>6.0000000000000001E-3</v>
      </c>
      <c r="Z4" s="1">
        <f t="shared" si="0"/>
        <v>0.15679999999999999</v>
      </c>
      <c r="AA4" s="1">
        <f t="shared" si="1"/>
        <v>7.6000000000000009E-3</v>
      </c>
    </row>
    <row r="5" spans="1:27">
      <c r="A5">
        <v>4</v>
      </c>
      <c r="B5" t="s">
        <v>152</v>
      </c>
      <c r="C5">
        <v>30</v>
      </c>
      <c r="D5">
        <v>1E-3</v>
      </c>
      <c r="E5">
        <v>0.16600000000000001</v>
      </c>
      <c r="F5">
        <v>4.0000000000000001E-3</v>
      </c>
      <c r="G5">
        <v>0.99199999999999999</v>
      </c>
      <c r="H5">
        <v>2E-3</v>
      </c>
      <c r="I5">
        <v>2E-3</v>
      </c>
      <c r="J5">
        <v>0.17</v>
      </c>
      <c r="K5">
        <v>4.0000000000000001E-3</v>
      </c>
      <c r="L5">
        <v>1E-3</v>
      </c>
      <c r="M5">
        <v>5.0000000000000001E-3</v>
      </c>
      <c r="N5">
        <v>2.1000000000000001E-2</v>
      </c>
      <c r="O5">
        <v>2E-3</v>
      </c>
      <c r="P5">
        <v>1E-3</v>
      </c>
      <c r="Q5">
        <v>3.0000000000000001E-3</v>
      </c>
      <c r="R5">
        <v>3.0000000000000001E-3</v>
      </c>
      <c r="S5">
        <v>4.3999999999999997E-2</v>
      </c>
      <c r="T5">
        <v>2E-3</v>
      </c>
      <c r="U5">
        <v>0.127</v>
      </c>
      <c r="V5">
        <v>3.0000000000000001E-3</v>
      </c>
      <c r="W5">
        <v>2E-3</v>
      </c>
      <c r="Z5" s="1">
        <f t="shared" si="0"/>
        <v>0.13469999999999999</v>
      </c>
      <c r="AA5" s="1">
        <f t="shared" si="1"/>
        <v>2.0800000000000003E-2</v>
      </c>
    </row>
    <row r="6" spans="1:27">
      <c r="A6">
        <v>5</v>
      </c>
      <c r="B6" t="s">
        <v>153</v>
      </c>
      <c r="C6">
        <v>30</v>
      </c>
      <c r="D6">
        <v>1E-3</v>
      </c>
      <c r="E6">
        <v>0.20399999999999999</v>
      </c>
      <c r="F6">
        <v>1.7000000000000001E-2</v>
      </c>
      <c r="G6">
        <v>0.99199999999999999</v>
      </c>
      <c r="H6">
        <v>0.02</v>
      </c>
      <c r="I6">
        <v>2E-3</v>
      </c>
      <c r="J6">
        <v>2E-3</v>
      </c>
      <c r="K6">
        <v>5.0000000000000001E-3</v>
      </c>
      <c r="L6">
        <v>1.4999999999999999E-2</v>
      </c>
      <c r="M6">
        <v>8.9999999999999993E-3</v>
      </c>
      <c r="N6">
        <v>8.9999999999999993E-3</v>
      </c>
      <c r="O6">
        <v>2E-3</v>
      </c>
      <c r="P6">
        <v>7.0999999999999994E-2</v>
      </c>
      <c r="Q6">
        <v>3.0000000000000001E-3</v>
      </c>
      <c r="R6">
        <v>7.0000000000000001E-3</v>
      </c>
      <c r="S6">
        <v>2E-3</v>
      </c>
      <c r="T6">
        <v>1E-3</v>
      </c>
      <c r="U6">
        <v>6.3E-2</v>
      </c>
      <c r="V6">
        <v>2E-3</v>
      </c>
      <c r="W6">
        <v>3.0000000000000001E-3</v>
      </c>
      <c r="Z6" s="1">
        <f t="shared" si="0"/>
        <v>0.12669999999999998</v>
      </c>
      <c r="AA6" s="1">
        <f t="shared" si="1"/>
        <v>1.6300000000000002E-2</v>
      </c>
    </row>
    <row r="7" spans="1:27">
      <c r="A7">
        <v>6</v>
      </c>
      <c r="B7" t="s">
        <v>154</v>
      </c>
      <c r="C7">
        <v>30</v>
      </c>
      <c r="D7">
        <v>1E-3</v>
      </c>
      <c r="E7">
        <v>0.27400000000000002</v>
      </c>
      <c r="F7">
        <v>8.0000000000000002E-3</v>
      </c>
      <c r="G7">
        <v>0.99299999999999999</v>
      </c>
      <c r="H7">
        <v>4.4999999999999998E-2</v>
      </c>
      <c r="I7">
        <v>3.0000000000000001E-3</v>
      </c>
      <c r="J7">
        <v>3.0000000000000001E-3</v>
      </c>
      <c r="K7">
        <v>3.0000000000000001E-3</v>
      </c>
      <c r="L7">
        <v>2E-3</v>
      </c>
      <c r="M7">
        <v>7.0000000000000001E-3</v>
      </c>
      <c r="N7">
        <v>1.0999999999999999E-2</v>
      </c>
      <c r="O7">
        <v>1E-3</v>
      </c>
      <c r="P7">
        <v>2E-3</v>
      </c>
      <c r="Q7">
        <v>2E-3</v>
      </c>
      <c r="R7">
        <v>2.3E-2</v>
      </c>
      <c r="S7">
        <v>2E-3</v>
      </c>
      <c r="T7">
        <v>1E-3</v>
      </c>
      <c r="U7">
        <v>6.9000000000000006E-2</v>
      </c>
      <c r="V7">
        <v>3.0000000000000001E-3</v>
      </c>
      <c r="W7">
        <v>2E-3</v>
      </c>
      <c r="Z7" s="1">
        <f t="shared" si="0"/>
        <v>0.13389999999999996</v>
      </c>
      <c r="AA7" s="1">
        <f t="shared" si="1"/>
        <v>1.1600000000000003E-2</v>
      </c>
    </row>
    <row r="8" spans="1:27">
      <c r="A8">
        <v>7</v>
      </c>
      <c r="B8" t="s">
        <v>155</v>
      </c>
      <c r="C8">
        <v>30</v>
      </c>
      <c r="D8">
        <v>1E-3</v>
      </c>
      <c r="E8">
        <v>0.03</v>
      </c>
      <c r="F8">
        <v>0.66</v>
      </c>
      <c r="G8">
        <v>0.99299999999999999</v>
      </c>
      <c r="H8">
        <v>6.8000000000000005E-2</v>
      </c>
      <c r="I8">
        <v>2E-3</v>
      </c>
      <c r="J8">
        <v>1E-3</v>
      </c>
      <c r="K8">
        <v>1E-3</v>
      </c>
      <c r="L8">
        <v>0.222</v>
      </c>
      <c r="M8">
        <v>3.0000000000000001E-3</v>
      </c>
      <c r="N8">
        <v>6.0000000000000001E-3</v>
      </c>
      <c r="O8">
        <v>1E-3</v>
      </c>
      <c r="P8">
        <v>0.13800000000000001</v>
      </c>
      <c r="Q8">
        <v>2E-3</v>
      </c>
      <c r="R8">
        <v>3.0000000000000001E-3</v>
      </c>
      <c r="S8">
        <v>2E-3</v>
      </c>
      <c r="T8">
        <v>1E-3</v>
      </c>
      <c r="U8">
        <v>7.0999999999999994E-2</v>
      </c>
      <c r="V8">
        <v>5.0000000000000001E-3</v>
      </c>
      <c r="W8">
        <v>1E-3</v>
      </c>
      <c r="Z8" s="1">
        <f t="shared" si="0"/>
        <v>0.1981</v>
      </c>
      <c r="AA8" s="1">
        <f t="shared" si="1"/>
        <v>2.3000000000000003E-2</v>
      </c>
    </row>
    <row r="9" spans="1:27">
      <c r="A9">
        <v>8</v>
      </c>
      <c r="B9" t="s">
        <v>156</v>
      </c>
      <c r="C9">
        <v>30</v>
      </c>
      <c r="D9">
        <v>1E-3</v>
      </c>
      <c r="E9">
        <v>0.38800000000000001</v>
      </c>
      <c r="F9">
        <v>5.0000000000000001E-3</v>
      </c>
      <c r="G9">
        <v>0.99199999999999999</v>
      </c>
      <c r="H9">
        <v>4.5999999999999999E-2</v>
      </c>
      <c r="I9">
        <v>3.0000000000000001E-3</v>
      </c>
      <c r="J9">
        <v>4.0000000000000001E-3</v>
      </c>
      <c r="K9">
        <v>3.0000000000000001E-3</v>
      </c>
      <c r="L9">
        <v>2E-3</v>
      </c>
      <c r="M9">
        <v>6.0000000000000001E-3</v>
      </c>
      <c r="N9">
        <v>1.2E-2</v>
      </c>
      <c r="O9">
        <v>1E-3</v>
      </c>
      <c r="P9">
        <v>2E-3</v>
      </c>
      <c r="Q9">
        <v>2E-3</v>
      </c>
      <c r="R9">
        <v>4.3999999999999997E-2</v>
      </c>
      <c r="S9">
        <v>4.0000000000000001E-3</v>
      </c>
      <c r="T9">
        <v>2E-3</v>
      </c>
      <c r="U9">
        <v>4.9000000000000002E-2</v>
      </c>
      <c r="V9">
        <v>3.0000000000000001E-3</v>
      </c>
      <c r="W9">
        <v>2E-3</v>
      </c>
      <c r="Z9" s="1">
        <f t="shared" si="0"/>
        <v>0.14499999999999999</v>
      </c>
      <c r="AA9" s="1">
        <f t="shared" si="1"/>
        <v>1.2100000000000001E-2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0.34799999999999998</v>
      </c>
      <c r="F10">
        <v>3.0000000000000001E-3</v>
      </c>
      <c r="G10">
        <v>0.99199999999999999</v>
      </c>
      <c r="H10">
        <v>2.9000000000000001E-2</v>
      </c>
      <c r="I10">
        <v>2E-3</v>
      </c>
      <c r="J10">
        <v>2.1000000000000001E-2</v>
      </c>
      <c r="K10">
        <v>1E-3</v>
      </c>
      <c r="L10">
        <v>2E-3</v>
      </c>
      <c r="M10">
        <v>2E-3</v>
      </c>
      <c r="N10">
        <v>1.7999999999999999E-2</v>
      </c>
      <c r="O10">
        <v>1E-3</v>
      </c>
      <c r="P10">
        <v>7.0000000000000001E-3</v>
      </c>
      <c r="Q10">
        <v>2E-3</v>
      </c>
      <c r="R10">
        <v>0.19500000000000001</v>
      </c>
      <c r="S10">
        <v>0.36499999999999999</v>
      </c>
      <c r="T10">
        <v>7.0000000000000001E-3</v>
      </c>
      <c r="U10">
        <v>1.4999999999999999E-2</v>
      </c>
      <c r="V10">
        <v>2E-3</v>
      </c>
      <c r="W10">
        <v>3.0000000000000001E-3</v>
      </c>
      <c r="Z10" s="1">
        <f t="shared" si="0"/>
        <v>0.14009999999999995</v>
      </c>
      <c r="AA10" s="1">
        <f t="shared" si="1"/>
        <v>6.1499999999999999E-2</v>
      </c>
    </row>
    <row r="11" spans="1:27">
      <c r="A11">
        <v>10</v>
      </c>
      <c r="B11" t="s">
        <v>158</v>
      </c>
      <c r="C11">
        <v>30</v>
      </c>
      <c r="D11">
        <v>1E-3</v>
      </c>
      <c r="E11">
        <v>4.4999999999999998E-2</v>
      </c>
      <c r="F11">
        <v>0.57199999999999995</v>
      </c>
      <c r="G11">
        <v>0.99299999999999999</v>
      </c>
      <c r="H11">
        <v>0.113</v>
      </c>
      <c r="I11">
        <v>2E-3</v>
      </c>
      <c r="J11">
        <v>2E-3</v>
      </c>
      <c r="K11">
        <v>2E-3</v>
      </c>
      <c r="L11">
        <v>0.22700000000000001</v>
      </c>
      <c r="M11">
        <v>6.0000000000000001E-3</v>
      </c>
      <c r="N11">
        <v>6.0000000000000001E-3</v>
      </c>
      <c r="O11">
        <v>2E-3</v>
      </c>
      <c r="P11">
        <v>0.08</v>
      </c>
      <c r="Q11">
        <v>2E-3</v>
      </c>
      <c r="R11">
        <v>4.0000000000000001E-3</v>
      </c>
      <c r="S11">
        <v>1E-3</v>
      </c>
      <c r="T11">
        <v>1E-3</v>
      </c>
      <c r="U11">
        <v>8.6999999999999994E-2</v>
      </c>
      <c r="V11">
        <v>4.0000000000000001E-3</v>
      </c>
      <c r="W11">
        <v>1E-3</v>
      </c>
      <c r="Z11" s="1">
        <f t="shared" si="0"/>
        <v>0.1963</v>
      </c>
      <c r="AA11" s="1">
        <f t="shared" si="1"/>
        <v>1.8800000000000001E-2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0.251</v>
      </c>
      <c r="F12">
        <v>4.0000000000000001E-3</v>
      </c>
      <c r="G12">
        <v>0.99299999999999999</v>
      </c>
      <c r="H12">
        <v>4.9000000000000002E-2</v>
      </c>
      <c r="I12">
        <v>3.0000000000000001E-3</v>
      </c>
      <c r="J12">
        <v>3.0000000000000001E-3</v>
      </c>
      <c r="K12">
        <v>6.0000000000000001E-3</v>
      </c>
      <c r="L12">
        <v>1E-3</v>
      </c>
      <c r="M12">
        <v>7.0000000000000001E-3</v>
      </c>
      <c r="N12">
        <v>1.0999999999999999E-2</v>
      </c>
      <c r="O12">
        <v>1E-3</v>
      </c>
      <c r="P12">
        <v>1.0999999999999999E-2</v>
      </c>
      <c r="Q12">
        <v>2E-3</v>
      </c>
      <c r="R12">
        <v>1.4999999999999999E-2</v>
      </c>
      <c r="S12">
        <v>1.0999999999999999E-2</v>
      </c>
      <c r="T12">
        <v>2E-3</v>
      </c>
      <c r="U12">
        <v>9.7000000000000003E-2</v>
      </c>
      <c r="V12">
        <v>2E-3</v>
      </c>
      <c r="W12">
        <v>2E-3</v>
      </c>
      <c r="Z12" s="1">
        <f t="shared" si="0"/>
        <v>0.13179999999999997</v>
      </c>
      <c r="AA12" s="1">
        <f t="shared" si="1"/>
        <v>1.5400000000000002E-2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2.5999999999999999E-2</v>
      </c>
      <c r="F13">
        <v>2E-3</v>
      </c>
      <c r="G13">
        <v>0.98399999999999999</v>
      </c>
      <c r="H13">
        <v>5.0000000000000001E-3</v>
      </c>
      <c r="I13">
        <v>0.01</v>
      </c>
      <c r="J13">
        <v>8.0000000000000002E-3</v>
      </c>
      <c r="K13">
        <v>5.5E-2</v>
      </c>
      <c r="L13">
        <v>1.7999999999999999E-2</v>
      </c>
      <c r="M13">
        <v>1.0999999999999999E-2</v>
      </c>
      <c r="N13">
        <v>1.2E-2</v>
      </c>
      <c r="O13">
        <v>1.0999999999999999E-2</v>
      </c>
      <c r="P13">
        <v>1.7999999999999999E-2</v>
      </c>
      <c r="Q13">
        <v>7.0000000000000001E-3</v>
      </c>
      <c r="R13">
        <v>2E-3</v>
      </c>
      <c r="S13">
        <v>2.5999999999999999E-2</v>
      </c>
      <c r="T13">
        <v>4.0000000000000001E-3</v>
      </c>
      <c r="U13">
        <v>0.27200000000000002</v>
      </c>
      <c r="V13">
        <v>3.0000000000000001E-3</v>
      </c>
      <c r="W13">
        <v>8.0000000000000002E-3</v>
      </c>
      <c r="Z13" s="1">
        <f t="shared" si="0"/>
        <v>0.11239999999999997</v>
      </c>
      <c r="AA13" s="1">
        <f t="shared" si="1"/>
        <v>3.6300000000000006E-2</v>
      </c>
    </row>
    <row r="14" spans="1:27">
      <c r="A14">
        <v>13</v>
      </c>
      <c r="B14" t="s">
        <v>161</v>
      </c>
      <c r="C14">
        <v>30</v>
      </c>
      <c r="D14">
        <v>8.0000000000000002E-3</v>
      </c>
      <c r="E14">
        <v>0.124</v>
      </c>
      <c r="F14">
        <v>2E-3</v>
      </c>
      <c r="G14">
        <v>0.98699999999999999</v>
      </c>
      <c r="H14">
        <v>2.5000000000000001E-2</v>
      </c>
      <c r="I14">
        <v>4.8000000000000001E-2</v>
      </c>
      <c r="J14">
        <v>1E-3</v>
      </c>
      <c r="K14">
        <v>5.3999999999999999E-2</v>
      </c>
      <c r="L14">
        <v>1.4E-2</v>
      </c>
      <c r="M14">
        <v>1.4999999999999999E-2</v>
      </c>
      <c r="N14">
        <v>0.01</v>
      </c>
      <c r="O14">
        <v>5.0000000000000001E-3</v>
      </c>
      <c r="P14">
        <v>4.4999999999999998E-2</v>
      </c>
      <c r="Q14">
        <v>8.4000000000000005E-2</v>
      </c>
      <c r="R14">
        <v>8.9999999999999993E-3</v>
      </c>
      <c r="S14">
        <v>4.0000000000000001E-3</v>
      </c>
      <c r="T14">
        <v>1E-3</v>
      </c>
      <c r="U14">
        <v>7.3999999999999996E-2</v>
      </c>
      <c r="V14">
        <v>2E-3</v>
      </c>
      <c r="W14">
        <v>5.8000000000000003E-2</v>
      </c>
      <c r="Z14" s="1">
        <f t="shared" si="0"/>
        <v>0.12779999999999997</v>
      </c>
      <c r="AA14" s="1">
        <f t="shared" si="1"/>
        <v>2.9200000000000004E-2</v>
      </c>
    </row>
    <row r="15" spans="1:27">
      <c r="A15">
        <v>14</v>
      </c>
      <c r="B15" t="s">
        <v>162</v>
      </c>
      <c r="C15">
        <v>30</v>
      </c>
      <c r="D15">
        <v>3.5000000000000003E-2</v>
      </c>
      <c r="E15">
        <v>0.193</v>
      </c>
      <c r="F15">
        <v>1E-3</v>
      </c>
      <c r="G15">
        <v>0.94799999999999995</v>
      </c>
      <c r="H15">
        <v>7.0000000000000001E-3</v>
      </c>
      <c r="I15">
        <v>2E-3</v>
      </c>
      <c r="J15">
        <v>4.0000000000000001E-3</v>
      </c>
      <c r="K15">
        <v>3.0000000000000001E-3</v>
      </c>
      <c r="L15">
        <v>4.0000000000000001E-3</v>
      </c>
      <c r="M15">
        <v>5.0000000000000001E-3</v>
      </c>
      <c r="N15">
        <v>4.2000000000000003E-2</v>
      </c>
      <c r="O15">
        <v>2E-3</v>
      </c>
      <c r="P15">
        <v>3.0000000000000001E-3</v>
      </c>
      <c r="Q15">
        <v>3.0000000000000001E-3</v>
      </c>
      <c r="R15">
        <v>4.0000000000000001E-3</v>
      </c>
      <c r="S15">
        <v>3.4000000000000002E-2</v>
      </c>
      <c r="T15">
        <v>1.6E-2</v>
      </c>
      <c r="U15">
        <v>1.0999999999999999E-2</v>
      </c>
      <c r="V15">
        <v>3.0000000000000001E-3</v>
      </c>
      <c r="W15">
        <v>3.2000000000000001E-2</v>
      </c>
      <c r="Z15" s="1">
        <f t="shared" si="0"/>
        <v>0.12019999999999997</v>
      </c>
      <c r="AA15" s="1">
        <f t="shared" si="1"/>
        <v>1.5000000000000003E-2</v>
      </c>
    </row>
    <row r="16" spans="1:27">
      <c r="A16">
        <v>15</v>
      </c>
      <c r="B16" t="s">
        <v>163</v>
      </c>
      <c r="C16">
        <v>30</v>
      </c>
      <c r="D16">
        <v>2.8000000000000001E-2</v>
      </c>
      <c r="E16">
        <v>3.5999999999999997E-2</v>
      </c>
      <c r="F16">
        <v>3.0000000000000001E-3</v>
      </c>
      <c r="G16">
        <v>0.93799999999999994</v>
      </c>
      <c r="H16">
        <v>4.0000000000000001E-3</v>
      </c>
      <c r="I16">
        <v>8.2000000000000003E-2</v>
      </c>
      <c r="J16">
        <v>1.4999999999999999E-2</v>
      </c>
      <c r="K16">
        <v>1.4999999999999999E-2</v>
      </c>
      <c r="L16">
        <v>6.0999999999999999E-2</v>
      </c>
      <c r="M16">
        <v>2E-3</v>
      </c>
      <c r="N16">
        <v>5.0000000000000001E-3</v>
      </c>
      <c r="O16">
        <v>9.0999999999999998E-2</v>
      </c>
      <c r="P16">
        <v>4.2000000000000003E-2</v>
      </c>
      <c r="Q16">
        <v>7.5999999999999998E-2</v>
      </c>
      <c r="R16">
        <v>3.4000000000000002E-2</v>
      </c>
      <c r="S16">
        <v>8.1000000000000003E-2</v>
      </c>
      <c r="T16">
        <v>1E-3</v>
      </c>
      <c r="U16">
        <v>0.11799999999999999</v>
      </c>
      <c r="V16">
        <v>3.0000000000000001E-3</v>
      </c>
      <c r="W16">
        <v>1.4999999999999999E-2</v>
      </c>
      <c r="Z16" s="1">
        <f t="shared" si="0"/>
        <v>0.11839999999999998</v>
      </c>
      <c r="AA16" s="1">
        <f t="shared" si="1"/>
        <v>4.6600000000000003E-2</v>
      </c>
    </row>
    <row r="17" spans="1:27">
      <c r="A17">
        <v>16</v>
      </c>
      <c r="B17" t="s">
        <v>164</v>
      </c>
      <c r="C17">
        <v>30</v>
      </c>
      <c r="D17">
        <v>1.7999999999999999E-2</v>
      </c>
      <c r="E17">
        <v>3.1E-2</v>
      </c>
      <c r="F17">
        <v>1E-3</v>
      </c>
      <c r="G17">
        <v>0.97199999999999998</v>
      </c>
      <c r="H17">
        <v>4.0000000000000001E-3</v>
      </c>
      <c r="I17">
        <v>3.0000000000000001E-3</v>
      </c>
      <c r="J17">
        <v>8.0000000000000002E-3</v>
      </c>
      <c r="K17">
        <v>1.0999999999999999E-2</v>
      </c>
      <c r="L17">
        <v>8.9999999999999993E-3</v>
      </c>
      <c r="M17">
        <v>4.0000000000000001E-3</v>
      </c>
      <c r="N17">
        <v>1.9E-2</v>
      </c>
      <c r="O17">
        <v>3.0000000000000001E-3</v>
      </c>
      <c r="P17">
        <v>3.4000000000000002E-2</v>
      </c>
      <c r="Q17">
        <v>3.0000000000000001E-3</v>
      </c>
      <c r="R17">
        <v>2E-3</v>
      </c>
      <c r="S17">
        <v>0.25</v>
      </c>
      <c r="T17">
        <v>1.4E-2</v>
      </c>
      <c r="U17">
        <v>0.1</v>
      </c>
      <c r="V17">
        <v>2E-3</v>
      </c>
      <c r="W17">
        <v>0.01</v>
      </c>
      <c r="Z17" s="1">
        <f t="shared" si="0"/>
        <v>0.10609999999999997</v>
      </c>
      <c r="AA17" s="1">
        <f t="shared" si="1"/>
        <v>4.3700000000000003E-2</v>
      </c>
    </row>
    <row r="18" spans="1:27">
      <c r="A18">
        <v>17</v>
      </c>
      <c r="B18" t="s">
        <v>165</v>
      </c>
      <c r="C18">
        <v>30</v>
      </c>
      <c r="D18">
        <v>4.3999999999999997E-2</v>
      </c>
      <c r="E18">
        <v>1.4E-2</v>
      </c>
      <c r="F18">
        <v>6.0000000000000001E-3</v>
      </c>
      <c r="G18">
        <v>0.97199999999999998</v>
      </c>
      <c r="H18">
        <v>7.0000000000000001E-3</v>
      </c>
      <c r="I18">
        <v>8.5000000000000006E-2</v>
      </c>
      <c r="J18">
        <v>7.2999999999999995E-2</v>
      </c>
      <c r="K18">
        <v>1.9E-2</v>
      </c>
      <c r="L18">
        <v>0.16900000000000001</v>
      </c>
      <c r="M18">
        <v>8.0000000000000002E-3</v>
      </c>
      <c r="N18">
        <v>8.9999999999999993E-3</v>
      </c>
      <c r="O18">
        <v>0.17299999999999999</v>
      </c>
      <c r="P18">
        <v>6.0000000000000001E-3</v>
      </c>
      <c r="Q18">
        <v>5.1999999999999998E-2</v>
      </c>
      <c r="R18">
        <v>0.01</v>
      </c>
      <c r="S18">
        <v>0.02</v>
      </c>
      <c r="T18">
        <v>2E-3</v>
      </c>
      <c r="U18">
        <v>0.36699999999999999</v>
      </c>
      <c r="V18">
        <v>6.0000000000000001E-3</v>
      </c>
      <c r="W18">
        <v>1.0999999999999999E-2</v>
      </c>
      <c r="Z18" s="1">
        <f t="shared" si="0"/>
        <v>0.13969999999999999</v>
      </c>
      <c r="AA18" s="1">
        <f t="shared" si="1"/>
        <v>6.5600000000000006E-2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0.22900000000000001</v>
      </c>
      <c r="F19">
        <v>1E-3</v>
      </c>
      <c r="G19">
        <v>0.98799999999999999</v>
      </c>
      <c r="H19">
        <v>1.4E-2</v>
      </c>
      <c r="I19">
        <v>3.0000000000000001E-3</v>
      </c>
      <c r="J19">
        <v>2E-3</v>
      </c>
      <c r="K19">
        <v>7.5999999999999998E-2</v>
      </c>
      <c r="L19">
        <v>2E-3</v>
      </c>
      <c r="M19">
        <v>3.4000000000000002E-2</v>
      </c>
      <c r="N19">
        <v>2.8000000000000001E-2</v>
      </c>
      <c r="O19">
        <v>2E-3</v>
      </c>
      <c r="P19">
        <v>1.4999999999999999E-2</v>
      </c>
      <c r="Q19">
        <v>3.0000000000000001E-3</v>
      </c>
      <c r="R19">
        <v>2E-3</v>
      </c>
      <c r="S19">
        <v>6.0000000000000001E-3</v>
      </c>
      <c r="T19">
        <v>6.0000000000000001E-3</v>
      </c>
      <c r="U19">
        <v>3.5999999999999997E-2</v>
      </c>
      <c r="V19">
        <v>2E-3</v>
      </c>
      <c r="W19">
        <v>3.3000000000000002E-2</v>
      </c>
      <c r="Z19" s="1">
        <f t="shared" si="0"/>
        <v>0.1351</v>
      </c>
      <c r="AA19" s="1">
        <f t="shared" si="1"/>
        <v>1.3300000000000001E-2</v>
      </c>
    </row>
    <row r="20" spans="1:27">
      <c r="A20">
        <v>19</v>
      </c>
      <c r="B20" t="s">
        <v>167</v>
      </c>
      <c r="C20">
        <v>30</v>
      </c>
      <c r="D20">
        <v>2E-3</v>
      </c>
      <c r="E20">
        <v>3.6999999999999998E-2</v>
      </c>
      <c r="F20">
        <v>2E-3</v>
      </c>
      <c r="G20">
        <v>0.98199999999999998</v>
      </c>
      <c r="H20">
        <v>3.0000000000000001E-3</v>
      </c>
      <c r="I20">
        <v>4.0000000000000001E-3</v>
      </c>
      <c r="J20">
        <v>3.0000000000000001E-3</v>
      </c>
      <c r="K20">
        <v>6.4000000000000001E-2</v>
      </c>
      <c r="L20">
        <v>8.9999999999999993E-3</v>
      </c>
      <c r="M20">
        <v>1.7999999999999999E-2</v>
      </c>
      <c r="N20">
        <v>1.7999999999999999E-2</v>
      </c>
      <c r="O20">
        <v>2E-3</v>
      </c>
      <c r="P20">
        <v>3.0000000000000001E-3</v>
      </c>
      <c r="Q20">
        <v>3.0000000000000001E-3</v>
      </c>
      <c r="R20">
        <v>1E-3</v>
      </c>
      <c r="S20">
        <v>4.0000000000000001E-3</v>
      </c>
      <c r="T20">
        <v>8.0000000000000002E-3</v>
      </c>
      <c r="U20">
        <v>0.21299999999999999</v>
      </c>
      <c r="V20">
        <v>6.0000000000000001E-3</v>
      </c>
      <c r="W20">
        <v>5.0000000000000001E-3</v>
      </c>
      <c r="Z20" s="1">
        <f t="shared" si="0"/>
        <v>0.11239999999999997</v>
      </c>
      <c r="AA20" s="1">
        <f t="shared" si="1"/>
        <v>2.63E-2</v>
      </c>
    </row>
    <row r="21" spans="1:27">
      <c r="A21">
        <v>20</v>
      </c>
      <c r="B21" t="s">
        <v>168</v>
      </c>
      <c r="C21">
        <v>30</v>
      </c>
      <c r="D21">
        <v>2E-3</v>
      </c>
      <c r="E21">
        <v>0.11899999999999999</v>
      </c>
      <c r="F21">
        <v>2E-3</v>
      </c>
      <c r="G21">
        <v>0.99</v>
      </c>
      <c r="H21">
        <v>4.7E-2</v>
      </c>
      <c r="I21">
        <v>2E-3</v>
      </c>
      <c r="J21">
        <v>1E-3</v>
      </c>
      <c r="K21">
        <v>0.06</v>
      </c>
      <c r="L21">
        <v>0.04</v>
      </c>
      <c r="M21">
        <v>5.0999999999999997E-2</v>
      </c>
      <c r="N21">
        <v>1.6E-2</v>
      </c>
      <c r="O21">
        <v>2E-3</v>
      </c>
      <c r="P21">
        <v>0.19</v>
      </c>
      <c r="Q21">
        <v>8.9999999999999993E-3</v>
      </c>
      <c r="R21">
        <v>1E-3</v>
      </c>
      <c r="S21">
        <v>2E-3</v>
      </c>
      <c r="T21">
        <v>2E-3</v>
      </c>
      <c r="U21">
        <v>3.5999999999999997E-2</v>
      </c>
      <c r="V21">
        <v>3.0000000000000001E-3</v>
      </c>
      <c r="W21">
        <v>1.4999999999999999E-2</v>
      </c>
      <c r="Z21" s="1">
        <f t="shared" si="0"/>
        <v>0.13139999999999999</v>
      </c>
      <c r="AA21" s="1">
        <f t="shared" si="1"/>
        <v>2.7600000000000003E-2</v>
      </c>
    </row>
    <row r="22" spans="1:27">
      <c r="A22">
        <v>21</v>
      </c>
      <c r="B22" t="s">
        <v>169</v>
      </c>
      <c r="C22">
        <v>30</v>
      </c>
      <c r="D22">
        <v>7.0999999999999994E-2</v>
      </c>
      <c r="E22">
        <v>3.4000000000000002E-2</v>
      </c>
      <c r="F22">
        <v>2E-3</v>
      </c>
      <c r="G22">
        <v>0.88700000000000001</v>
      </c>
      <c r="H22">
        <v>2E-3</v>
      </c>
      <c r="I22">
        <v>3.0000000000000001E-3</v>
      </c>
      <c r="J22">
        <v>2.1000000000000001E-2</v>
      </c>
      <c r="K22">
        <v>3.0000000000000001E-3</v>
      </c>
      <c r="L22">
        <v>1.7000000000000001E-2</v>
      </c>
      <c r="M22">
        <v>3.0000000000000001E-3</v>
      </c>
      <c r="N22">
        <v>2.8000000000000001E-2</v>
      </c>
      <c r="O22">
        <v>2E-3</v>
      </c>
      <c r="P22">
        <v>3.0000000000000001E-3</v>
      </c>
      <c r="Q22">
        <v>3.0000000000000001E-3</v>
      </c>
      <c r="R22">
        <v>2E-3</v>
      </c>
      <c r="S22">
        <v>0.20399999999999999</v>
      </c>
      <c r="T22">
        <v>2.5999999999999999E-2</v>
      </c>
      <c r="U22">
        <v>4.4999999999999998E-2</v>
      </c>
      <c r="V22">
        <v>5.0000000000000001E-3</v>
      </c>
      <c r="W22">
        <v>8.9999999999999993E-3</v>
      </c>
      <c r="Z22" s="1">
        <f t="shared" si="0"/>
        <v>0.10429999999999998</v>
      </c>
      <c r="AA22" s="1">
        <f t="shared" si="1"/>
        <v>3.27E-2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8.1000000000000003E-2</v>
      </c>
      <c r="F23">
        <v>2E-3</v>
      </c>
      <c r="G23">
        <v>0.97199999999999998</v>
      </c>
      <c r="H23">
        <v>1.2E-2</v>
      </c>
      <c r="I23">
        <v>1.2999999999999999E-2</v>
      </c>
      <c r="J23">
        <v>2E-3</v>
      </c>
      <c r="K23">
        <v>1.7999999999999999E-2</v>
      </c>
      <c r="L23">
        <v>4.4999999999999998E-2</v>
      </c>
      <c r="M23">
        <v>1.7000000000000001E-2</v>
      </c>
      <c r="N23">
        <v>1.6E-2</v>
      </c>
      <c r="O23">
        <v>2E-3</v>
      </c>
      <c r="P23">
        <v>2E-3</v>
      </c>
      <c r="Q23">
        <v>2.9000000000000001E-2</v>
      </c>
      <c r="R23">
        <v>3.0000000000000001E-3</v>
      </c>
      <c r="S23">
        <v>2E-3</v>
      </c>
      <c r="T23">
        <v>3.0000000000000001E-3</v>
      </c>
      <c r="U23">
        <v>6.7000000000000004E-2</v>
      </c>
      <c r="V23">
        <v>5.0000000000000001E-3</v>
      </c>
      <c r="W23">
        <v>2.1999999999999999E-2</v>
      </c>
      <c r="Z23" s="1">
        <f t="shared" si="0"/>
        <v>0.11799999999999997</v>
      </c>
      <c r="AA23" s="1">
        <f t="shared" si="1"/>
        <v>1.5099999999999999E-2</v>
      </c>
    </row>
    <row r="24" spans="1:27">
      <c r="A24">
        <v>23</v>
      </c>
      <c r="B24" t="s">
        <v>171</v>
      </c>
      <c r="C24">
        <v>30</v>
      </c>
      <c r="D24">
        <v>1.7999999999999999E-2</v>
      </c>
      <c r="E24">
        <v>4.5999999999999999E-2</v>
      </c>
      <c r="F24">
        <v>1E-3</v>
      </c>
      <c r="G24">
        <v>0.96799999999999997</v>
      </c>
      <c r="H24">
        <v>3.0000000000000001E-3</v>
      </c>
      <c r="I24">
        <v>2E-3</v>
      </c>
      <c r="J24">
        <v>6.0000000000000001E-3</v>
      </c>
      <c r="K24">
        <v>1.0999999999999999E-2</v>
      </c>
      <c r="L24">
        <v>5.0000000000000001E-3</v>
      </c>
      <c r="M24">
        <v>5.0000000000000001E-3</v>
      </c>
      <c r="N24">
        <v>2.8000000000000001E-2</v>
      </c>
      <c r="O24">
        <v>2E-3</v>
      </c>
      <c r="P24">
        <v>2.9000000000000001E-2</v>
      </c>
      <c r="Q24">
        <v>3.0000000000000001E-3</v>
      </c>
      <c r="R24">
        <v>1E-3</v>
      </c>
      <c r="S24">
        <v>0.378</v>
      </c>
      <c r="T24">
        <v>4.8000000000000001E-2</v>
      </c>
      <c r="U24">
        <v>5.5E-2</v>
      </c>
      <c r="V24">
        <v>3.0000000000000001E-3</v>
      </c>
      <c r="W24">
        <v>1.2E-2</v>
      </c>
      <c r="Z24" s="1">
        <f t="shared" si="0"/>
        <v>0.10649999999999996</v>
      </c>
      <c r="AA24" s="1">
        <f t="shared" si="1"/>
        <v>5.5900000000000005E-2</v>
      </c>
    </row>
    <row r="25" spans="1:27">
      <c r="A25">
        <v>24</v>
      </c>
      <c r="B25" t="s">
        <v>172</v>
      </c>
      <c r="C25">
        <v>30</v>
      </c>
      <c r="D25">
        <v>0.97599999999999998</v>
      </c>
      <c r="E25">
        <v>0.96</v>
      </c>
      <c r="F25">
        <v>4.3999999999999997E-2</v>
      </c>
      <c r="G25">
        <v>0.03</v>
      </c>
      <c r="H25">
        <v>1.2E-2</v>
      </c>
      <c r="I25">
        <v>0.90600000000000003</v>
      </c>
      <c r="J25">
        <v>0.99099999999999999</v>
      </c>
      <c r="K25">
        <v>1E-3</v>
      </c>
      <c r="L25">
        <v>0.02</v>
      </c>
      <c r="M25">
        <v>2E-3</v>
      </c>
      <c r="N25">
        <v>0.98499999999999999</v>
      </c>
      <c r="O25">
        <v>8.1000000000000003E-2</v>
      </c>
      <c r="P25">
        <v>0.1</v>
      </c>
      <c r="Q25">
        <v>2.9000000000000001E-2</v>
      </c>
      <c r="R25">
        <v>0.84399999999999997</v>
      </c>
      <c r="S25">
        <v>0.97199999999999998</v>
      </c>
      <c r="T25">
        <v>0.98399999999999999</v>
      </c>
      <c r="U25">
        <v>0.99</v>
      </c>
      <c r="V25">
        <v>0.98499999999999999</v>
      </c>
      <c r="W25">
        <v>3.9E-2</v>
      </c>
      <c r="Z25" s="1">
        <f t="shared" si="0"/>
        <v>0.39419999999999999</v>
      </c>
      <c r="AA25" s="1">
        <f t="shared" si="1"/>
        <v>0.60089999999999999</v>
      </c>
    </row>
    <row r="26" spans="1:27">
      <c r="A26">
        <v>25</v>
      </c>
      <c r="B26" t="s">
        <v>173</v>
      </c>
      <c r="C26">
        <v>30</v>
      </c>
      <c r="D26">
        <v>2.1000000000000001E-2</v>
      </c>
      <c r="E26">
        <v>7.0000000000000007E-2</v>
      </c>
      <c r="F26">
        <v>2E-3</v>
      </c>
      <c r="G26">
        <v>5.0000000000000001E-3</v>
      </c>
      <c r="H26">
        <v>1E-3</v>
      </c>
      <c r="I26">
        <v>0.98899999999999999</v>
      </c>
      <c r="J26">
        <v>8.9999999999999993E-3</v>
      </c>
      <c r="K26">
        <v>0.93700000000000006</v>
      </c>
      <c r="L26">
        <v>2E-3</v>
      </c>
      <c r="M26">
        <v>3.0000000000000001E-3</v>
      </c>
      <c r="N26">
        <v>7.8E-2</v>
      </c>
      <c r="O26">
        <v>0.99199999999999999</v>
      </c>
      <c r="P26">
        <v>3.9E-2</v>
      </c>
      <c r="Q26">
        <v>2.4E-2</v>
      </c>
      <c r="R26">
        <v>7.0000000000000007E-2</v>
      </c>
      <c r="S26">
        <v>0.98199999999999998</v>
      </c>
      <c r="T26">
        <v>0.76700000000000002</v>
      </c>
      <c r="U26">
        <v>0.98299999999999998</v>
      </c>
      <c r="V26">
        <v>4.0000000000000001E-3</v>
      </c>
      <c r="W26">
        <v>0.17</v>
      </c>
      <c r="Z26" s="1">
        <f t="shared" si="0"/>
        <v>0.20389999999999997</v>
      </c>
      <c r="AA26" s="1">
        <f t="shared" si="1"/>
        <v>0.41089999999999999</v>
      </c>
    </row>
    <row r="27" spans="1:27">
      <c r="A27">
        <v>26</v>
      </c>
      <c r="B27" t="s">
        <v>174</v>
      </c>
      <c r="C27">
        <v>30</v>
      </c>
      <c r="D27">
        <v>2.9000000000000001E-2</v>
      </c>
      <c r="E27">
        <v>2E-3</v>
      </c>
      <c r="F27">
        <v>0.51400000000000001</v>
      </c>
      <c r="G27">
        <v>0.47199999999999998</v>
      </c>
      <c r="H27">
        <v>0.96599999999999997</v>
      </c>
      <c r="I27">
        <v>0.99299999999999999</v>
      </c>
      <c r="J27">
        <v>0.99099999999999999</v>
      </c>
      <c r="K27">
        <v>1E-3</v>
      </c>
      <c r="L27">
        <v>8.6999999999999994E-2</v>
      </c>
      <c r="M27">
        <v>0.17499999999999999</v>
      </c>
      <c r="N27">
        <v>0.98099999999999998</v>
      </c>
      <c r="O27">
        <v>2.3E-2</v>
      </c>
      <c r="P27">
        <v>0.106</v>
      </c>
      <c r="Q27">
        <v>0.21199999999999999</v>
      </c>
      <c r="R27">
        <v>0.88700000000000001</v>
      </c>
      <c r="S27">
        <v>6.0000000000000001E-3</v>
      </c>
      <c r="T27">
        <v>8.0000000000000002E-3</v>
      </c>
      <c r="U27">
        <v>0.98699999999999999</v>
      </c>
      <c r="V27">
        <v>0.98499999999999999</v>
      </c>
      <c r="W27">
        <v>3.2000000000000001E-2</v>
      </c>
      <c r="Z27" s="1">
        <f t="shared" si="0"/>
        <v>0.42299999999999993</v>
      </c>
      <c r="AA27" s="1">
        <f t="shared" si="1"/>
        <v>0.42270000000000002</v>
      </c>
    </row>
    <row r="28" spans="1:27">
      <c r="A28">
        <v>27</v>
      </c>
      <c r="B28" t="s">
        <v>175</v>
      </c>
      <c r="C28">
        <v>30</v>
      </c>
      <c r="D28">
        <v>3.5000000000000003E-2</v>
      </c>
      <c r="E28">
        <v>9.4E-2</v>
      </c>
      <c r="F28">
        <v>7.0000000000000001E-3</v>
      </c>
      <c r="G28">
        <v>0.55400000000000005</v>
      </c>
      <c r="H28">
        <v>5.0000000000000001E-3</v>
      </c>
      <c r="I28">
        <v>0.99399999999999999</v>
      </c>
      <c r="J28">
        <v>0.91900000000000004</v>
      </c>
      <c r="K28">
        <v>8.0000000000000002E-3</v>
      </c>
      <c r="L28">
        <v>5.0000000000000001E-3</v>
      </c>
      <c r="M28">
        <v>1E-3</v>
      </c>
      <c r="N28">
        <v>0.97299999999999998</v>
      </c>
      <c r="O28">
        <v>0.67900000000000005</v>
      </c>
      <c r="P28">
        <v>0.98899999999999999</v>
      </c>
      <c r="Q28">
        <v>0.24199999999999999</v>
      </c>
      <c r="R28">
        <v>0.50700000000000001</v>
      </c>
      <c r="S28">
        <v>0.98399999999999999</v>
      </c>
      <c r="T28">
        <v>0.98599999999999999</v>
      </c>
      <c r="U28">
        <v>0.99099999999999999</v>
      </c>
      <c r="V28">
        <v>0.98199999999999998</v>
      </c>
      <c r="W28">
        <v>0.98</v>
      </c>
      <c r="Z28" s="1">
        <f t="shared" si="0"/>
        <v>0.26219999999999999</v>
      </c>
      <c r="AA28" s="1">
        <f t="shared" si="1"/>
        <v>0.83130000000000004</v>
      </c>
    </row>
    <row r="29" spans="1:27">
      <c r="A29">
        <v>28</v>
      </c>
      <c r="B29" t="s">
        <v>176</v>
      </c>
      <c r="C29">
        <v>30</v>
      </c>
      <c r="D29">
        <v>1.6E-2</v>
      </c>
      <c r="E29">
        <v>0.97599999999999998</v>
      </c>
      <c r="F29">
        <v>1.4999999999999999E-2</v>
      </c>
      <c r="G29">
        <v>8.9999999999999993E-3</v>
      </c>
      <c r="H29">
        <v>1E-3</v>
      </c>
      <c r="I29">
        <v>8.9999999999999993E-3</v>
      </c>
      <c r="J29">
        <v>0.98899999999999999</v>
      </c>
      <c r="K29">
        <v>2E-3</v>
      </c>
      <c r="L29">
        <v>2E-3</v>
      </c>
      <c r="M29">
        <v>1E-3</v>
      </c>
      <c r="N29">
        <v>0.92100000000000004</v>
      </c>
      <c r="O29">
        <v>0.94699999999999995</v>
      </c>
      <c r="P29">
        <v>5.1999999999999998E-2</v>
      </c>
      <c r="Q29">
        <v>0.01</v>
      </c>
      <c r="R29">
        <v>0.48</v>
      </c>
      <c r="S29">
        <v>0.97199999999999998</v>
      </c>
      <c r="T29">
        <v>1.6E-2</v>
      </c>
      <c r="U29">
        <v>0.92700000000000005</v>
      </c>
      <c r="V29">
        <v>6.0000000000000001E-3</v>
      </c>
      <c r="W29">
        <v>1.2999999999999999E-2</v>
      </c>
      <c r="Z29" s="1">
        <f t="shared" si="0"/>
        <v>0.2019999999999999</v>
      </c>
      <c r="AA29" s="1">
        <f t="shared" si="1"/>
        <v>0.43440000000000001</v>
      </c>
    </row>
    <row r="30" spans="1:27">
      <c r="A30">
        <v>29</v>
      </c>
      <c r="B30" t="s">
        <v>177</v>
      </c>
      <c r="C30">
        <v>30</v>
      </c>
      <c r="D30">
        <v>1.2999999999999999E-2</v>
      </c>
      <c r="E30">
        <v>0.23699999999999999</v>
      </c>
      <c r="F30">
        <v>7.4999999999999997E-2</v>
      </c>
      <c r="G30">
        <v>3.7999999999999999E-2</v>
      </c>
      <c r="H30">
        <v>7.0000000000000001E-3</v>
      </c>
      <c r="I30">
        <v>2.8000000000000001E-2</v>
      </c>
      <c r="J30">
        <v>0.98799999999999999</v>
      </c>
      <c r="K30">
        <v>3.0000000000000001E-3</v>
      </c>
      <c r="L30">
        <v>5.0000000000000001E-3</v>
      </c>
      <c r="M30">
        <v>4.0000000000000001E-3</v>
      </c>
      <c r="N30">
        <v>0.95499999999999996</v>
      </c>
      <c r="O30">
        <v>0.93300000000000005</v>
      </c>
      <c r="P30">
        <v>7.0000000000000001E-3</v>
      </c>
      <c r="Q30">
        <v>1.0999999999999999E-2</v>
      </c>
      <c r="R30">
        <v>0.52200000000000002</v>
      </c>
      <c r="S30">
        <v>0.19500000000000001</v>
      </c>
      <c r="T30">
        <v>1E-3</v>
      </c>
      <c r="U30">
        <v>0.98399999999999999</v>
      </c>
      <c r="V30">
        <v>6.0000000000000001E-3</v>
      </c>
      <c r="W30">
        <v>0.307</v>
      </c>
      <c r="Z30" s="1">
        <f t="shared" si="0"/>
        <v>0.13979999999999998</v>
      </c>
      <c r="AA30" s="1">
        <f t="shared" si="1"/>
        <v>0.39209999999999995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8.5999999999999993E-2</v>
      </c>
      <c r="F31">
        <v>7.0999999999999994E-2</v>
      </c>
      <c r="G31">
        <v>0.313</v>
      </c>
      <c r="H31">
        <v>1E-3</v>
      </c>
      <c r="I31">
        <v>0.43</v>
      </c>
      <c r="J31">
        <v>1E-3</v>
      </c>
      <c r="K31">
        <v>0.83399999999999996</v>
      </c>
      <c r="L31">
        <v>6.5000000000000002E-2</v>
      </c>
      <c r="M31">
        <v>1E-3</v>
      </c>
      <c r="N31">
        <v>7.0000000000000001E-3</v>
      </c>
      <c r="O31">
        <v>0.99</v>
      </c>
      <c r="P31">
        <v>0.99299999999999999</v>
      </c>
      <c r="Q31">
        <v>0.84699999999999998</v>
      </c>
      <c r="R31">
        <v>4.0000000000000001E-3</v>
      </c>
      <c r="S31">
        <v>0.98599999999999999</v>
      </c>
      <c r="T31">
        <v>0.92400000000000004</v>
      </c>
      <c r="U31">
        <v>0.91800000000000004</v>
      </c>
      <c r="V31">
        <v>5.0000000000000001E-3</v>
      </c>
      <c r="W31">
        <v>0.95699999999999996</v>
      </c>
      <c r="Z31" s="1">
        <f t="shared" si="0"/>
        <v>0.18039999999999998</v>
      </c>
      <c r="AA31" s="1">
        <f t="shared" si="1"/>
        <v>0.66310000000000002</v>
      </c>
    </row>
    <row r="32" spans="1:27">
      <c r="A32">
        <v>31</v>
      </c>
      <c r="B32" t="s">
        <v>179</v>
      </c>
      <c r="C32">
        <v>30</v>
      </c>
      <c r="D32">
        <v>1E-3</v>
      </c>
      <c r="E32">
        <v>2.3E-2</v>
      </c>
      <c r="F32">
        <v>0.98699999999999999</v>
      </c>
      <c r="G32">
        <v>0.98899999999999999</v>
      </c>
      <c r="H32">
        <v>3.5000000000000003E-2</v>
      </c>
      <c r="I32">
        <v>0.01</v>
      </c>
      <c r="J32">
        <v>1E-3</v>
      </c>
      <c r="K32">
        <v>2.3E-2</v>
      </c>
      <c r="L32">
        <v>0.78900000000000003</v>
      </c>
      <c r="M32">
        <v>8.9999999999999993E-3</v>
      </c>
      <c r="N32">
        <v>0.27900000000000003</v>
      </c>
      <c r="O32">
        <v>1.0999999999999999E-2</v>
      </c>
      <c r="P32">
        <v>0.99299999999999999</v>
      </c>
      <c r="Q32">
        <v>0.91800000000000004</v>
      </c>
      <c r="R32">
        <v>2E-3</v>
      </c>
      <c r="S32">
        <v>6.0000000000000001E-3</v>
      </c>
      <c r="T32">
        <v>0.98</v>
      </c>
      <c r="U32">
        <v>5.2999999999999999E-2</v>
      </c>
      <c r="V32">
        <v>0.98499999999999999</v>
      </c>
      <c r="W32">
        <v>8.2000000000000003E-2</v>
      </c>
      <c r="Z32" s="1">
        <f t="shared" si="0"/>
        <v>0.28670000000000001</v>
      </c>
      <c r="AA32" s="1">
        <f t="shared" si="1"/>
        <v>0.43089999999999995</v>
      </c>
    </row>
    <row r="33" spans="1:27">
      <c r="A33">
        <v>32</v>
      </c>
      <c r="B33" t="s">
        <v>180</v>
      </c>
      <c r="C33">
        <v>30</v>
      </c>
      <c r="D33">
        <v>1E-3</v>
      </c>
      <c r="E33">
        <v>8.0000000000000002E-3</v>
      </c>
      <c r="F33">
        <v>6.9000000000000006E-2</v>
      </c>
      <c r="G33">
        <v>0.93300000000000005</v>
      </c>
      <c r="H33">
        <v>6.0000000000000001E-3</v>
      </c>
      <c r="I33">
        <v>0.11600000000000001</v>
      </c>
      <c r="J33">
        <v>1E-3</v>
      </c>
      <c r="K33">
        <v>0.97899999999999998</v>
      </c>
      <c r="L33">
        <v>0.64</v>
      </c>
      <c r="M33">
        <v>1E-3</v>
      </c>
      <c r="N33">
        <v>1E-3</v>
      </c>
      <c r="O33">
        <v>0.94399999999999995</v>
      </c>
      <c r="P33">
        <v>0.99199999999999999</v>
      </c>
      <c r="Q33">
        <v>0.46200000000000002</v>
      </c>
      <c r="R33">
        <v>0.01</v>
      </c>
      <c r="S33">
        <v>0.443</v>
      </c>
      <c r="T33">
        <v>2.4E-2</v>
      </c>
      <c r="U33">
        <v>0.66600000000000004</v>
      </c>
      <c r="V33">
        <v>8.9999999999999993E-3</v>
      </c>
      <c r="W33">
        <v>0.13800000000000001</v>
      </c>
      <c r="Z33" s="1">
        <f t="shared" si="0"/>
        <v>0.27539999999999998</v>
      </c>
      <c r="AA33" s="1">
        <f t="shared" si="1"/>
        <v>0.36889999999999995</v>
      </c>
    </row>
    <row r="34" spans="1:27">
      <c r="A34">
        <v>33</v>
      </c>
      <c r="B34" t="s">
        <v>181</v>
      </c>
      <c r="C34">
        <v>30</v>
      </c>
      <c r="D34">
        <v>2E-3</v>
      </c>
      <c r="E34">
        <v>6.0000000000000001E-3</v>
      </c>
      <c r="F34">
        <v>0.30399999999999999</v>
      </c>
      <c r="G34">
        <v>0.85499999999999998</v>
      </c>
      <c r="H34">
        <v>2.5000000000000001E-2</v>
      </c>
      <c r="I34">
        <v>0.99099999999999999</v>
      </c>
      <c r="J34">
        <v>2E-3</v>
      </c>
      <c r="K34">
        <v>7.0000000000000001E-3</v>
      </c>
      <c r="L34">
        <v>0.16200000000000001</v>
      </c>
      <c r="M34">
        <v>1E-3</v>
      </c>
      <c r="N34">
        <v>4.2999999999999997E-2</v>
      </c>
      <c r="O34">
        <v>1.2E-2</v>
      </c>
      <c r="P34">
        <v>0.99299999999999999</v>
      </c>
      <c r="Q34">
        <v>0.28999999999999998</v>
      </c>
      <c r="R34">
        <v>7.0000000000000001E-3</v>
      </c>
      <c r="S34">
        <v>0.97299999999999998</v>
      </c>
      <c r="T34">
        <v>0.98699999999999999</v>
      </c>
      <c r="U34">
        <v>0.96599999999999997</v>
      </c>
      <c r="V34">
        <v>0.97899999999999998</v>
      </c>
      <c r="W34">
        <v>5.3999999999999999E-2</v>
      </c>
      <c r="Z34" s="1">
        <f t="shared" si="0"/>
        <v>0.23549999999999996</v>
      </c>
      <c r="AA34" s="1">
        <f t="shared" si="1"/>
        <v>0.53039999999999998</v>
      </c>
    </row>
    <row r="35" spans="1:27">
      <c r="A35">
        <v>34</v>
      </c>
      <c r="B35" t="s">
        <v>182</v>
      </c>
      <c r="C35">
        <v>30</v>
      </c>
      <c r="D35">
        <v>1E-3</v>
      </c>
      <c r="E35">
        <v>3.9E-2</v>
      </c>
      <c r="F35">
        <v>0.91</v>
      </c>
      <c r="G35">
        <v>0.99199999999999999</v>
      </c>
      <c r="H35">
        <v>2E-3</v>
      </c>
      <c r="I35">
        <v>3.0000000000000001E-3</v>
      </c>
      <c r="J35">
        <v>1E-3</v>
      </c>
      <c r="K35">
        <v>0.33600000000000002</v>
      </c>
      <c r="L35">
        <v>3.0000000000000001E-3</v>
      </c>
      <c r="M35">
        <v>1E-3</v>
      </c>
      <c r="N35">
        <v>1E-3</v>
      </c>
      <c r="O35">
        <v>8.5999999999999993E-2</v>
      </c>
      <c r="P35">
        <v>0.99199999999999999</v>
      </c>
      <c r="Q35">
        <v>6.0000000000000001E-3</v>
      </c>
      <c r="R35">
        <v>3.0000000000000001E-3</v>
      </c>
      <c r="S35">
        <v>0.45300000000000001</v>
      </c>
      <c r="T35">
        <v>2.5999999999999999E-2</v>
      </c>
      <c r="U35">
        <v>1.7999999999999999E-2</v>
      </c>
      <c r="V35">
        <v>1.2E-2</v>
      </c>
      <c r="W35">
        <v>0.246</v>
      </c>
      <c r="Z35" s="1">
        <f t="shared" si="0"/>
        <v>0.22879999999999998</v>
      </c>
      <c r="AA35" s="1">
        <f t="shared" si="1"/>
        <v>0.18429999999999999</v>
      </c>
    </row>
    <row r="36" spans="1:27">
      <c r="A36">
        <v>35</v>
      </c>
      <c r="B36" t="s">
        <v>183</v>
      </c>
      <c r="C36">
        <v>30</v>
      </c>
      <c r="D36">
        <v>1E-3</v>
      </c>
      <c r="E36">
        <v>2E-3</v>
      </c>
      <c r="F36">
        <v>0.27700000000000002</v>
      </c>
      <c r="G36">
        <v>0.98899999999999999</v>
      </c>
      <c r="H36">
        <v>0.88700000000000001</v>
      </c>
      <c r="I36">
        <v>0.99199999999999999</v>
      </c>
      <c r="J36">
        <v>1E-3</v>
      </c>
      <c r="K36">
        <v>0.13900000000000001</v>
      </c>
      <c r="L36">
        <v>0.36399999999999999</v>
      </c>
      <c r="M36">
        <v>2E-3</v>
      </c>
      <c r="N36">
        <v>2.9000000000000001E-2</v>
      </c>
      <c r="O36">
        <v>3.0000000000000001E-3</v>
      </c>
      <c r="P36">
        <v>0.99299999999999999</v>
      </c>
      <c r="Q36">
        <v>0.626</v>
      </c>
      <c r="R36">
        <v>1.0999999999999999E-2</v>
      </c>
      <c r="S36">
        <v>0.83599999999999997</v>
      </c>
      <c r="T36">
        <v>0.98699999999999999</v>
      </c>
      <c r="U36">
        <v>0.49</v>
      </c>
      <c r="V36">
        <v>0.98499999999999999</v>
      </c>
      <c r="W36">
        <v>0.65400000000000003</v>
      </c>
      <c r="Z36" s="1">
        <f t="shared" si="0"/>
        <v>0.3654</v>
      </c>
      <c r="AA36" s="1">
        <f t="shared" si="1"/>
        <v>0.56140000000000001</v>
      </c>
    </row>
    <row r="37" spans="1:27">
      <c r="A37">
        <v>36</v>
      </c>
      <c r="B37" t="s">
        <v>184</v>
      </c>
      <c r="C37">
        <v>30</v>
      </c>
      <c r="D37">
        <v>6.0000000000000001E-3</v>
      </c>
      <c r="E37">
        <v>2.5999999999999999E-2</v>
      </c>
      <c r="F37">
        <v>8.3000000000000004E-2</v>
      </c>
      <c r="G37">
        <v>0.99</v>
      </c>
      <c r="H37">
        <v>0.99</v>
      </c>
      <c r="I37">
        <v>0.99199999999999999</v>
      </c>
      <c r="J37">
        <v>2.1000000000000001E-2</v>
      </c>
      <c r="K37">
        <v>3.0000000000000001E-3</v>
      </c>
      <c r="L37">
        <v>1.4999999999999999E-2</v>
      </c>
      <c r="M37">
        <v>0.91700000000000004</v>
      </c>
      <c r="N37">
        <v>0.66200000000000003</v>
      </c>
      <c r="O37">
        <v>2E-3</v>
      </c>
      <c r="P37">
        <v>0.88900000000000001</v>
      </c>
      <c r="Q37">
        <v>0.73399999999999999</v>
      </c>
      <c r="R37">
        <v>0.99</v>
      </c>
      <c r="S37">
        <v>2E-3</v>
      </c>
      <c r="T37">
        <v>0.08</v>
      </c>
      <c r="U37">
        <v>2.1000000000000001E-2</v>
      </c>
      <c r="V37">
        <v>0.98</v>
      </c>
      <c r="W37">
        <v>0.80100000000000005</v>
      </c>
      <c r="Z37" s="1">
        <f t="shared" si="0"/>
        <v>0.40429999999999999</v>
      </c>
      <c r="AA37" s="1">
        <f t="shared" si="1"/>
        <v>0.5161</v>
      </c>
    </row>
    <row r="38" spans="1:27">
      <c r="A38">
        <v>37</v>
      </c>
      <c r="B38" t="s">
        <v>185</v>
      </c>
      <c r="C38">
        <v>30</v>
      </c>
      <c r="D38">
        <v>2E-3</v>
      </c>
      <c r="E38">
        <v>0.124</v>
      </c>
      <c r="F38">
        <v>5.0000000000000001E-3</v>
      </c>
      <c r="G38">
        <v>0.98</v>
      </c>
      <c r="H38">
        <v>0.96399999999999997</v>
      </c>
      <c r="I38">
        <v>0.98799999999999999</v>
      </c>
      <c r="J38">
        <v>1E-3</v>
      </c>
      <c r="K38">
        <v>0.74099999999999999</v>
      </c>
      <c r="L38">
        <v>4.0000000000000001E-3</v>
      </c>
      <c r="M38">
        <v>0.64</v>
      </c>
      <c r="N38">
        <v>1.6E-2</v>
      </c>
      <c r="O38">
        <v>3.1E-2</v>
      </c>
      <c r="P38">
        <v>0.27200000000000002</v>
      </c>
      <c r="Q38">
        <v>0.66400000000000003</v>
      </c>
      <c r="R38">
        <v>0.98799999999999999</v>
      </c>
      <c r="S38">
        <v>0.01</v>
      </c>
      <c r="T38">
        <v>1E-3</v>
      </c>
      <c r="U38">
        <v>4.0000000000000001E-3</v>
      </c>
      <c r="V38">
        <v>6.0000000000000001E-3</v>
      </c>
      <c r="W38">
        <v>0.91200000000000003</v>
      </c>
      <c r="Z38" s="1">
        <f t="shared" si="0"/>
        <v>0.44489999999999996</v>
      </c>
      <c r="AA38" s="1">
        <f t="shared" si="1"/>
        <v>0.29039999999999999</v>
      </c>
    </row>
    <row r="39" spans="1:27">
      <c r="A39">
        <v>38</v>
      </c>
      <c r="B39" t="s">
        <v>186</v>
      </c>
      <c r="C39">
        <v>30</v>
      </c>
      <c r="D39">
        <v>0.98099999999999998</v>
      </c>
      <c r="E39">
        <v>6.0000000000000001E-3</v>
      </c>
      <c r="F39">
        <v>3.0000000000000001E-3</v>
      </c>
      <c r="G39">
        <v>0.05</v>
      </c>
      <c r="H39">
        <v>0.98799999999999999</v>
      </c>
      <c r="I39">
        <v>0.99399999999999999</v>
      </c>
      <c r="J39">
        <v>8.0000000000000002E-3</v>
      </c>
      <c r="K39">
        <v>0.151</v>
      </c>
      <c r="L39">
        <v>0.72799999999999998</v>
      </c>
      <c r="M39">
        <v>0.91500000000000004</v>
      </c>
      <c r="N39">
        <v>0.98299999999999998</v>
      </c>
      <c r="O39">
        <v>6.9000000000000006E-2</v>
      </c>
      <c r="P39">
        <v>0.55800000000000005</v>
      </c>
      <c r="Q39">
        <v>0.99399999999999999</v>
      </c>
      <c r="R39">
        <v>0.97599999999999998</v>
      </c>
      <c r="S39">
        <v>7.0000000000000001E-3</v>
      </c>
      <c r="T39">
        <v>0.98199999999999998</v>
      </c>
      <c r="U39">
        <v>0.93</v>
      </c>
      <c r="V39">
        <v>0.98699999999999999</v>
      </c>
      <c r="W39">
        <v>0.98399999999999999</v>
      </c>
      <c r="Z39" s="1">
        <f t="shared" si="0"/>
        <v>0.4824</v>
      </c>
      <c r="AA39" s="1">
        <f t="shared" si="1"/>
        <v>0.747</v>
      </c>
    </row>
    <row r="40" spans="1:27">
      <c r="A40">
        <v>39</v>
      </c>
      <c r="B40" t="s">
        <v>187</v>
      </c>
      <c r="C40">
        <v>30</v>
      </c>
      <c r="D40">
        <v>0.99099999999999999</v>
      </c>
      <c r="E40">
        <v>0.95699999999999996</v>
      </c>
      <c r="F40">
        <v>5.8000000000000003E-2</v>
      </c>
      <c r="G40">
        <v>4.7E-2</v>
      </c>
      <c r="H40">
        <v>0.99</v>
      </c>
      <c r="I40">
        <v>0.98899999999999999</v>
      </c>
      <c r="J40">
        <v>3.0000000000000001E-3</v>
      </c>
      <c r="K40">
        <v>0.45</v>
      </c>
      <c r="L40">
        <v>0.94399999999999995</v>
      </c>
      <c r="M40">
        <v>0.98499999999999999</v>
      </c>
      <c r="N40">
        <v>0.27100000000000002</v>
      </c>
      <c r="O40">
        <v>3.0000000000000001E-3</v>
      </c>
      <c r="P40">
        <v>7.5999999999999998E-2</v>
      </c>
      <c r="Q40">
        <v>0.996</v>
      </c>
      <c r="R40">
        <v>3.5000000000000003E-2</v>
      </c>
      <c r="S40">
        <v>0.32100000000000001</v>
      </c>
      <c r="T40">
        <v>0.97899999999999998</v>
      </c>
      <c r="U40">
        <v>5.7000000000000002E-2</v>
      </c>
      <c r="V40">
        <v>0.98499999999999999</v>
      </c>
      <c r="W40">
        <v>2.1999999999999999E-2</v>
      </c>
      <c r="Z40" s="1">
        <f t="shared" si="0"/>
        <v>0.64140000000000008</v>
      </c>
      <c r="AA40" s="1">
        <f t="shared" si="1"/>
        <v>0.37449999999999994</v>
      </c>
    </row>
    <row r="41" spans="1:27">
      <c r="A41">
        <v>40</v>
      </c>
      <c r="B41" t="s">
        <v>188</v>
      </c>
      <c r="C41">
        <v>30</v>
      </c>
      <c r="D41">
        <v>2E-3</v>
      </c>
      <c r="E41">
        <v>0.32</v>
      </c>
      <c r="F41">
        <v>1.0999999999999999E-2</v>
      </c>
      <c r="G41">
        <v>0.88100000000000001</v>
      </c>
      <c r="H41">
        <v>0.97499999999999998</v>
      </c>
      <c r="I41">
        <v>0.98</v>
      </c>
      <c r="J41">
        <v>3.0000000000000001E-3</v>
      </c>
      <c r="K41">
        <v>4.2999999999999997E-2</v>
      </c>
      <c r="L41">
        <v>3.0000000000000001E-3</v>
      </c>
      <c r="M41">
        <v>0.82699999999999996</v>
      </c>
      <c r="N41">
        <v>7.0999999999999994E-2</v>
      </c>
      <c r="O41">
        <v>2E-3</v>
      </c>
      <c r="P41">
        <v>1.2999999999999999E-2</v>
      </c>
      <c r="Q41">
        <v>2.1000000000000001E-2</v>
      </c>
      <c r="R41">
        <v>0.98499999999999999</v>
      </c>
      <c r="S41">
        <v>2E-3</v>
      </c>
      <c r="T41">
        <v>1E-3</v>
      </c>
      <c r="U41">
        <v>5.0000000000000001E-3</v>
      </c>
      <c r="V41">
        <v>8.9999999999999993E-3</v>
      </c>
      <c r="W41">
        <v>9.2999999999999999E-2</v>
      </c>
      <c r="Z41" s="1">
        <f t="shared" si="0"/>
        <v>0.40449999999999997</v>
      </c>
      <c r="AA41" s="1">
        <f t="shared" si="1"/>
        <v>0.12019999999999997</v>
      </c>
    </row>
    <row r="42" spans="1:27">
      <c r="A42">
        <v>41</v>
      </c>
      <c r="B42" t="s">
        <v>189</v>
      </c>
      <c r="C42">
        <v>30</v>
      </c>
      <c r="D42">
        <v>1E-3</v>
      </c>
      <c r="E42">
        <v>0.29299999999999998</v>
      </c>
      <c r="F42">
        <v>2.5000000000000001E-2</v>
      </c>
      <c r="G42">
        <v>0.98299999999999998</v>
      </c>
      <c r="H42">
        <v>5.3999999999999999E-2</v>
      </c>
      <c r="I42">
        <v>0.99</v>
      </c>
      <c r="J42">
        <v>1E-3</v>
      </c>
      <c r="K42">
        <v>0.97699999999999998</v>
      </c>
      <c r="L42">
        <v>0.11600000000000001</v>
      </c>
      <c r="M42">
        <v>2E-3</v>
      </c>
      <c r="N42">
        <v>2E-3</v>
      </c>
      <c r="O42">
        <v>0.125</v>
      </c>
      <c r="P42">
        <v>0.99199999999999999</v>
      </c>
      <c r="Q42">
        <v>0.97799999999999998</v>
      </c>
      <c r="R42">
        <v>0.23599999999999999</v>
      </c>
      <c r="S42">
        <v>5.7000000000000002E-2</v>
      </c>
      <c r="T42">
        <v>1.0999999999999999E-2</v>
      </c>
      <c r="U42">
        <v>5.8999999999999997E-2</v>
      </c>
      <c r="V42">
        <v>6.0000000000000001E-3</v>
      </c>
      <c r="W42">
        <v>0.97</v>
      </c>
      <c r="Z42" s="1">
        <f t="shared" si="0"/>
        <v>0.34419999999999995</v>
      </c>
      <c r="AA42" s="1">
        <f t="shared" si="1"/>
        <v>0.34360000000000002</v>
      </c>
    </row>
    <row r="43" spans="1:27">
      <c r="A43">
        <v>42</v>
      </c>
      <c r="B43" t="s">
        <v>190</v>
      </c>
      <c r="C43">
        <v>30</v>
      </c>
      <c r="D43">
        <v>0.55600000000000005</v>
      </c>
      <c r="E43">
        <v>0.98899999999999999</v>
      </c>
      <c r="F43">
        <v>0.98199999999999998</v>
      </c>
      <c r="G43">
        <v>0.77300000000000002</v>
      </c>
      <c r="H43">
        <v>2.8000000000000001E-2</v>
      </c>
      <c r="I43">
        <v>4.0000000000000001E-3</v>
      </c>
      <c r="J43">
        <v>0.97</v>
      </c>
      <c r="K43">
        <v>2.9000000000000001E-2</v>
      </c>
      <c r="L43">
        <v>2.8000000000000001E-2</v>
      </c>
      <c r="M43">
        <v>0.44800000000000001</v>
      </c>
      <c r="N43">
        <v>6.0000000000000001E-3</v>
      </c>
      <c r="O43">
        <v>3.0000000000000001E-3</v>
      </c>
      <c r="P43">
        <v>1.7000000000000001E-2</v>
      </c>
      <c r="Q43">
        <v>0.99</v>
      </c>
      <c r="R43">
        <v>2E-3</v>
      </c>
      <c r="S43">
        <v>0.97599999999999998</v>
      </c>
      <c r="T43">
        <v>6.2E-2</v>
      </c>
      <c r="U43">
        <v>2.5000000000000001E-2</v>
      </c>
      <c r="V43">
        <v>1.4999999999999999E-2</v>
      </c>
      <c r="W43">
        <v>6.0000000000000001E-3</v>
      </c>
      <c r="Z43" s="1">
        <f t="shared" si="0"/>
        <v>0.48070000000000002</v>
      </c>
      <c r="AA43" s="1">
        <f t="shared" si="1"/>
        <v>0.2102</v>
      </c>
    </row>
    <row r="44" spans="1:27">
      <c r="A44">
        <v>43</v>
      </c>
      <c r="B44" t="s">
        <v>191</v>
      </c>
      <c r="C44">
        <v>30</v>
      </c>
      <c r="D44">
        <v>0.98799999999999999</v>
      </c>
      <c r="E44">
        <v>0.94799999999999995</v>
      </c>
      <c r="F44">
        <v>0.99099999999999999</v>
      </c>
      <c r="G44">
        <v>0.57599999999999996</v>
      </c>
      <c r="H44">
        <v>0.92700000000000005</v>
      </c>
      <c r="I44">
        <v>0.104</v>
      </c>
      <c r="J44">
        <v>0.98599999999999999</v>
      </c>
      <c r="K44">
        <v>7.0000000000000001E-3</v>
      </c>
      <c r="L44">
        <v>0.94199999999999995</v>
      </c>
      <c r="M44">
        <v>0.98399999999999999</v>
      </c>
      <c r="N44">
        <v>9.2999999999999999E-2</v>
      </c>
      <c r="O44">
        <v>1.2999999999999999E-2</v>
      </c>
      <c r="P44">
        <v>0.26800000000000002</v>
      </c>
      <c r="Q44">
        <v>0.996</v>
      </c>
      <c r="R44">
        <v>3.9E-2</v>
      </c>
      <c r="S44">
        <v>0.72799999999999998</v>
      </c>
      <c r="T44">
        <v>0.86499999999999999</v>
      </c>
      <c r="U44">
        <v>9.6000000000000002E-2</v>
      </c>
      <c r="V44">
        <v>0.98099999999999998</v>
      </c>
      <c r="W44">
        <v>1E-3</v>
      </c>
      <c r="Z44" s="1">
        <f t="shared" si="0"/>
        <v>0.74529999999999996</v>
      </c>
      <c r="AA44" s="1">
        <f t="shared" si="1"/>
        <v>0.40800000000000003</v>
      </c>
    </row>
    <row r="45" spans="1:27">
      <c r="A45">
        <v>44</v>
      </c>
      <c r="B45" t="s">
        <v>192</v>
      </c>
      <c r="C45">
        <v>30</v>
      </c>
      <c r="D45">
        <v>0.01</v>
      </c>
      <c r="E45">
        <v>0.98699999999999999</v>
      </c>
      <c r="F45">
        <v>0.55800000000000005</v>
      </c>
      <c r="G45">
        <v>0.98399999999999999</v>
      </c>
      <c r="H45">
        <v>2E-3</v>
      </c>
      <c r="I45">
        <v>1.4999999999999999E-2</v>
      </c>
      <c r="J45">
        <v>4.1000000000000002E-2</v>
      </c>
      <c r="K45">
        <v>0.96799999999999997</v>
      </c>
      <c r="L45">
        <v>1.9E-2</v>
      </c>
      <c r="M45">
        <v>2E-3</v>
      </c>
      <c r="N45">
        <v>1E-3</v>
      </c>
      <c r="O45">
        <v>0.107</v>
      </c>
      <c r="P45">
        <v>0.96</v>
      </c>
      <c r="Q45">
        <v>0.98899999999999999</v>
      </c>
      <c r="R45">
        <v>6.0000000000000001E-3</v>
      </c>
      <c r="S45">
        <v>0.99199999999999999</v>
      </c>
      <c r="T45">
        <v>0.13200000000000001</v>
      </c>
      <c r="U45">
        <v>2.4E-2</v>
      </c>
      <c r="V45">
        <v>5.0000000000000001E-3</v>
      </c>
      <c r="W45">
        <v>8.8999999999999996E-2</v>
      </c>
      <c r="Z45" s="1">
        <f t="shared" si="0"/>
        <v>0.35859999999999997</v>
      </c>
      <c r="AA45" s="1">
        <f t="shared" si="1"/>
        <v>0.33049999999999996</v>
      </c>
    </row>
    <row r="46" spans="1:27">
      <c r="A46">
        <v>45</v>
      </c>
      <c r="B46" t="s">
        <v>193</v>
      </c>
      <c r="C46">
        <v>30</v>
      </c>
      <c r="D46">
        <v>0.875</v>
      </c>
      <c r="E46">
        <v>1.2E-2</v>
      </c>
      <c r="F46">
        <v>0.99199999999999999</v>
      </c>
      <c r="G46">
        <v>0.97599999999999998</v>
      </c>
      <c r="H46">
        <v>0.98399999999999999</v>
      </c>
      <c r="I46">
        <v>7.0000000000000001E-3</v>
      </c>
      <c r="J46">
        <v>1.6E-2</v>
      </c>
      <c r="K46">
        <v>0.55000000000000004</v>
      </c>
      <c r="L46">
        <v>0.99199999999999999</v>
      </c>
      <c r="M46">
        <v>0.98699999999999999</v>
      </c>
      <c r="N46">
        <v>4.0000000000000001E-3</v>
      </c>
      <c r="O46">
        <v>1.9E-2</v>
      </c>
      <c r="P46">
        <v>0.96</v>
      </c>
      <c r="Q46">
        <v>0.996</v>
      </c>
      <c r="R46">
        <v>1E-3</v>
      </c>
      <c r="S46">
        <v>1.7999999999999999E-2</v>
      </c>
      <c r="T46">
        <v>0.90700000000000003</v>
      </c>
      <c r="U46">
        <v>2E-3</v>
      </c>
      <c r="V46">
        <v>0.98499999999999999</v>
      </c>
      <c r="W46">
        <v>2E-3</v>
      </c>
      <c r="Z46" s="1">
        <f t="shared" si="0"/>
        <v>0.6391</v>
      </c>
      <c r="AA46" s="1">
        <f t="shared" si="1"/>
        <v>0.38939999999999997</v>
      </c>
    </row>
    <row r="47" spans="1:27">
      <c r="A47">
        <v>46</v>
      </c>
      <c r="B47" t="s">
        <v>194</v>
      </c>
      <c r="C47">
        <v>30</v>
      </c>
      <c r="D47">
        <v>0.99199999999999999</v>
      </c>
      <c r="E47">
        <v>8.2000000000000003E-2</v>
      </c>
      <c r="F47">
        <v>0.98799999999999999</v>
      </c>
      <c r="G47">
        <v>6.0000000000000001E-3</v>
      </c>
      <c r="H47">
        <v>0.98199999999999998</v>
      </c>
      <c r="I47">
        <v>0.83199999999999996</v>
      </c>
      <c r="J47">
        <v>0.97499999999999998</v>
      </c>
      <c r="K47">
        <v>3.6999999999999998E-2</v>
      </c>
      <c r="L47">
        <v>0.99199999999999999</v>
      </c>
      <c r="M47">
        <v>0.98699999999999999</v>
      </c>
      <c r="N47">
        <v>0.90200000000000002</v>
      </c>
      <c r="O47">
        <v>0.496</v>
      </c>
      <c r="P47">
        <v>3.5000000000000003E-2</v>
      </c>
      <c r="Q47">
        <v>0.996</v>
      </c>
      <c r="R47">
        <v>2E-3</v>
      </c>
      <c r="S47">
        <v>9.4E-2</v>
      </c>
      <c r="T47">
        <v>0.86499999999999999</v>
      </c>
      <c r="U47">
        <v>0.86499999999999999</v>
      </c>
      <c r="V47">
        <v>0.98499999999999999</v>
      </c>
      <c r="W47">
        <v>4.0000000000000001E-3</v>
      </c>
      <c r="Z47" s="1">
        <f t="shared" si="0"/>
        <v>0.68729999999999991</v>
      </c>
      <c r="AA47" s="1">
        <f t="shared" si="1"/>
        <v>0.52439999999999998</v>
      </c>
    </row>
    <row r="48" spans="1:27">
      <c r="A48">
        <v>47</v>
      </c>
      <c r="B48" t="s">
        <v>195</v>
      </c>
      <c r="C48">
        <v>30</v>
      </c>
      <c r="D48">
        <v>0.99</v>
      </c>
      <c r="E48">
        <v>0.98099999999999998</v>
      </c>
      <c r="F48">
        <v>0.216</v>
      </c>
      <c r="G48">
        <v>7.0000000000000001E-3</v>
      </c>
      <c r="H48">
        <v>1.9E-2</v>
      </c>
      <c r="I48">
        <v>0.128</v>
      </c>
      <c r="J48">
        <v>0.32600000000000001</v>
      </c>
      <c r="K48">
        <v>0.98199999999999998</v>
      </c>
      <c r="L48">
        <v>0.91700000000000004</v>
      </c>
      <c r="M48">
        <v>0.96099999999999997</v>
      </c>
      <c r="N48">
        <v>4.0000000000000001E-3</v>
      </c>
      <c r="O48">
        <v>0.92</v>
      </c>
      <c r="P48">
        <v>3.0000000000000001E-3</v>
      </c>
      <c r="Q48">
        <v>0.996</v>
      </c>
      <c r="R48">
        <v>2E-3</v>
      </c>
      <c r="S48">
        <v>0.96699999999999997</v>
      </c>
      <c r="T48">
        <v>0.434</v>
      </c>
      <c r="U48">
        <v>0.23599999999999999</v>
      </c>
      <c r="V48">
        <v>3.3000000000000002E-2</v>
      </c>
      <c r="W48">
        <v>1.0999999999999999E-2</v>
      </c>
      <c r="Z48" s="1">
        <f t="shared" si="0"/>
        <v>0.55270000000000008</v>
      </c>
      <c r="AA48" s="1">
        <f t="shared" si="1"/>
        <v>0.36060000000000003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1.1000000000000001E-2</v>
      </c>
      <c r="E50" s="2">
        <f t="shared" ref="E50:W50" si="2">AVERAGE(E1:E24)</f>
        <v>0.18737499999999999</v>
      </c>
      <c r="F50" s="2">
        <f t="shared" si="2"/>
        <v>5.4541666666666648E-2</v>
      </c>
      <c r="G50" s="2">
        <f t="shared" si="2"/>
        <v>0.97900000000000009</v>
      </c>
      <c r="H50" s="2">
        <f t="shared" si="2"/>
        <v>2.2291666666666671E-2</v>
      </c>
      <c r="I50" s="2">
        <f t="shared" si="2"/>
        <v>1.1875000000000002E-2</v>
      </c>
      <c r="J50" s="2">
        <f t="shared" si="2"/>
        <v>3.7125000000000005E-2</v>
      </c>
      <c r="K50" s="2">
        <f t="shared" si="2"/>
        <v>1.7749999999999998E-2</v>
      </c>
      <c r="L50" s="2">
        <f t="shared" si="2"/>
        <v>3.6291666666666673E-2</v>
      </c>
      <c r="M50" s="2">
        <f t="shared" si="2"/>
        <v>1.0291666666666666E-2</v>
      </c>
      <c r="N50" s="2">
        <f t="shared" si="2"/>
        <v>1.7541666666666674E-2</v>
      </c>
      <c r="O50" s="2">
        <f t="shared" si="2"/>
        <v>1.3166666666666667E-2</v>
      </c>
      <c r="P50" s="2">
        <f t="shared" si="2"/>
        <v>2.9416666666666674E-2</v>
      </c>
      <c r="Q50" s="2">
        <f t="shared" si="2"/>
        <v>1.2625000000000003E-2</v>
      </c>
      <c r="R50" s="2">
        <f t="shared" si="2"/>
        <v>2.4375000000000004E-2</v>
      </c>
      <c r="S50" s="2">
        <f t="shared" si="2"/>
        <v>6.445833333333334E-2</v>
      </c>
      <c r="T50" s="2">
        <f t="shared" si="2"/>
        <v>6.4166666666666677E-3</v>
      </c>
      <c r="U50" s="2">
        <f t="shared" si="2"/>
        <v>9.0166666666666687E-2</v>
      </c>
      <c r="V50" s="2">
        <f t="shared" si="2"/>
        <v>3.1666666666666679E-3</v>
      </c>
      <c r="W50" s="2">
        <f t="shared" si="2"/>
        <v>1.1791666666666671E-2</v>
      </c>
      <c r="Y50" s="1" t="s">
        <v>0</v>
      </c>
      <c r="Z50" s="2">
        <f>AVERAGE(Z1:Z24)</f>
        <v>0.13675416666666665</v>
      </c>
      <c r="AA50" s="2">
        <f>AVERAGE(AA1:AA24)</f>
        <v>2.73125E-2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0.31216666666666665</v>
      </c>
      <c r="E51" s="2">
        <f t="shared" ref="E51:W51" si="3">AVERAGE(E25:E48)</f>
        <v>0.34283333333333327</v>
      </c>
      <c r="F51" s="2">
        <f t="shared" si="3"/>
        <v>0.34112499999999996</v>
      </c>
      <c r="G51" s="2">
        <f t="shared" si="3"/>
        <v>0.55966666666666687</v>
      </c>
      <c r="H51" s="2">
        <f t="shared" si="3"/>
        <v>0.4104583333333332</v>
      </c>
      <c r="I51" s="2">
        <f t="shared" si="3"/>
        <v>0.5618333333333333</v>
      </c>
      <c r="J51" s="2">
        <f t="shared" si="3"/>
        <v>0.3435416666666668</v>
      </c>
      <c r="K51" s="2">
        <f t="shared" si="3"/>
        <v>0.34199999999999992</v>
      </c>
      <c r="L51" s="2">
        <f t="shared" si="3"/>
        <v>0.32683333333333336</v>
      </c>
      <c r="M51" s="2">
        <f t="shared" si="3"/>
        <v>0.36899999999999999</v>
      </c>
      <c r="N51" s="2">
        <f t="shared" si="3"/>
        <v>0.34449999999999997</v>
      </c>
      <c r="O51" s="2">
        <f t="shared" si="3"/>
        <v>0.31212499999999999</v>
      </c>
      <c r="P51" s="2">
        <f t="shared" si="3"/>
        <v>0.51216666666666677</v>
      </c>
      <c r="Q51" s="2">
        <f t="shared" si="3"/>
        <v>0.58445833333333341</v>
      </c>
      <c r="R51" s="2">
        <f t="shared" si="3"/>
        <v>0.31704166666666661</v>
      </c>
      <c r="S51" s="2">
        <f t="shared" si="3"/>
        <v>0.49924999999999997</v>
      </c>
      <c r="T51" s="2">
        <f t="shared" si="3"/>
        <v>0.5003749999999999</v>
      </c>
      <c r="U51" s="2">
        <f t="shared" si="3"/>
        <v>0.47070833333333345</v>
      </c>
      <c r="V51" s="2">
        <f t="shared" si="3"/>
        <v>0.49666666666666659</v>
      </c>
      <c r="W51" s="2">
        <f t="shared" si="3"/>
        <v>0.31529166666666664</v>
      </c>
      <c r="Y51" s="1" t="s">
        <v>1</v>
      </c>
      <c r="Z51" s="2">
        <f>AVERAGE(Z25:Z48)</f>
        <v>0.39094583333333333</v>
      </c>
      <c r="AA51" s="2">
        <f>AVERAGE(AA25:AA48)</f>
        <v>0.43525833333333336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1.845976585884271E-3</v>
      </c>
      <c r="E52" s="3">
        <f t="shared" ref="E52:W52" si="4">TTEST(E1:E24,E25:E48,2,2)</f>
        <v>0.10303050310230666</v>
      </c>
      <c r="F52" s="3">
        <f t="shared" si="4"/>
        <v>2.4929226289279187E-3</v>
      </c>
      <c r="G52" s="3">
        <f t="shared" si="4"/>
        <v>1.6927740366520508E-5</v>
      </c>
      <c r="H52" s="3">
        <f t="shared" si="4"/>
        <v>2.5939690354041963E-4</v>
      </c>
      <c r="I52" s="3">
        <f t="shared" si="4"/>
        <v>5.7648499490965832E-7</v>
      </c>
      <c r="J52" s="3">
        <f t="shared" si="4"/>
        <v>2.7128093638876432E-3</v>
      </c>
      <c r="K52" s="3">
        <f t="shared" si="4"/>
        <v>3.0725839574966284E-4</v>
      </c>
      <c r="L52" s="3">
        <f t="shared" si="4"/>
        <v>1.1545261883474378E-3</v>
      </c>
      <c r="M52" s="3">
        <f t="shared" si="4"/>
        <v>2.6502865125203445E-4</v>
      </c>
      <c r="N52" s="3">
        <f t="shared" si="4"/>
        <v>4.8635864452769878E-4</v>
      </c>
      <c r="O52" s="3">
        <f t="shared" si="4"/>
        <v>9.079719643541569E-4</v>
      </c>
      <c r="P52" s="3">
        <f t="shared" si="4"/>
        <v>4.4594016096562899E-6</v>
      </c>
      <c r="Q52" s="3">
        <f t="shared" si="4"/>
        <v>2.5072765908942235E-8</v>
      </c>
      <c r="R52" s="3">
        <f t="shared" si="4"/>
        <v>1.014118059491754E-3</v>
      </c>
      <c r="S52" s="3">
        <f t="shared" si="4"/>
        <v>2.3419828029239986E-5</v>
      </c>
      <c r="T52" s="3">
        <f t="shared" si="4"/>
        <v>2.9017374025286367E-6</v>
      </c>
      <c r="U52" s="3">
        <f t="shared" si="4"/>
        <v>1.6040820916709311E-4</v>
      </c>
      <c r="V52" s="3">
        <f t="shared" si="4"/>
        <v>1.4063699389426961E-5</v>
      </c>
      <c r="W52" s="3">
        <f t="shared" si="4"/>
        <v>4.3464427023537101E-4</v>
      </c>
      <c r="Y52" s="1" t="s">
        <v>16</v>
      </c>
      <c r="Z52" s="3">
        <f>TTEST(Z1:Z24,Z25:Z48,2,2)</f>
        <v>3.4637227901434517E-9</v>
      </c>
      <c r="AA52" s="3">
        <f>TTEST(AA1:AA24,AA25:AA48,2,2)</f>
        <v>1.3058810695275126E-15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3.604043622763549E-3</v>
      </c>
      <c r="E53" s="3">
        <f t="shared" ref="E53:W53" si="5">STDEV(E1:E24)/SQRT(COUNT(E1:E24))</f>
        <v>3.6815187305028717E-2</v>
      </c>
      <c r="F53" s="3">
        <f t="shared" si="5"/>
        <v>3.540444269012108E-2</v>
      </c>
      <c r="G53" s="3">
        <f t="shared" si="5"/>
        <v>5.0018112661343993E-3</v>
      </c>
      <c r="H53" s="3">
        <f t="shared" si="5"/>
        <v>5.5287388708832553E-3</v>
      </c>
      <c r="I53" s="3">
        <f t="shared" si="5"/>
        <v>4.9013132298203095E-3</v>
      </c>
      <c r="J53" s="3">
        <f t="shared" si="5"/>
        <v>2.1499942071037559E-2</v>
      </c>
      <c r="K53" s="3">
        <f t="shared" si="5"/>
        <v>4.8849999629151644E-3</v>
      </c>
      <c r="L53" s="3">
        <f t="shared" si="5"/>
        <v>1.3881939988713451E-2</v>
      </c>
      <c r="M53" s="3">
        <f t="shared" si="5"/>
        <v>2.3034938543868679E-3</v>
      </c>
      <c r="N53" s="3">
        <f t="shared" si="5"/>
        <v>2.017118017523602E-3</v>
      </c>
      <c r="O53" s="3">
        <f t="shared" si="5"/>
        <v>7.8787612749120096E-3</v>
      </c>
      <c r="P53" s="3">
        <f t="shared" si="5"/>
        <v>9.7432467631648721E-3</v>
      </c>
      <c r="Q53" s="3">
        <f t="shared" si="5"/>
        <v>4.8161159481564554E-3</v>
      </c>
      <c r="R53" s="3">
        <f t="shared" si="5"/>
        <v>9.3069267682498302E-3</v>
      </c>
      <c r="S53" s="3">
        <f t="shared" si="5"/>
        <v>2.321184567390909E-2</v>
      </c>
      <c r="T53" s="3">
        <f t="shared" si="5"/>
        <v>2.1926397520170989E-3</v>
      </c>
      <c r="U53" s="3">
        <f t="shared" si="5"/>
        <v>1.7379050634778171E-2</v>
      </c>
      <c r="V53" s="3">
        <f t="shared" si="5"/>
        <v>2.6693826748396904E-4</v>
      </c>
      <c r="W53" s="3">
        <f t="shared" si="5"/>
        <v>2.7200138311313593E-3</v>
      </c>
      <c r="Z53" s="3">
        <f>STDEV(Z1:Z24)/SQRT(COUNT(Z1:Z24))</f>
        <v>5.2232478483936525E-3</v>
      </c>
      <c r="AA53" s="3">
        <f>STDEV(AA1:AA24)/SQRT(COUNT(AA1:AA24))</f>
        <v>3.3341139258114532E-3</v>
      </c>
      <c r="AC53" s="3"/>
      <c r="AD53" s="3"/>
    </row>
    <row r="54" spans="1:30">
      <c r="C54" s="1" t="s">
        <v>1</v>
      </c>
      <c r="D54" s="3">
        <f>STDEV(D25:D48)/SQRT(COUNT(D25:D48))</f>
        <v>9.1052852677312265E-2</v>
      </c>
      <c r="E54" s="3">
        <f t="shared" ref="E54:W54" si="6">STDEV(E25:E48)/SQRT(COUNT(E25:E48))</f>
        <v>8.5901141078843321E-2</v>
      </c>
      <c r="F54" s="3">
        <f t="shared" si="6"/>
        <v>8.2269954024205755E-2</v>
      </c>
      <c r="G54" s="3">
        <f t="shared" si="6"/>
        <v>8.7148645849662781E-2</v>
      </c>
      <c r="H54" s="3">
        <f t="shared" si="6"/>
        <v>9.7902365205967859E-2</v>
      </c>
      <c r="I54" s="3">
        <f t="shared" si="6"/>
        <v>9.4689952994325838E-2</v>
      </c>
      <c r="J54" s="3">
        <f t="shared" si="6"/>
        <v>9.424601593022279E-2</v>
      </c>
      <c r="K54" s="3">
        <f t="shared" si="6"/>
        <v>8.2911031415818182E-2</v>
      </c>
      <c r="L54" s="3">
        <f t="shared" si="6"/>
        <v>8.266171385350092E-2</v>
      </c>
      <c r="M54" s="3">
        <f t="shared" si="6"/>
        <v>9.074546341517456E-2</v>
      </c>
      <c r="N54" s="3">
        <f t="shared" si="6"/>
        <v>8.7056515876307292E-2</v>
      </c>
      <c r="O54" s="3">
        <f t="shared" si="6"/>
        <v>8.3904261186723145E-2</v>
      </c>
      <c r="P54" s="3">
        <f t="shared" si="6"/>
        <v>9.2299796399878009E-2</v>
      </c>
      <c r="Q54" s="3">
        <f t="shared" si="6"/>
        <v>8.5119821325516862E-2</v>
      </c>
      <c r="R54" s="3">
        <f t="shared" si="6"/>
        <v>8.2854453300732642E-2</v>
      </c>
      <c r="S54" s="3">
        <f t="shared" si="6"/>
        <v>8.9430874649528661E-2</v>
      </c>
      <c r="T54" s="3">
        <f t="shared" si="6"/>
        <v>9.2683773819087836E-2</v>
      </c>
      <c r="U54" s="3">
        <f t="shared" si="6"/>
        <v>9.0906814032614691E-2</v>
      </c>
      <c r="V54" s="3">
        <f t="shared" si="6"/>
        <v>0.10155345323884511</v>
      </c>
      <c r="W54" s="3">
        <f t="shared" si="6"/>
        <v>8.0001686557554144E-2</v>
      </c>
      <c r="Z54" s="3">
        <f>STDEV(Z25:Z48)/SQRT(COUNT(Z25:Z48))</f>
        <v>3.4521007036026619E-2</v>
      </c>
      <c r="AA54" s="3">
        <f>STDEV(AA25:AA48)/SQRT(COUNT(AA25:AA48))</f>
        <v>3.418902586699863E-2</v>
      </c>
      <c r="AC54" s="3"/>
      <c r="AD54" s="3"/>
    </row>
    <row r="55" spans="1:30">
      <c r="D55" s="2">
        <f>D50-D51</f>
        <v>-0.30116666666666664</v>
      </c>
      <c r="E55" s="2">
        <f t="shared" ref="E55:W55" si="7">E50-E51</f>
        <v>-0.15545833333333328</v>
      </c>
      <c r="F55" s="2">
        <f t="shared" si="7"/>
        <v>-0.2865833333333333</v>
      </c>
      <c r="G55" s="2">
        <f t="shared" si="7"/>
        <v>0.41933333333333322</v>
      </c>
      <c r="H55" s="2">
        <f t="shared" si="7"/>
        <v>-0.38816666666666655</v>
      </c>
      <c r="I55" s="2">
        <f t="shared" si="7"/>
        <v>-0.54995833333333333</v>
      </c>
      <c r="J55" s="2">
        <f t="shared" si="7"/>
        <v>-0.30641666666666678</v>
      </c>
      <c r="K55" s="2">
        <f t="shared" si="7"/>
        <v>-0.32424999999999993</v>
      </c>
      <c r="L55" s="2">
        <f t="shared" si="7"/>
        <v>-0.2905416666666667</v>
      </c>
      <c r="M55" s="2">
        <f t="shared" si="7"/>
        <v>-0.35870833333333335</v>
      </c>
      <c r="N55" s="2">
        <f t="shared" si="7"/>
        <v>-0.3269583333333333</v>
      </c>
      <c r="O55" s="2">
        <f t="shared" si="7"/>
        <v>-0.29895833333333333</v>
      </c>
      <c r="P55" s="2">
        <f t="shared" si="7"/>
        <v>-0.48275000000000012</v>
      </c>
      <c r="Q55" s="2">
        <f t="shared" si="7"/>
        <v>-0.57183333333333342</v>
      </c>
      <c r="R55" s="2">
        <f t="shared" si="7"/>
        <v>-0.29266666666666663</v>
      </c>
      <c r="S55" s="2">
        <f t="shared" si="7"/>
        <v>-0.43479166666666663</v>
      </c>
      <c r="T55" s="2">
        <f t="shared" si="7"/>
        <v>-0.49395833333333322</v>
      </c>
      <c r="U55" s="2">
        <f t="shared" si="7"/>
        <v>-0.38054166666666678</v>
      </c>
      <c r="V55" s="2">
        <f t="shared" si="7"/>
        <v>-0.49349999999999994</v>
      </c>
      <c r="W55" s="2">
        <f t="shared" si="7"/>
        <v>-0.30349999999999999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Animals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7.5203571428571411E-2</v>
      </c>
      <c r="E58" s="1">
        <f>(E50+0.6*(F50+D50)+0.15*G50)/(1+2*0.6+0.15)</f>
        <v>0.15895744680851062</v>
      </c>
      <c r="F58" s="1">
        <f t="shared" ref="F58:U59" si="9">(F50+0.6*(G50+E50)+0.15*(D50+H50))/(1+2*0.6+2*0.15)</f>
        <v>0.30374416666666665</v>
      </c>
      <c r="G58" s="1">
        <f t="shared" si="9"/>
        <v>0.42199500000000006</v>
      </c>
      <c r="H58" s="1">
        <f t="shared" si="9"/>
        <v>0.25222666666666671</v>
      </c>
      <c r="I58" s="1">
        <f t="shared" si="9"/>
        <v>7.881500000000001E-2</v>
      </c>
      <c r="J58" s="1">
        <f t="shared" si="9"/>
        <v>2.5475000000000005E-2</v>
      </c>
      <c r="K58" s="1">
        <f t="shared" si="9"/>
        <v>2.605E-2</v>
      </c>
      <c r="L58" s="1">
        <f t="shared" si="9"/>
        <v>2.4526666666666669E-2</v>
      </c>
      <c r="M58" s="1">
        <f t="shared" si="9"/>
        <v>1.8891666666666668E-2</v>
      </c>
      <c r="N58" s="1">
        <f t="shared" si="9"/>
        <v>1.6589166666666665E-2</v>
      </c>
      <c r="O58" s="1">
        <f t="shared" si="9"/>
        <v>1.7911666666666673E-2</v>
      </c>
      <c r="P58" s="1">
        <f t="shared" si="9"/>
        <v>2.0471666666666673E-2</v>
      </c>
      <c r="Q58" s="1">
        <f t="shared" si="9"/>
        <v>2.2617500000000006E-2</v>
      </c>
      <c r="R58" s="1">
        <f t="shared" si="9"/>
        <v>3.0400000000000003E-2</v>
      </c>
      <c r="S58" s="1">
        <f t="shared" si="9"/>
        <v>3.9340833333333339E-2</v>
      </c>
      <c r="T58" s="1">
        <f t="shared" si="9"/>
        <v>4.1329166666666674E-2</v>
      </c>
      <c r="U58" s="1">
        <f t="shared" si="9"/>
        <v>4.2941666666666677E-2</v>
      </c>
      <c r="V58" s="1">
        <f>(V50+0.6*(W50+U50)+0.15*T50)/(1+2*0.6+0.15)</f>
        <v>2.778900709219859E-2</v>
      </c>
      <c r="W58" s="1">
        <f>(W50+0.6*(V50)+0.15*U58)/(1+0.6+0.15)</f>
        <v>1.1504523809523813E-2</v>
      </c>
    </row>
    <row r="59" spans="1:30">
      <c r="C59" s="1" t="s">
        <v>1</v>
      </c>
      <c r="D59" s="1">
        <f>(D51+0.6*(E51)+0.15*F51)/(1+0.6+0.15)</f>
        <v>0.32516309523809517</v>
      </c>
      <c r="E59" s="1">
        <f>(E51+0.6*(F51+D51)+0.15*G51)/(1+2*0.6+0.15)</f>
        <v>0.34840780141843969</v>
      </c>
      <c r="F59" s="1">
        <f t="shared" si="9"/>
        <v>0.39640749999999997</v>
      </c>
      <c r="G59" s="1">
        <f t="shared" si="9"/>
        <v>0.45852666666666664</v>
      </c>
      <c r="H59" s="1">
        <f t="shared" si="9"/>
        <v>0.47442333333333331</v>
      </c>
      <c r="I59" s="1">
        <f t="shared" si="9"/>
        <v>0.45979333333333339</v>
      </c>
      <c r="J59" s="1">
        <f t="shared" si="9"/>
        <v>0.39857416666666662</v>
      </c>
      <c r="K59" s="1">
        <f t="shared" si="9"/>
        <v>0.35354000000000002</v>
      </c>
      <c r="L59" s="1">
        <f t="shared" si="9"/>
        <v>0.34265583333333333</v>
      </c>
      <c r="M59" s="1">
        <f t="shared" si="9"/>
        <v>0.34796750000000004</v>
      </c>
      <c r="N59" s="1">
        <f t="shared" si="9"/>
        <v>0.35160999999999998</v>
      </c>
      <c r="O59" s="1">
        <f t="shared" si="9"/>
        <v>0.38765749999999999</v>
      </c>
      <c r="P59" s="1">
        <f t="shared" si="9"/>
        <v>0.4597391666666667</v>
      </c>
      <c r="Q59" s="1">
        <f t="shared" si="9"/>
        <v>0.48147583333333338</v>
      </c>
      <c r="R59" s="1">
        <f t="shared" si="9"/>
        <v>0.44765916666666666</v>
      </c>
      <c r="S59" s="1">
        <f t="shared" si="9"/>
        <v>0.45918999999999988</v>
      </c>
      <c r="T59" s="1">
        <f t="shared" si="9"/>
        <v>0.48176249999999998</v>
      </c>
      <c r="U59" s="1">
        <f t="shared" si="9"/>
        <v>0.47644583333333329</v>
      </c>
      <c r="V59" s="1">
        <f>(V51+0.6*(W51+U51)+0.15*T51)/(1+2*0.6+0.15)</f>
        <v>0.44396719858156025</v>
      </c>
      <c r="W59" s="1">
        <f>(W51+0.6*(V51)+0.15*U59)/(1+0.6+0.15)</f>
        <v>0.39129059523809523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4.2556537700653686E-2</v>
      </c>
      <c r="E61" s="1">
        <f ca="1">E1+NORMINV(RAND(),0,'Total-Smoothed'!$AG$2)</f>
        <v>0.13650071695894198</v>
      </c>
      <c r="F61" s="1">
        <f ca="1">F1+NORMINV(RAND(),0,'Total-Smoothed'!$AG$2)</f>
        <v>8.9526254224565352E-2</v>
      </c>
      <c r="G61" s="1">
        <f ca="1">G1+NORMINV(RAND(),0,'Total-Smoothed'!$AG$2)</f>
        <v>1.1217786739669178</v>
      </c>
      <c r="H61" s="1">
        <f ca="1">H1+NORMINV(RAND(),0,'Total-Smoothed'!$AG$2)</f>
        <v>-0.16059129979756395</v>
      </c>
      <c r="I61" s="1">
        <f ca="1">I1+NORMINV(RAND(),0,'Total-Smoothed'!$AG$2)</f>
        <v>-9.6687782484814938E-2</v>
      </c>
      <c r="J61" s="1">
        <f ca="1">J1+NORMINV(RAND(),0,'Total-Smoothed'!$AG$2)</f>
        <v>0.66284859140708041</v>
      </c>
      <c r="K61" s="1">
        <f ca="1">K1+NORMINV(RAND(),0,'Total-Smoothed'!$AG$2)</f>
        <v>-0.1097749824111713</v>
      </c>
      <c r="L61" s="1">
        <f ca="1">L1+NORMINV(RAND(),0,'Total-Smoothed'!$AG$2)</f>
        <v>-5.1001110195803848E-2</v>
      </c>
      <c r="M61" s="1">
        <f ca="1">M1+NORMINV(RAND(),0,'Total-Smoothed'!$AG$2)</f>
        <v>-0.11233274651362141</v>
      </c>
      <c r="N61" s="1">
        <f ca="1">N1+NORMINV(RAND(),0,'Total-Smoothed'!$AG$2)</f>
        <v>-1.070032806020171E-2</v>
      </c>
      <c r="O61" s="1">
        <f ca="1">O1+NORMINV(RAND(),0,'Total-Smoothed'!$AG$2)</f>
        <v>-5.0441492869743088E-2</v>
      </c>
      <c r="P61" s="1">
        <f ca="1">P1+NORMINV(RAND(),0,'Total-Smoothed'!$AG$2)</f>
        <v>1.3559336904431431E-2</v>
      </c>
      <c r="Q61" s="1">
        <f ca="1">Q1+NORMINV(RAND(),0,'Total-Smoothed'!$AG$2)</f>
        <v>-6.0553623323115022E-2</v>
      </c>
      <c r="R61" s="1">
        <f ca="1">R1+NORMINV(RAND(),0,'Total-Smoothed'!$AG$2)</f>
        <v>-0.10306273223387057</v>
      </c>
      <c r="S61" s="1">
        <f ca="1">S1+NORMINV(RAND(),0,'Total-Smoothed'!$AG$2)</f>
        <v>0.14796075762416511</v>
      </c>
      <c r="T61" s="1">
        <f ca="1">T1+NORMINV(RAND(),0,'Total-Smoothed'!$AG$2)</f>
        <v>9.9533615990403945E-2</v>
      </c>
      <c r="U61" s="1">
        <f ca="1">U1+NORMINV(RAND(),0,'Total-Smoothed'!$AG$2)</f>
        <v>6.7370475204472036E-2</v>
      </c>
      <c r="V61" s="1">
        <f ca="1">V1+NORMINV(RAND(),0,'Total-Smoothed'!$AG$2)</f>
        <v>1.6010460874439061E-3</v>
      </c>
      <c r="W61" s="1">
        <f ca="1">W1+NORMINV(RAND(),0,'Total-Smoothed'!$AG$2)</f>
        <v>-3.2718101153579107E-2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7.7483805993012181E-3</v>
      </c>
      <c r="E62" s="1">
        <f ca="1">E2+NORMINV(RAND(),0,'Total-Smoothed'!$AG$2)</f>
        <v>0.44051475162250114</v>
      </c>
      <c r="F62" s="1">
        <f ca="1">F2+NORMINV(RAND(),0,'Total-Smoothed'!$AG$2)</f>
        <v>9.4540800246949164E-2</v>
      </c>
      <c r="G62" s="1">
        <f ca="1">G2+NORMINV(RAND(),0,'Total-Smoothed'!$AG$2)</f>
        <v>0.92382715872023813</v>
      </c>
      <c r="H62" s="1">
        <f ca="1">H2+NORMINV(RAND(),0,'Total-Smoothed'!$AG$2)</f>
        <v>6.3602426987750996E-2</v>
      </c>
      <c r="I62" s="1">
        <f ca="1">I2+NORMINV(RAND(),0,'Total-Smoothed'!$AG$2)</f>
        <v>-4.8749135314522012E-2</v>
      </c>
      <c r="J62" s="1">
        <f ca="1">J2+NORMINV(RAND(),0,'Total-Smoothed'!$AG$2)</f>
        <v>0.12617749439079778</v>
      </c>
      <c r="K62" s="1">
        <f ca="1">K2+NORMINV(RAND(),0,'Total-Smoothed'!$AG$2)</f>
        <v>-1.7626013719557125E-2</v>
      </c>
      <c r="L62" s="1">
        <f ca="1">L2+NORMINV(RAND(),0,'Total-Smoothed'!$AG$2)</f>
        <v>8.6549768960944518E-2</v>
      </c>
      <c r="M62" s="1">
        <f ca="1">M2+NORMINV(RAND(),0,'Total-Smoothed'!$AG$2)</f>
        <v>-0.15259744969699285</v>
      </c>
      <c r="N62" s="1">
        <f ca="1">N2+NORMINV(RAND(),0,'Total-Smoothed'!$AG$2)</f>
        <v>3.7243888357768817E-2</v>
      </c>
      <c r="O62" s="1">
        <f ca="1">O2+NORMINV(RAND(),0,'Total-Smoothed'!$AG$2)</f>
        <v>1.6421901657065641E-2</v>
      </c>
      <c r="P62" s="1">
        <f ca="1">P2+NORMINV(RAND(),0,'Total-Smoothed'!$AG$2)</f>
        <v>-0.1690807972900624</v>
      </c>
      <c r="Q62" s="1">
        <f ca="1">Q2+NORMINV(RAND(),0,'Total-Smoothed'!$AG$2)</f>
        <v>0.12008954229712343</v>
      </c>
      <c r="R62" s="1">
        <f ca="1">R2+NORMINV(RAND(),0,'Total-Smoothed'!$AG$2)</f>
        <v>9.3370614950346792E-2</v>
      </c>
      <c r="S62" s="1">
        <f ca="1">S2+NORMINV(RAND(),0,'Total-Smoothed'!$AG$2)</f>
        <v>0.16559080092328551</v>
      </c>
      <c r="T62" s="1">
        <f ca="1">T2+NORMINV(RAND(),0,'Total-Smoothed'!$AG$2)</f>
        <v>0.13334584137876074</v>
      </c>
      <c r="U62" s="1">
        <f ca="1">U2+NORMINV(RAND(),0,'Total-Smoothed'!$AG$2)</f>
        <v>3.4353919179957629E-2</v>
      </c>
      <c r="V62" s="1">
        <f ca="1">V2+NORMINV(RAND(),0,'Total-Smoothed'!$AG$2)</f>
        <v>-2.6603246654928504E-2</v>
      </c>
      <c r="W62" s="1">
        <f ca="1">W2+NORMINV(RAND(),0,'Total-Smoothed'!$AG$2)</f>
        <v>2.2981601228454433E-2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5.3748024154293304E-3</v>
      </c>
      <c r="E63" s="1">
        <f ca="1">E3+NORMINV(RAND(),0,'Total-Smoothed'!$AG$2)</f>
        <v>0.60309364539610422</v>
      </c>
      <c r="F63" s="1">
        <f ca="1">F3+NORMINV(RAND(),0,'Total-Smoothed'!$AG$2)</f>
        <v>5.0138265210803501E-2</v>
      </c>
      <c r="G63" s="1">
        <f ca="1">G3+NORMINV(RAND(),0,'Total-Smoothed'!$AG$2)</f>
        <v>1.0947911774404457</v>
      </c>
      <c r="H63" s="1">
        <f ca="1">H3+NORMINV(RAND(),0,'Total-Smoothed'!$AG$2)</f>
        <v>-1.4570269570846787E-2</v>
      </c>
      <c r="I63" s="1">
        <f ca="1">I3+NORMINV(RAND(),0,'Total-Smoothed'!$AG$2)</f>
        <v>-0.13997470145720042</v>
      </c>
      <c r="J63" s="1">
        <f ca="1">J3+NORMINV(RAND(),0,'Total-Smoothed'!$AG$2)</f>
        <v>0.17969399893281798</v>
      </c>
      <c r="K63" s="1">
        <f ca="1">K3+NORMINV(RAND(),0,'Total-Smoothed'!$AG$2)</f>
        <v>-4.2799708525041329E-2</v>
      </c>
      <c r="L63" s="1">
        <f ca="1">L3+NORMINV(RAND(),0,'Total-Smoothed'!$AG$2)</f>
        <v>-7.8565530873145717E-2</v>
      </c>
      <c r="M63" s="1">
        <f ca="1">M3+NORMINV(RAND(),0,'Total-Smoothed'!$AG$2)</f>
        <v>-3.0223726786471668E-2</v>
      </c>
      <c r="N63" s="1">
        <f ca="1">N3+NORMINV(RAND(),0,'Total-Smoothed'!$AG$2)</f>
        <v>3.0156328223282597E-2</v>
      </c>
      <c r="O63" s="1">
        <f ca="1">O3+NORMINV(RAND(),0,'Total-Smoothed'!$AG$2)</f>
        <v>-6.1568132427946148E-2</v>
      </c>
      <c r="P63" s="1">
        <f ca="1">P3+NORMINV(RAND(),0,'Total-Smoothed'!$AG$2)</f>
        <v>9.6211110429994459E-3</v>
      </c>
      <c r="Q63" s="1">
        <f ca="1">Q3+NORMINV(RAND(),0,'Total-Smoothed'!$AG$2)</f>
        <v>-3.5194817515486809E-2</v>
      </c>
      <c r="R63" s="1">
        <f ca="1">R3+NORMINV(RAND(),0,'Total-Smoothed'!$AG$2)</f>
        <v>0.15112992553181459</v>
      </c>
      <c r="S63" s="1">
        <f ca="1">S3+NORMINV(RAND(),0,'Total-Smoothed'!$AG$2)</f>
        <v>-0.10588105773016196</v>
      </c>
      <c r="T63" s="1">
        <f ca="1">T3+NORMINV(RAND(),0,'Total-Smoothed'!$AG$2)</f>
        <v>-9.4616532962567019E-3</v>
      </c>
      <c r="U63" s="1">
        <f ca="1">U3+NORMINV(RAND(),0,'Total-Smoothed'!$AG$2)</f>
        <v>-6.422538364562437E-2</v>
      </c>
      <c r="V63" s="1">
        <f ca="1">V3+NORMINV(RAND(),0,'Total-Smoothed'!$AG$2)</f>
        <v>-2.9273219247219387E-2</v>
      </c>
      <c r="W63" s="1">
        <f ca="1">W3+NORMINV(RAND(),0,'Total-Smoothed'!$AG$2)</f>
        <v>0.11691049524520435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-5.8033264960527832E-2</v>
      </c>
      <c r="E64" s="1">
        <f ca="1">E4+NORMINV(RAND(),0,'Total-Smoothed'!$AG$2)</f>
        <v>0.57584441715067658</v>
      </c>
      <c r="F64" s="1">
        <f ca="1">F4+NORMINV(RAND(),0,'Total-Smoothed'!$AG$2)</f>
        <v>-0.25466606227592198</v>
      </c>
      <c r="G64" s="1">
        <f ca="1">G4+NORMINV(RAND(),0,'Total-Smoothed'!$AG$2)</f>
        <v>1.0988920573664569</v>
      </c>
      <c r="H64" s="1">
        <f ca="1">H4+NORMINV(RAND(),0,'Total-Smoothed'!$AG$2)</f>
        <v>0.2892418803495993</v>
      </c>
      <c r="I64" s="1">
        <f ca="1">I4+NORMINV(RAND(),0,'Total-Smoothed'!$AG$2)</f>
        <v>0.2533505391990819</v>
      </c>
      <c r="J64" s="1">
        <f ca="1">J4+NORMINV(RAND(),0,'Total-Smoothed'!$AG$2)</f>
        <v>-2.6266326171460068E-2</v>
      </c>
      <c r="K64" s="1">
        <f ca="1">K4+NORMINV(RAND(),0,'Total-Smoothed'!$AG$2)</f>
        <v>9.8868246781102939E-2</v>
      </c>
      <c r="L64" s="1">
        <f ca="1">L4+NORMINV(RAND(),0,'Total-Smoothed'!$AG$2)</f>
        <v>-0.14605541972477218</v>
      </c>
      <c r="M64" s="1">
        <f ca="1">M4+NORMINV(RAND(),0,'Total-Smoothed'!$AG$2)</f>
        <v>0.11442242536554868</v>
      </c>
      <c r="N64" s="1">
        <f ca="1">N4+NORMINV(RAND(),0,'Total-Smoothed'!$AG$2)</f>
        <v>-3.4885143272242458E-3</v>
      </c>
      <c r="O64" s="1">
        <f ca="1">O4+NORMINV(RAND(),0,'Total-Smoothed'!$AG$2)</f>
        <v>4.8968401403706729E-2</v>
      </c>
      <c r="P64" s="1">
        <f ca="1">P4+NORMINV(RAND(),0,'Total-Smoothed'!$AG$2)</f>
        <v>-4.7627242959079087E-2</v>
      </c>
      <c r="Q64" s="1">
        <f ca="1">Q4+NORMINV(RAND(),0,'Total-Smoothed'!$AG$2)</f>
        <v>6.6227903960386914E-2</v>
      </c>
      <c r="R64" s="1">
        <f ca="1">R4+NORMINV(RAND(),0,'Total-Smoothed'!$AG$2)</f>
        <v>-0.29036941057899063</v>
      </c>
      <c r="S64" s="1">
        <f ca="1">S4+NORMINV(RAND(),0,'Total-Smoothed'!$AG$2)</f>
        <v>-4.3156882507218268E-2</v>
      </c>
      <c r="T64" s="1">
        <f ca="1">T4+NORMINV(RAND(),0,'Total-Smoothed'!$AG$2)</f>
        <v>-6.1546984255911943E-2</v>
      </c>
      <c r="U64" s="1">
        <f ca="1">U4+NORMINV(RAND(),0,'Total-Smoothed'!$AG$2)</f>
        <v>4.9863508945374946E-2</v>
      </c>
      <c r="V64" s="1">
        <f ca="1">V4+NORMINV(RAND(),0,'Total-Smoothed'!$AG$2)</f>
        <v>0.12469328710740527</v>
      </c>
      <c r="W64" s="1">
        <f ca="1">W4+NORMINV(RAND(),0,'Total-Smoothed'!$AG$2)</f>
        <v>1.4554022232156003E-3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-4.8328698053744804E-2</v>
      </c>
      <c r="E65" s="1">
        <f ca="1">E5+NORMINV(RAND(),0,'Total-Smoothed'!$AG$2)</f>
        <v>0.13883075987341231</v>
      </c>
      <c r="F65" s="1">
        <f ca="1">F5+NORMINV(RAND(),0,'Total-Smoothed'!$AG$2)</f>
        <v>6.7579904140441127E-2</v>
      </c>
      <c r="G65" s="1">
        <f ca="1">G5+NORMINV(RAND(),0,'Total-Smoothed'!$AG$2)</f>
        <v>0.973817009077665</v>
      </c>
      <c r="H65" s="1">
        <f ca="1">H5+NORMINV(RAND(),0,'Total-Smoothed'!$AG$2)</f>
        <v>0.219393837965869</v>
      </c>
      <c r="I65" s="1">
        <f ca="1">I5+NORMINV(RAND(),0,'Total-Smoothed'!$AG$2)</f>
        <v>-0.1550337528800034</v>
      </c>
      <c r="J65" s="1">
        <f ca="1">J5+NORMINV(RAND(),0,'Total-Smoothed'!$AG$2)</f>
        <v>0.28638454262430768</v>
      </c>
      <c r="K65" s="1">
        <f ca="1">K5+NORMINV(RAND(),0,'Total-Smoothed'!$AG$2)</f>
        <v>-0.21991845250260544</v>
      </c>
      <c r="L65" s="1">
        <f ca="1">L5+NORMINV(RAND(),0,'Total-Smoothed'!$AG$2)</f>
        <v>6.9626983433583228E-2</v>
      </c>
      <c r="M65" s="1">
        <f ca="1">M5+NORMINV(RAND(),0,'Total-Smoothed'!$AG$2)</f>
        <v>-1.086735788758492E-2</v>
      </c>
      <c r="N65" s="1">
        <f ca="1">N5+NORMINV(RAND(),0,'Total-Smoothed'!$AG$2)</f>
        <v>-2.1776042564125481E-2</v>
      </c>
      <c r="O65" s="1">
        <f ca="1">O5+NORMINV(RAND(),0,'Total-Smoothed'!$AG$2)</f>
        <v>7.8317471964536187E-2</v>
      </c>
      <c r="P65" s="1">
        <f ca="1">P5+NORMINV(RAND(),0,'Total-Smoothed'!$AG$2)</f>
        <v>-7.8105522489922974E-2</v>
      </c>
      <c r="Q65" s="1">
        <f ca="1">Q5+NORMINV(RAND(),0,'Total-Smoothed'!$AG$2)</f>
        <v>9.5940047665427131E-2</v>
      </c>
      <c r="R65" s="1">
        <f ca="1">R5+NORMINV(RAND(),0,'Total-Smoothed'!$AG$2)</f>
        <v>-4.885819452784599E-2</v>
      </c>
      <c r="S65" s="1">
        <f ca="1">S5+NORMINV(RAND(),0,'Total-Smoothed'!$AG$2)</f>
        <v>9.9287726813339153E-2</v>
      </c>
      <c r="T65" s="1">
        <f ca="1">T5+NORMINV(RAND(),0,'Total-Smoothed'!$AG$2)</f>
        <v>-2.2694192938542565E-2</v>
      </c>
      <c r="U65" s="1">
        <f ca="1">U5+NORMINV(RAND(),0,'Total-Smoothed'!$AG$2)</f>
        <v>0.29616826805955121</v>
      </c>
      <c r="V65" s="1">
        <f ca="1">V5+NORMINV(RAND(),0,'Total-Smoothed'!$AG$2)</f>
        <v>0.18860680896177334</v>
      </c>
      <c r="W65" s="1">
        <f ca="1">W5+NORMINV(RAND(),0,'Total-Smoothed'!$AG$2)</f>
        <v>0.24225916096268027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-2.8491898195377154E-2</v>
      </c>
      <c r="E66" s="1">
        <f ca="1">E6+NORMINV(RAND(),0,'Total-Smoothed'!$AG$2)</f>
        <v>1.5757286017986538E-2</v>
      </c>
      <c r="F66" s="1">
        <f ca="1">F6+NORMINV(RAND(),0,'Total-Smoothed'!$AG$2)</f>
        <v>2.5545475886648648E-2</v>
      </c>
      <c r="G66" s="1">
        <f ca="1">G6+NORMINV(RAND(),0,'Total-Smoothed'!$AG$2)</f>
        <v>0.98960562221067827</v>
      </c>
      <c r="H66" s="1">
        <f ca="1">H6+NORMINV(RAND(),0,'Total-Smoothed'!$AG$2)</f>
        <v>-2.751768497848318E-2</v>
      </c>
      <c r="I66" s="1">
        <f ca="1">I6+NORMINV(RAND(),0,'Total-Smoothed'!$AG$2)</f>
        <v>-0.11644735699728348</v>
      </c>
      <c r="J66" s="1">
        <f ca="1">J6+NORMINV(RAND(),0,'Total-Smoothed'!$AG$2)</f>
        <v>0.13543231018671742</v>
      </c>
      <c r="K66" s="1">
        <f ca="1">K6+NORMINV(RAND(),0,'Total-Smoothed'!$AG$2)</f>
        <v>-5.2492745689127394E-2</v>
      </c>
      <c r="L66" s="1">
        <f ca="1">L6+NORMINV(RAND(),0,'Total-Smoothed'!$AG$2)</f>
        <v>-4.827658038064446E-5</v>
      </c>
      <c r="M66" s="1">
        <f ca="1">M6+NORMINV(RAND(),0,'Total-Smoothed'!$AG$2)</f>
        <v>-0.10149260247006121</v>
      </c>
      <c r="N66" s="1">
        <f ca="1">N6+NORMINV(RAND(),0,'Total-Smoothed'!$AG$2)</f>
        <v>-6.2568869862865851E-3</v>
      </c>
      <c r="O66" s="1">
        <f ca="1">O6+NORMINV(RAND(),0,'Total-Smoothed'!$AG$2)</f>
        <v>-0.12418774645735137</v>
      </c>
      <c r="P66" s="1">
        <f ca="1">P6+NORMINV(RAND(),0,'Total-Smoothed'!$AG$2)</f>
        <v>5.8338892178284238E-2</v>
      </c>
      <c r="Q66" s="1">
        <f ca="1">Q6+NORMINV(RAND(),0,'Total-Smoothed'!$AG$2)</f>
        <v>0.18063499464990762</v>
      </c>
      <c r="R66" s="1">
        <f ca="1">R6+NORMINV(RAND(),0,'Total-Smoothed'!$AG$2)</f>
        <v>9.3847427970989536E-2</v>
      </c>
      <c r="S66" s="1">
        <f ca="1">S6+NORMINV(RAND(),0,'Total-Smoothed'!$AG$2)</f>
        <v>-2.920830876720161E-2</v>
      </c>
      <c r="T66" s="1">
        <f ca="1">T6+NORMINV(RAND(),0,'Total-Smoothed'!$AG$2)</f>
        <v>-6.6443534810523605E-2</v>
      </c>
      <c r="U66" s="1">
        <f ca="1">U6+NORMINV(RAND(),0,'Total-Smoothed'!$AG$2)</f>
        <v>7.8261801020861055E-4</v>
      </c>
      <c r="V66" s="1">
        <f ca="1">V6+NORMINV(RAND(),0,'Total-Smoothed'!$AG$2)</f>
        <v>0.13463636827239972</v>
      </c>
      <c r="W66" s="1">
        <f ca="1">W6+NORMINV(RAND(),0,'Total-Smoothed'!$AG$2)</f>
        <v>-5.866404798983807E-2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-0.10535793973238079</v>
      </c>
      <c r="E67" s="1">
        <f ca="1">E7+NORMINV(RAND(),0,'Total-Smoothed'!$AG$2)</f>
        <v>0.21293322612249782</v>
      </c>
      <c r="F67" s="1">
        <f ca="1">F7+NORMINV(RAND(),0,'Total-Smoothed'!$AG$2)</f>
        <v>0.13163222092067986</v>
      </c>
      <c r="G67" s="1">
        <f ca="1">G7+NORMINV(RAND(),0,'Total-Smoothed'!$AG$2)</f>
        <v>1.0762270727088226</v>
      </c>
      <c r="H67" s="1">
        <f ca="1">H7+NORMINV(RAND(),0,'Total-Smoothed'!$AG$2)</f>
        <v>-0.10047501968269047</v>
      </c>
      <c r="I67" s="1">
        <f ca="1">I7+NORMINV(RAND(),0,'Total-Smoothed'!$AG$2)</f>
        <v>-1.3113167196616857E-2</v>
      </c>
      <c r="J67" s="1">
        <f ca="1">J7+NORMINV(RAND(),0,'Total-Smoothed'!$AG$2)</f>
        <v>-0.21096012132764969</v>
      </c>
      <c r="K67" s="1">
        <f ca="1">K7+NORMINV(RAND(),0,'Total-Smoothed'!$AG$2)</f>
        <v>-2.9224249041189861E-2</v>
      </c>
      <c r="L67" s="1">
        <f ca="1">L7+NORMINV(RAND(),0,'Total-Smoothed'!$AG$2)</f>
        <v>3.6636323944874261E-2</v>
      </c>
      <c r="M67" s="1">
        <f ca="1">M7+NORMINV(RAND(),0,'Total-Smoothed'!$AG$2)</f>
        <v>-1.7225592722327741E-2</v>
      </c>
      <c r="N67" s="1">
        <f ca="1">N7+NORMINV(RAND(),0,'Total-Smoothed'!$AG$2)</f>
        <v>0.2042811106444532</v>
      </c>
      <c r="O67" s="1">
        <f ca="1">O7+NORMINV(RAND(),0,'Total-Smoothed'!$AG$2)</f>
        <v>0.18161669360053886</v>
      </c>
      <c r="P67" s="1">
        <f ca="1">P7+NORMINV(RAND(),0,'Total-Smoothed'!$AG$2)</f>
        <v>2.6144931806371077E-2</v>
      </c>
      <c r="Q67" s="1">
        <f ca="1">Q7+NORMINV(RAND(),0,'Total-Smoothed'!$AG$2)</f>
        <v>-2.4069111630932033E-2</v>
      </c>
      <c r="R67" s="1">
        <f ca="1">R7+NORMINV(RAND(),0,'Total-Smoothed'!$AG$2)</f>
        <v>0.1529890629801603</v>
      </c>
      <c r="S67" s="1">
        <f ca="1">S7+NORMINV(RAND(),0,'Total-Smoothed'!$AG$2)</f>
        <v>9.078927721939592E-2</v>
      </c>
      <c r="T67" s="1">
        <f ca="1">T7+NORMINV(RAND(),0,'Total-Smoothed'!$AG$2)</f>
        <v>-7.6392504497595187E-2</v>
      </c>
      <c r="U67" s="1">
        <f ca="1">U7+NORMINV(RAND(),0,'Total-Smoothed'!$AG$2)</f>
        <v>0.14850055375034338</v>
      </c>
      <c r="V67" s="1">
        <f ca="1">V7+NORMINV(RAND(),0,'Total-Smoothed'!$AG$2)</f>
        <v>-0.23977628400301809</v>
      </c>
      <c r="W67" s="1">
        <f ca="1">W7+NORMINV(RAND(),0,'Total-Smoothed'!$AG$2)</f>
        <v>0.13801727172159245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-8.0153210735052494E-3</v>
      </c>
      <c r="E68" s="1">
        <f ca="1">E8+NORMINV(RAND(),0,'Total-Smoothed'!$AG$2)</f>
        <v>-2.255066836810185E-2</v>
      </c>
      <c r="F68" s="1">
        <f ca="1">F8+NORMINV(RAND(),0,'Total-Smoothed'!$AG$2)</f>
        <v>0.5854709081145858</v>
      </c>
      <c r="G68" s="1">
        <f ca="1">G8+NORMINV(RAND(),0,'Total-Smoothed'!$AG$2)</f>
        <v>1.0303385718546734</v>
      </c>
      <c r="H68" s="1">
        <f ca="1">H8+NORMINV(RAND(),0,'Total-Smoothed'!$AG$2)</f>
        <v>4.774923553255328E-2</v>
      </c>
      <c r="I68" s="1">
        <f ca="1">I8+NORMINV(RAND(),0,'Total-Smoothed'!$AG$2)</f>
        <v>2.8372059909579756E-3</v>
      </c>
      <c r="J68" s="1">
        <f ca="1">J8+NORMINV(RAND(),0,'Total-Smoothed'!$AG$2)</f>
        <v>2.0318778561878966E-2</v>
      </c>
      <c r="K68" s="1">
        <f ca="1">K8+NORMINV(RAND(),0,'Total-Smoothed'!$AG$2)</f>
        <v>0.18727819905753401</v>
      </c>
      <c r="L68" s="1">
        <f ca="1">L8+NORMINV(RAND(),0,'Total-Smoothed'!$AG$2)</f>
        <v>0.22087328168441353</v>
      </c>
      <c r="M68" s="1">
        <f ca="1">M8+NORMINV(RAND(),0,'Total-Smoothed'!$AG$2)</f>
        <v>0.15530403936212339</v>
      </c>
      <c r="N68" s="1">
        <f ca="1">N8+NORMINV(RAND(),0,'Total-Smoothed'!$AG$2)</f>
        <v>0.3121230661552461</v>
      </c>
      <c r="O68" s="1">
        <f ca="1">O8+NORMINV(RAND(),0,'Total-Smoothed'!$AG$2)</f>
        <v>-3.8897253002548274E-2</v>
      </c>
      <c r="P68" s="1">
        <f ca="1">P8+NORMINV(RAND(),0,'Total-Smoothed'!$AG$2)</f>
        <v>0.22413011020385615</v>
      </c>
      <c r="Q68" s="1">
        <f ca="1">Q8+NORMINV(RAND(),0,'Total-Smoothed'!$AG$2)</f>
        <v>0.19861742489969139</v>
      </c>
      <c r="R68" s="1">
        <f ca="1">R8+NORMINV(RAND(),0,'Total-Smoothed'!$AG$2)</f>
        <v>7.148597458919391E-2</v>
      </c>
      <c r="S68" s="1">
        <f ca="1">S8+NORMINV(RAND(),0,'Total-Smoothed'!$AG$2)</f>
        <v>0.14855631849762493</v>
      </c>
      <c r="T68" s="1">
        <f ca="1">T8+NORMINV(RAND(),0,'Total-Smoothed'!$AG$2)</f>
        <v>9.099867352483898E-2</v>
      </c>
      <c r="U68" s="1">
        <f ca="1">U8+NORMINV(RAND(),0,'Total-Smoothed'!$AG$2)</f>
        <v>8.1054037399450371E-2</v>
      </c>
      <c r="V68" s="1">
        <f ca="1">V8+NORMINV(RAND(),0,'Total-Smoothed'!$AG$2)</f>
        <v>2.130178966328591E-2</v>
      </c>
      <c r="W68" s="1">
        <f ca="1">W8+NORMINV(RAND(),0,'Total-Smoothed'!$AG$2)</f>
        <v>0.1564433646452989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-4.3025362220146829E-2</v>
      </c>
      <c r="E69" s="1">
        <f ca="1">E9+NORMINV(RAND(),0,'Total-Smoothed'!$AG$2)</f>
        <v>0.41961584697578125</v>
      </c>
      <c r="F69" s="1">
        <f ca="1">F9+NORMINV(RAND(),0,'Total-Smoothed'!$AG$2)</f>
        <v>-5.0429225990864024E-2</v>
      </c>
      <c r="G69" s="1">
        <f ca="1">G9+NORMINV(RAND(),0,'Total-Smoothed'!$AG$2)</f>
        <v>1.062273205574221</v>
      </c>
      <c r="H69" s="1">
        <f ca="1">H9+NORMINV(RAND(),0,'Total-Smoothed'!$AG$2)</f>
        <v>-7.8133094649162391E-2</v>
      </c>
      <c r="I69" s="1">
        <f ca="1">I9+NORMINV(RAND(),0,'Total-Smoothed'!$AG$2)</f>
        <v>-0.13275725538088964</v>
      </c>
      <c r="J69" s="1">
        <f ca="1">J9+NORMINV(RAND(),0,'Total-Smoothed'!$AG$2)</f>
        <v>2.4081249580671781E-2</v>
      </c>
      <c r="K69" s="1">
        <f ca="1">K9+NORMINV(RAND(),0,'Total-Smoothed'!$AG$2)</f>
        <v>-8.3537109179777913E-2</v>
      </c>
      <c r="L69" s="1">
        <f ca="1">L9+NORMINV(RAND(),0,'Total-Smoothed'!$AG$2)</f>
        <v>8.6128390019543033E-2</v>
      </c>
      <c r="M69" s="1">
        <f ca="1">M9+NORMINV(RAND(),0,'Total-Smoothed'!$AG$2)</f>
        <v>0.15904940147913249</v>
      </c>
      <c r="N69" s="1">
        <f ca="1">N9+NORMINV(RAND(),0,'Total-Smoothed'!$AG$2)</f>
        <v>0.15195761271823879</v>
      </c>
      <c r="O69" s="1">
        <f ca="1">O9+NORMINV(RAND(),0,'Total-Smoothed'!$AG$2)</f>
        <v>0.18029082527037565</v>
      </c>
      <c r="P69" s="1">
        <f ca="1">P9+NORMINV(RAND(),0,'Total-Smoothed'!$AG$2)</f>
        <v>-7.9188185266178088E-2</v>
      </c>
      <c r="Q69" s="1">
        <f ca="1">Q9+NORMINV(RAND(),0,'Total-Smoothed'!$AG$2)</f>
        <v>5.7658704621271761E-2</v>
      </c>
      <c r="R69" s="1">
        <f ca="1">R9+NORMINV(RAND(),0,'Total-Smoothed'!$AG$2)</f>
        <v>2.7862374837917783E-2</v>
      </c>
      <c r="S69" s="1">
        <f ca="1">S9+NORMINV(RAND(),0,'Total-Smoothed'!$AG$2)</f>
        <v>4.6379207061198455E-2</v>
      </c>
      <c r="T69" s="1">
        <f ca="1">T9+NORMINV(RAND(),0,'Total-Smoothed'!$AG$2)</f>
        <v>-9.2239778081323734E-2</v>
      </c>
      <c r="U69" s="1">
        <f ca="1">U9+NORMINV(RAND(),0,'Total-Smoothed'!$AG$2)</f>
        <v>6.0450570579236862E-2</v>
      </c>
      <c r="V69" s="1">
        <f ca="1">V9+NORMINV(RAND(),0,'Total-Smoothed'!$AG$2)</f>
        <v>-6.6462791028828053E-3</v>
      </c>
      <c r="W69" s="1">
        <f ca="1">W9+NORMINV(RAND(),0,'Total-Smoothed'!$AG$2)</f>
        <v>-1.5107880219914186E-2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-6.0955778592609457E-2</v>
      </c>
      <c r="E70" s="1">
        <f ca="1">E10+NORMINV(RAND(),0,'Total-Smoothed'!$AG$2)</f>
        <v>0.45335737222691819</v>
      </c>
      <c r="F70" s="1">
        <f ca="1">F10+NORMINV(RAND(),0,'Total-Smoothed'!$AG$2)</f>
        <v>1.8545624873857573E-2</v>
      </c>
      <c r="G70" s="1">
        <f ca="1">G10+NORMINV(RAND(),0,'Total-Smoothed'!$AG$2)</f>
        <v>0.97721469746261147</v>
      </c>
      <c r="H70" s="1">
        <f ca="1">H10+NORMINV(RAND(),0,'Total-Smoothed'!$AG$2)</f>
        <v>0.25499934021592985</v>
      </c>
      <c r="I70" s="1">
        <f ca="1">I10+NORMINV(RAND(),0,'Total-Smoothed'!$AG$2)</f>
        <v>-9.9187371151739881E-2</v>
      </c>
      <c r="J70" s="1">
        <f ca="1">J10+NORMINV(RAND(),0,'Total-Smoothed'!$AG$2)</f>
        <v>-1.2008250103720235E-2</v>
      </c>
      <c r="K70" s="1">
        <f ca="1">K10+NORMINV(RAND(),0,'Total-Smoothed'!$AG$2)</f>
        <v>-4.6174208501044402E-2</v>
      </c>
      <c r="L70" s="1">
        <f ca="1">L10+NORMINV(RAND(),0,'Total-Smoothed'!$AG$2)</f>
        <v>-2.2711151958447667E-2</v>
      </c>
      <c r="M70" s="1">
        <f ca="1">M10+NORMINV(RAND(),0,'Total-Smoothed'!$AG$2)</f>
        <v>-0.10006401935896952</v>
      </c>
      <c r="N70" s="1">
        <f ca="1">N10+NORMINV(RAND(),0,'Total-Smoothed'!$AG$2)</f>
        <v>9.9550521147587542E-2</v>
      </c>
      <c r="O70" s="1">
        <f ca="1">O10+NORMINV(RAND(),0,'Total-Smoothed'!$AG$2)</f>
        <v>0.14610905667565779</v>
      </c>
      <c r="P70" s="1">
        <f ca="1">P10+NORMINV(RAND(),0,'Total-Smoothed'!$AG$2)</f>
        <v>-1.6597104829483055E-3</v>
      </c>
      <c r="Q70" s="1">
        <f ca="1">Q10+NORMINV(RAND(),0,'Total-Smoothed'!$AG$2)</f>
        <v>-2.6493081440261912E-2</v>
      </c>
      <c r="R70" s="1">
        <f ca="1">R10+NORMINV(RAND(),0,'Total-Smoothed'!$AG$2)</f>
        <v>0.30687995806383878</v>
      </c>
      <c r="S70" s="1">
        <f ca="1">S10+NORMINV(RAND(),0,'Total-Smoothed'!$AG$2)</f>
        <v>0.48648024945499146</v>
      </c>
      <c r="T70" s="1">
        <f ca="1">T10+NORMINV(RAND(),0,'Total-Smoothed'!$AG$2)</f>
        <v>9.2372527236862068E-2</v>
      </c>
      <c r="U70" s="1">
        <f ca="1">U10+NORMINV(RAND(),0,'Total-Smoothed'!$AG$2)</f>
        <v>3.1840226241272217E-2</v>
      </c>
      <c r="V70" s="1">
        <f ca="1">V10+NORMINV(RAND(),0,'Total-Smoothed'!$AG$2)</f>
        <v>-2.1652224162630157E-2</v>
      </c>
      <c r="W70" s="1">
        <f ca="1">W10+NORMINV(RAND(),0,'Total-Smoothed'!$AG$2)</f>
        <v>9.2233161485963722E-2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-5.5222225183842837E-2</v>
      </c>
      <c r="E71" s="1">
        <f ca="1">E11+NORMINV(RAND(),0,'Total-Smoothed'!$AG$2)</f>
        <v>0.21064303789047278</v>
      </c>
      <c r="F71" s="1">
        <f ca="1">F11+NORMINV(RAND(),0,'Total-Smoothed'!$AG$2)</f>
        <v>0.53383791710657136</v>
      </c>
      <c r="G71" s="1">
        <f ca="1">G11+NORMINV(RAND(),0,'Total-Smoothed'!$AG$2)</f>
        <v>1.2367252319433844</v>
      </c>
      <c r="H71" s="1">
        <f ca="1">H11+NORMINV(RAND(),0,'Total-Smoothed'!$AG$2)</f>
        <v>0.13208890218782815</v>
      </c>
      <c r="I71" s="1">
        <f ca="1">I11+NORMINV(RAND(),0,'Total-Smoothed'!$AG$2)</f>
        <v>-0.13337233774096299</v>
      </c>
      <c r="J71" s="1">
        <f ca="1">J11+NORMINV(RAND(),0,'Total-Smoothed'!$AG$2)</f>
        <v>4.3572208783330735E-2</v>
      </c>
      <c r="K71" s="1">
        <f ca="1">K11+NORMINV(RAND(),0,'Total-Smoothed'!$AG$2)</f>
        <v>0.11436866647591218</v>
      </c>
      <c r="L71" s="1">
        <f ca="1">L11+NORMINV(RAND(),0,'Total-Smoothed'!$AG$2)</f>
        <v>0.10785140295209486</v>
      </c>
      <c r="M71" s="1">
        <f ca="1">M11+NORMINV(RAND(),0,'Total-Smoothed'!$AG$2)</f>
        <v>2.7801608728973151E-2</v>
      </c>
      <c r="N71" s="1">
        <f ca="1">N11+NORMINV(RAND(),0,'Total-Smoothed'!$AG$2)</f>
        <v>-3.406603417974334E-2</v>
      </c>
      <c r="O71" s="1">
        <f ca="1">O11+NORMINV(RAND(),0,'Total-Smoothed'!$AG$2)</f>
        <v>-7.0290959802887021E-2</v>
      </c>
      <c r="P71" s="1">
        <f ca="1">P11+NORMINV(RAND(),0,'Total-Smoothed'!$AG$2)</f>
        <v>1.4916296378102475E-2</v>
      </c>
      <c r="Q71" s="1">
        <f ca="1">Q11+NORMINV(RAND(),0,'Total-Smoothed'!$AG$2)</f>
        <v>0.23006051144921336</v>
      </c>
      <c r="R71" s="1">
        <f ca="1">R11+NORMINV(RAND(),0,'Total-Smoothed'!$AG$2)</f>
        <v>2.1470482046268956E-3</v>
      </c>
      <c r="S71" s="1">
        <f ca="1">S11+NORMINV(RAND(),0,'Total-Smoothed'!$AG$2)</f>
        <v>-3.4386353903549181E-2</v>
      </c>
      <c r="T71" s="1">
        <f ca="1">T11+NORMINV(RAND(),0,'Total-Smoothed'!$AG$2)</f>
        <v>4.0305899724646543E-2</v>
      </c>
      <c r="U71" s="1">
        <f ca="1">U11+NORMINV(RAND(),0,'Total-Smoothed'!$AG$2)</f>
        <v>-0.11845366279517661</v>
      </c>
      <c r="V71" s="1">
        <f ca="1">V11+NORMINV(RAND(),0,'Total-Smoothed'!$AG$2)</f>
        <v>4.5566590892323927E-2</v>
      </c>
      <c r="W71" s="1">
        <f ca="1">W11+NORMINV(RAND(),0,'Total-Smoothed'!$AG$2)</f>
        <v>5.4498944252296289E-2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-2.8868073471837143E-2</v>
      </c>
      <c r="E72" s="1">
        <f ca="1">E12+NORMINV(RAND(),0,'Total-Smoothed'!$AG$2)</f>
        <v>0.16223862149783275</v>
      </c>
      <c r="F72" s="1">
        <f ca="1">F12+NORMINV(RAND(),0,'Total-Smoothed'!$AG$2)</f>
        <v>7.797937917399532E-2</v>
      </c>
      <c r="G72" s="1">
        <f ca="1">G12+NORMINV(RAND(),0,'Total-Smoothed'!$AG$2)</f>
        <v>1.0276869161785882</v>
      </c>
      <c r="H72" s="1">
        <f ca="1">H12+NORMINV(RAND(),0,'Total-Smoothed'!$AG$2)</f>
        <v>0.18465927722520559</v>
      </c>
      <c r="I72" s="1">
        <f ca="1">I12+NORMINV(RAND(),0,'Total-Smoothed'!$AG$2)</f>
        <v>-5.1365751091416105E-2</v>
      </c>
      <c r="J72" s="1">
        <f ca="1">J12+NORMINV(RAND(),0,'Total-Smoothed'!$AG$2)</f>
        <v>0.12891470999017959</v>
      </c>
      <c r="K72" s="1">
        <f ca="1">K12+NORMINV(RAND(),0,'Total-Smoothed'!$AG$2)</f>
        <v>2.9955455574411947E-2</v>
      </c>
      <c r="L72" s="1">
        <f ca="1">L12+NORMINV(RAND(),0,'Total-Smoothed'!$AG$2)</f>
        <v>1.2313154683721687E-2</v>
      </c>
      <c r="M72" s="1">
        <f ca="1">M12+NORMINV(RAND(),0,'Total-Smoothed'!$AG$2)</f>
        <v>-0.20791830089911056</v>
      </c>
      <c r="N72" s="1">
        <f ca="1">N12+NORMINV(RAND(),0,'Total-Smoothed'!$AG$2)</f>
        <v>0.10672167051538903</v>
      </c>
      <c r="O72" s="1">
        <f ca="1">O12+NORMINV(RAND(),0,'Total-Smoothed'!$AG$2)</f>
        <v>8.6415807328839203E-2</v>
      </c>
      <c r="P72" s="1">
        <f ca="1">P12+NORMINV(RAND(),0,'Total-Smoothed'!$AG$2)</f>
        <v>0.17455674695154694</v>
      </c>
      <c r="Q72" s="1">
        <f ca="1">Q12+NORMINV(RAND(),0,'Total-Smoothed'!$AG$2)</f>
        <v>1.4162453708035995E-2</v>
      </c>
      <c r="R72" s="1">
        <f ca="1">R12+NORMINV(RAND(),0,'Total-Smoothed'!$AG$2)</f>
        <v>-4.7380661189069626E-2</v>
      </c>
      <c r="S72" s="1">
        <f ca="1">S12+NORMINV(RAND(),0,'Total-Smoothed'!$AG$2)</f>
        <v>4.9496817845494062E-2</v>
      </c>
      <c r="T72" s="1">
        <f ca="1">T12+NORMINV(RAND(),0,'Total-Smoothed'!$AG$2)</f>
        <v>3.8116309559660326E-2</v>
      </c>
      <c r="U72" s="1">
        <f ca="1">U12+NORMINV(RAND(),0,'Total-Smoothed'!$AG$2)</f>
        <v>-6.5927306797752494E-2</v>
      </c>
      <c r="V72" s="1">
        <f ca="1">V12+NORMINV(RAND(),0,'Total-Smoothed'!$AG$2)</f>
        <v>0.16240359730530041</v>
      </c>
      <c r="W72" s="1">
        <f ca="1">W12+NORMINV(RAND(),0,'Total-Smoothed'!$AG$2)</f>
        <v>0.20463543905530368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0.19770516354406265</v>
      </c>
      <c r="E73" s="1">
        <f ca="1">E13+NORMINV(RAND(),0,'Total-Smoothed'!$AG$2)</f>
        <v>0.19956531111586753</v>
      </c>
      <c r="F73" s="1">
        <f ca="1">F13+NORMINV(RAND(),0,'Total-Smoothed'!$AG$2)</f>
        <v>0.13781909624761132</v>
      </c>
      <c r="G73" s="1">
        <f ca="1">G13+NORMINV(RAND(),0,'Total-Smoothed'!$AG$2)</f>
        <v>0.85229420593244798</v>
      </c>
      <c r="H73" s="1">
        <f ca="1">H13+NORMINV(RAND(),0,'Total-Smoothed'!$AG$2)</f>
        <v>-0.17153961225523079</v>
      </c>
      <c r="I73" s="1">
        <f ca="1">I13+NORMINV(RAND(),0,'Total-Smoothed'!$AG$2)</f>
        <v>4.2568818665599098E-2</v>
      </c>
      <c r="J73" s="1">
        <f ca="1">J13+NORMINV(RAND(),0,'Total-Smoothed'!$AG$2)</f>
        <v>4.5994501448252519E-2</v>
      </c>
      <c r="K73" s="1">
        <f ca="1">K13+NORMINV(RAND(),0,'Total-Smoothed'!$AG$2)</f>
        <v>0.15680747598846947</v>
      </c>
      <c r="L73" s="1">
        <f ca="1">L13+NORMINV(RAND(),0,'Total-Smoothed'!$AG$2)</f>
        <v>-3.5607003688585423E-2</v>
      </c>
      <c r="M73" s="1">
        <f ca="1">M13+NORMINV(RAND(),0,'Total-Smoothed'!$AG$2)</f>
        <v>0.10720774198614315</v>
      </c>
      <c r="N73" s="1">
        <f ca="1">N13+NORMINV(RAND(),0,'Total-Smoothed'!$AG$2)</f>
        <v>-4.0886403120582879E-2</v>
      </c>
      <c r="O73" s="1">
        <f ca="1">O13+NORMINV(RAND(),0,'Total-Smoothed'!$AG$2)</f>
        <v>4.0128945951448038E-2</v>
      </c>
      <c r="P73" s="1">
        <f ca="1">P13+NORMINV(RAND(),0,'Total-Smoothed'!$AG$2)</f>
        <v>2.5707332720769652E-2</v>
      </c>
      <c r="Q73" s="1">
        <f ca="1">Q13+NORMINV(RAND(),0,'Total-Smoothed'!$AG$2)</f>
        <v>6.5037802199116784E-2</v>
      </c>
      <c r="R73" s="1">
        <f ca="1">R13+NORMINV(RAND(),0,'Total-Smoothed'!$AG$2)</f>
        <v>8.8004833181635878E-2</v>
      </c>
      <c r="S73" s="1">
        <f ca="1">S13+NORMINV(RAND(),0,'Total-Smoothed'!$AG$2)</f>
        <v>2.8079939565391968E-3</v>
      </c>
      <c r="T73" s="1">
        <f ca="1">T13+NORMINV(RAND(),0,'Total-Smoothed'!$AG$2)</f>
        <v>0.11737633774811483</v>
      </c>
      <c r="U73" s="1">
        <f ca="1">U13+NORMINV(RAND(),0,'Total-Smoothed'!$AG$2)</f>
        <v>0.16425843821888259</v>
      </c>
      <c r="V73" s="1">
        <f ca="1">V13+NORMINV(RAND(),0,'Total-Smoothed'!$AG$2)</f>
        <v>-0.18651184877387619</v>
      </c>
      <c r="W73" s="1">
        <f ca="1">W13+NORMINV(RAND(),0,'Total-Smoothed'!$AG$2)</f>
        <v>0.16998169464123683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9.2669991613032021E-2</v>
      </c>
      <c r="E74" s="1">
        <f ca="1">E14+NORMINV(RAND(),0,'Total-Smoothed'!$AG$2)</f>
        <v>4.8812561655513065E-2</v>
      </c>
      <c r="F74" s="1">
        <f ca="1">F14+NORMINV(RAND(),0,'Total-Smoothed'!$AG$2)</f>
        <v>-0.10102358965739598</v>
      </c>
      <c r="G74" s="1">
        <f ca="1">G14+NORMINV(RAND(),0,'Total-Smoothed'!$AG$2)</f>
        <v>0.94704612045508152</v>
      </c>
      <c r="H74" s="1">
        <f ca="1">H14+NORMINV(RAND(),0,'Total-Smoothed'!$AG$2)</f>
        <v>6.370326325342901E-2</v>
      </c>
      <c r="I74" s="1">
        <f ca="1">I14+NORMINV(RAND(),0,'Total-Smoothed'!$AG$2)</f>
        <v>7.1865775474435914E-2</v>
      </c>
      <c r="J74" s="1">
        <f ca="1">J14+NORMINV(RAND(),0,'Total-Smoothed'!$AG$2)</f>
        <v>8.5523696997611628E-2</v>
      </c>
      <c r="K74" s="1">
        <f ca="1">K14+NORMINV(RAND(),0,'Total-Smoothed'!$AG$2)</f>
        <v>0.13261500034202628</v>
      </c>
      <c r="L74" s="1">
        <f ca="1">L14+NORMINV(RAND(),0,'Total-Smoothed'!$AG$2)</f>
        <v>9.3211582234385276E-2</v>
      </c>
      <c r="M74" s="1">
        <f ca="1">M14+NORMINV(RAND(),0,'Total-Smoothed'!$AG$2)</f>
        <v>-6.0601287262196893E-2</v>
      </c>
      <c r="N74" s="1">
        <f ca="1">N14+NORMINV(RAND(),0,'Total-Smoothed'!$AG$2)</f>
        <v>1.6789176471827979E-2</v>
      </c>
      <c r="O74" s="1">
        <f ca="1">O14+NORMINV(RAND(),0,'Total-Smoothed'!$AG$2)</f>
        <v>-0.18085104417925457</v>
      </c>
      <c r="P74" s="1">
        <f ca="1">P14+NORMINV(RAND(),0,'Total-Smoothed'!$AG$2)</f>
        <v>0.18940507183624566</v>
      </c>
      <c r="Q74" s="1">
        <f ca="1">Q14+NORMINV(RAND(),0,'Total-Smoothed'!$AG$2)</f>
        <v>3.8632752679449239E-2</v>
      </c>
      <c r="R74" s="1">
        <f ca="1">R14+NORMINV(RAND(),0,'Total-Smoothed'!$AG$2)</f>
        <v>2.1418750400999907E-3</v>
      </c>
      <c r="S74" s="1">
        <f ca="1">S14+NORMINV(RAND(),0,'Total-Smoothed'!$AG$2)</f>
        <v>9.3449188876387299E-2</v>
      </c>
      <c r="T74" s="1">
        <f ca="1">T14+NORMINV(RAND(),0,'Total-Smoothed'!$AG$2)</f>
        <v>0.13968549240612499</v>
      </c>
      <c r="U74" s="1">
        <f ca="1">U14+NORMINV(RAND(),0,'Total-Smoothed'!$AG$2)</f>
        <v>6.670134130548766E-2</v>
      </c>
      <c r="V74" s="1">
        <f ca="1">V14+NORMINV(RAND(),0,'Total-Smoothed'!$AG$2)</f>
        <v>-0.14666047322549702</v>
      </c>
      <c r="W74" s="1">
        <f ca="1">W14+NORMINV(RAND(),0,'Total-Smoothed'!$AG$2)</f>
        <v>-1.903428294060943E-2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1.386496928179862E-2</v>
      </c>
      <c r="E75" s="1">
        <f ca="1">E15+NORMINV(RAND(),0,'Total-Smoothed'!$AG$2)</f>
        <v>0.21406532982443655</v>
      </c>
      <c r="F75" s="1">
        <f ca="1">F15+NORMINV(RAND(),0,'Total-Smoothed'!$AG$2)</f>
        <v>-6.2549619295568487E-2</v>
      </c>
      <c r="G75" s="1">
        <f ca="1">G15+NORMINV(RAND(),0,'Total-Smoothed'!$AG$2)</f>
        <v>0.84787058408087224</v>
      </c>
      <c r="H75" s="1">
        <f ca="1">H15+NORMINV(RAND(),0,'Total-Smoothed'!$AG$2)</f>
        <v>0.14297138209793883</v>
      </c>
      <c r="I75" s="1">
        <f ca="1">I15+NORMINV(RAND(),0,'Total-Smoothed'!$AG$2)</f>
        <v>-8.1392384633332529E-4</v>
      </c>
      <c r="J75" s="1">
        <f ca="1">J15+NORMINV(RAND(),0,'Total-Smoothed'!$AG$2)</f>
        <v>5.9849975829539288E-3</v>
      </c>
      <c r="K75" s="1">
        <f ca="1">K15+NORMINV(RAND(),0,'Total-Smoothed'!$AG$2)</f>
        <v>-6.774000456812522E-2</v>
      </c>
      <c r="L75" s="1">
        <f ca="1">L15+NORMINV(RAND(),0,'Total-Smoothed'!$AG$2)</f>
        <v>0.11194691148607645</v>
      </c>
      <c r="M75" s="1">
        <f ca="1">M15+NORMINV(RAND(),0,'Total-Smoothed'!$AG$2)</f>
        <v>-1.3943753640080842E-2</v>
      </c>
      <c r="N75" s="1">
        <f ca="1">N15+NORMINV(RAND(),0,'Total-Smoothed'!$AG$2)</f>
        <v>-1.4119472449229259E-2</v>
      </c>
      <c r="O75" s="1">
        <f ca="1">O15+NORMINV(RAND(),0,'Total-Smoothed'!$AG$2)</f>
        <v>-0.13691953358378536</v>
      </c>
      <c r="P75" s="1">
        <f ca="1">P15+NORMINV(RAND(),0,'Total-Smoothed'!$AG$2)</f>
        <v>-0.18917083581728419</v>
      </c>
      <c r="Q75" s="1">
        <f ca="1">Q15+NORMINV(RAND(),0,'Total-Smoothed'!$AG$2)</f>
        <v>0.10594474451431435</v>
      </c>
      <c r="R75" s="1">
        <f ca="1">R15+NORMINV(RAND(),0,'Total-Smoothed'!$AG$2)</f>
        <v>-0.19551379071924124</v>
      </c>
      <c r="S75" s="1">
        <f ca="1">S15+NORMINV(RAND(),0,'Total-Smoothed'!$AG$2)</f>
        <v>6.595507040629961E-2</v>
      </c>
      <c r="T75" s="1">
        <f ca="1">T15+NORMINV(RAND(),0,'Total-Smoothed'!$AG$2)</f>
        <v>2.8490494932426481E-2</v>
      </c>
      <c r="U75" s="1">
        <f ca="1">U15+NORMINV(RAND(),0,'Total-Smoothed'!$AG$2)</f>
        <v>6.0571699586325897E-2</v>
      </c>
      <c r="V75" s="1">
        <f ca="1">V15+NORMINV(RAND(),0,'Total-Smoothed'!$AG$2)</f>
        <v>-2.4130072258677322E-2</v>
      </c>
      <c r="W75" s="1">
        <f ca="1">W15+NORMINV(RAND(),0,'Total-Smoothed'!$AG$2)</f>
        <v>8.7157096900373571E-2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4.1515844299746682E-2</v>
      </c>
      <c r="E76" s="1">
        <f ca="1">E16+NORMINV(RAND(),0,'Total-Smoothed'!$AG$2)</f>
        <v>0.16668942537040404</v>
      </c>
      <c r="F76" s="1">
        <f ca="1">F16+NORMINV(RAND(),0,'Total-Smoothed'!$AG$2)</f>
        <v>2.9265769340924796E-2</v>
      </c>
      <c r="G76" s="1">
        <f ca="1">G16+NORMINV(RAND(),0,'Total-Smoothed'!$AG$2)</f>
        <v>0.92495609292795822</v>
      </c>
      <c r="H76" s="1">
        <f ca="1">H16+NORMINV(RAND(),0,'Total-Smoothed'!$AG$2)</f>
        <v>9.8304203147357647E-3</v>
      </c>
      <c r="I76" s="1">
        <f ca="1">I16+NORMINV(RAND(),0,'Total-Smoothed'!$AG$2)</f>
        <v>0.17471373972147741</v>
      </c>
      <c r="J76" s="1">
        <f ca="1">J16+NORMINV(RAND(),0,'Total-Smoothed'!$AG$2)</f>
        <v>8.0789945049637851E-2</v>
      </c>
      <c r="K76" s="1">
        <f ca="1">K16+NORMINV(RAND(),0,'Total-Smoothed'!$AG$2)</f>
        <v>1.7218139023582737E-2</v>
      </c>
      <c r="L76" s="1">
        <f ca="1">L16+NORMINV(RAND(),0,'Total-Smoothed'!$AG$2)</f>
        <v>-8.8193931169471801E-2</v>
      </c>
      <c r="M76" s="1">
        <f ca="1">M16+NORMINV(RAND(),0,'Total-Smoothed'!$AG$2)</f>
        <v>-6.5908330802098708E-2</v>
      </c>
      <c r="N76" s="1">
        <f ca="1">N16+NORMINV(RAND(),0,'Total-Smoothed'!$AG$2)</f>
        <v>3.7501246568125507E-2</v>
      </c>
      <c r="O76" s="1">
        <f ca="1">O16+NORMINV(RAND(),0,'Total-Smoothed'!$AG$2)</f>
        <v>1.3346701798486377E-2</v>
      </c>
      <c r="P76" s="1">
        <f ca="1">P16+NORMINV(RAND(),0,'Total-Smoothed'!$AG$2)</f>
        <v>2.7570978089679014E-2</v>
      </c>
      <c r="Q76" s="1">
        <f ca="1">Q16+NORMINV(RAND(),0,'Total-Smoothed'!$AG$2)</f>
        <v>0.10983964708391339</v>
      </c>
      <c r="R76" s="1">
        <f ca="1">R16+NORMINV(RAND(),0,'Total-Smoothed'!$AG$2)</f>
        <v>6.2847351947708185E-2</v>
      </c>
      <c r="S76" s="1">
        <f ca="1">S16+NORMINV(RAND(),0,'Total-Smoothed'!$AG$2)</f>
        <v>-4.2445945861371528E-2</v>
      </c>
      <c r="T76" s="1">
        <f ca="1">T16+NORMINV(RAND(),0,'Total-Smoothed'!$AG$2)</f>
        <v>-4.4944540191081739E-2</v>
      </c>
      <c r="U76" s="1">
        <f ca="1">U16+NORMINV(RAND(),0,'Total-Smoothed'!$AG$2)</f>
        <v>0.17406357867356365</v>
      </c>
      <c r="V76" s="1">
        <f ca="1">V16+NORMINV(RAND(),0,'Total-Smoothed'!$AG$2)</f>
        <v>-3.4239274008273732E-3</v>
      </c>
      <c r="W76" s="1">
        <f ca="1">W16+NORMINV(RAND(),0,'Total-Smoothed'!$AG$2)</f>
        <v>-0.15617620907352542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-0.16996674115740301</v>
      </c>
      <c r="E77" s="1">
        <f ca="1">E17+NORMINV(RAND(),0,'Total-Smoothed'!$AG$2)</f>
        <v>-3.8611167925380288E-2</v>
      </c>
      <c r="F77" s="1">
        <f ca="1">F17+NORMINV(RAND(),0,'Total-Smoothed'!$AG$2)</f>
        <v>4.737826990628357E-2</v>
      </c>
      <c r="G77" s="1">
        <f ca="1">G17+NORMINV(RAND(),0,'Total-Smoothed'!$AG$2)</f>
        <v>1.0691235210004957</v>
      </c>
      <c r="H77" s="1">
        <f ca="1">H17+NORMINV(RAND(),0,'Total-Smoothed'!$AG$2)</f>
        <v>4.1150500938244239E-2</v>
      </c>
      <c r="I77" s="1">
        <f ca="1">I17+NORMINV(RAND(),0,'Total-Smoothed'!$AG$2)</f>
        <v>4.3782660059744904E-2</v>
      </c>
      <c r="J77" s="1">
        <f ca="1">J17+NORMINV(RAND(),0,'Total-Smoothed'!$AG$2)</f>
        <v>2.0224815123151996E-2</v>
      </c>
      <c r="K77" s="1">
        <f ca="1">K17+NORMINV(RAND(),0,'Total-Smoothed'!$AG$2)</f>
        <v>-0.10818388257359195</v>
      </c>
      <c r="L77" s="1">
        <f ca="1">L17+NORMINV(RAND(),0,'Total-Smoothed'!$AG$2)</f>
        <v>0.10115963622624252</v>
      </c>
      <c r="M77" s="1">
        <f ca="1">M17+NORMINV(RAND(),0,'Total-Smoothed'!$AG$2)</f>
        <v>-9.3411814788912473E-2</v>
      </c>
      <c r="N77" s="1">
        <f ca="1">N17+NORMINV(RAND(),0,'Total-Smoothed'!$AG$2)</f>
        <v>3.8153800471972865E-2</v>
      </c>
      <c r="O77" s="1">
        <f ca="1">O17+NORMINV(RAND(),0,'Total-Smoothed'!$AG$2)</f>
        <v>0.1922902499083553</v>
      </c>
      <c r="P77" s="1">
        <f ca="1">P17+NORMINV(RAND(),0,'Total-Smoothed'!$AG$2)</f>
        <v>-4.4988662936145202E-2</v>
      </c>
      <c r="Q77" s="1">
        <f ca="1">Q17+NORMINV(RAND(),0,'Total-Smoothed'!$AG$2)</f>
        <v>-3.5012877354010187E-2</v>
      </c>
      <c r="R77" s="1">
        <f ca="1">R17+NORMINV(RAND(),0,'Total-Smoothed'!$AG$2)</f>
        <v>-0.11510223795149344</v>
      </c>
      <c r="S77" s="1">
        <f ca="1">S17+NORMINV(RAND(),0,'Total-Smoothed'!$AG$2)</f>
        <v>0.28022048566182317</v>
      </c>
      <c r="T77" s="1">
        <f ca="1">T17+NORMINV(RAND(),0,'Total-Smoothed'!$AG$2)</f>
        <v>5.4064121515165785E-2</v>
      </c>
      <c r="U77" s="1">
        <f ca="1">U17+NORMINV(RAND(),0,'Total-Smoothed'!$AG$2)</f>
        <v>0.12094138420561679</v>
      </c>
      <c r="V77" s="1">
        <f ca="1">V17+NORMINV(RAND(),0,'Total-Smoothed'!$AG$2)</f>
        <v>-9.8911985777957331E-2</v>
      </c>
      <c r="W77" s="1">
        <f ca="1">W17+NORMINV(RAND(),0,'Total-Smoothed'!$AG$2)</f>
        <v>-0.12072299892478223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2.43979718131071E-2</v>
      </c>
      <c r="E78" s="1">
        <f ca="1">E18+NORMINV(RAND(),0,'Total-Smoothed'!$AG$2)</f>
        <v>-5.1057893651305947E-2</v>
      </c>
      <c r="F78" s="1">
        <f ca="1">F18+NORMINV(RAND(),0,'Total-Smoothed'!$AG$2)</f>
        <v>-8.270078661041301E-2</v>
      </c>
      <c r="G78" s="1">
        <f ca="1">G18+NORMINV(RAND(),0,'Total-Smoothed'!$AG$2)</f>
        <v>0.98941556439271483</v>
      </c>
      <c r="H78" s="1">
        <f ca="1">H18+NORMINV(RAND(),0,'Total-Smoothed'!$AG$2)</f>
        <v>-0.17033899786136475</v>
      </c>
      <c r="I78" s="1">
        <f ca="1">I18+NORMINV(RAND(),0,'Total-Smoothed'!$AG$2)</f>
        <v>0.19821874275504048</v>
      </c>
      <c r="J78" s="1">
        <f ca="1">J18+NORMINV(RAND(),0,'Total-Smoothed'!$AG$2)</f>
        <v>-0.20460957205171765</v>
      </c>
      <c r="K78" s="1">
        <f ca="1">K18+NORMINV(RAND(),0,'Total-Smoothed'!$AG$2)</f>
        <v>0.10222577993921779</v>
      </c>
      <c r="L78" s="1">
        <f ca="1">L18+NORMINV(RAND(),0,'Total-Smoothed'!$AG$2)</f>
        <v>0.20387212659303136</v>
      </c>
      <c r="M78" s="1">
        <f ca="1">M18+NORMINV(RAND(),0,'Total-Smoothed'!$AG$2)</f>
        <v>-0.18058672210812021</v>
      </c>
      <c r="N78" s="1">
        <f ca="1">N18+NORMINV(RAND(),0,'Total-Smoothed'!$AG$2)</f>
        <v>8.6938230153966164E-2</v>
      </c>
      <c r="O78" s="1">
        <f ca="1">O18+NORMINV(RAND(),0,'Total-Smoothed'!$AG$2)</f>
        <v>-6.7409335614220245E-3</v>
      </c>
      <c r="P78" s="1">
        <f ca="1">P18+NORMINV(RAND(),0,'Total-Smoothed'!$AG$2)</f>
        <v>0.2780616846867901</v>
      </c>
      <c r="Q78" s="1">
        <f ca="1">Q18+NORMINV(RAND(),0,'Total-Smoothed'!$AG$2)</f>
        <v>-4.8420779908405064E-2</v>
      </c>
      <c r="R78" s="1">
        <f ca="1">R18+NORMINV(RAND(),0,'Total-Smoothed'!$AG$2)</f>
        <v>2.3221369793647913E-3</v>
      </c>
      <c r="S78" s="1">
        <f ca="1">S18+NORMINV(RAND(),0,'Total-Smoothed'!$AG$2)</f>
        <v>9.5131913787070879E-2</v>
      </c>
      <c r="T78" s="1">
        <f ca="1">T18+NORMINV(RAND(),0,'Total-Smoothed'!$AG$2)</f>
        <v>-2.4915586013371627E-2</v>
      </c>
      <c r="U78" s="1">
        <f ca="1">U18+NORMINV(RAND(),0,'Total-Smoothed'!$AG$2)</f>
        <v>0.36360240204836336</v>
      </c>
      <c r="V78" s="1">
        <f ca="1">V18+NORMINV(RAND(),0,'Total-Smoothed'!$AG$2)</f>
        <v>-1.5112060205050562E-2</v>
      </c>
      <c r="W78" s="1">
        <f ca="1">W18+NORMINV(RAND(),0,'Total-Smoothed'!$AG$2)</f>
        <v>3.5533962343868838E-2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-2.3246179717734121E-2</v>
      </c>
      <c r="E79" s="1">
        <f ca="1">E19+NORMINV(RAND(),0,'Total-Smoothed'!$AG$2)</f>
        <v>0.35472510782833921</v>
      </c>
      <c r="F79" s="1">
        <f ca="1">F19+NORMINV(RAND(),0,'Total-Smoothed'!$AG$2)</f>
        <v>1.2141646699022134E-2</v>
      </c>
      <c r="G79" s="1">
        <f ca="1">G19+NORMINV(RAND(),0,'Total-Smoothed'!$AG$2)</f>
        <v>0.89928579151566179</v>
      </c>
      <c r="H79" s="1">
        <f ca="1">H19+NORMINV(RAND(),0,'Total-Smoothed'!$AG$2)</f>
        <v>-0.14900497626316561</v>
      </c>
      <c r="I79" s="1">
        <f ca="1">I19+NORMINV(RAND(),0,'Total-Smoothed'!$AG$2)</f>
        <v>0.11866817493101325</v>
      </c>
      <c r="J79" s="1">
        <f ca="1">J19+NORMINV(RAND(),0,'Total-Smoothed'!$AG$2)</f>
        <v>1.6888170415510169E-2</v>
      </c>
      <c r="K79" s="1">
        <f ca="1">K19+NORMINV(RAND(),0,'Total-Smoothed'!$AG$2)</f>
        <v>0.14598092236678464</v>
      </c>
      <c r="L79" s="1">
        <f ca="1">L19+NORMINV(RAND(),0,'Total-Smoothed'!$AG$2)</f>
        <v>5.2477755513830352E-3</v>
      </c>
      <c r="M79" s="1">
        <f ca="1">M19+NORMINV(RAND(),0,'Total-Smoothed'!$AG$2)</f>
        <v>2.0639173581402638E-2</v>
      </c>
      <c r="N79" s="1">
        <f ca="1">N19+NORMINV(RAND(),0,'Total-Smoothed'!$AG$2)</f>
        <v>1.6510500168643114E-2</v>
      </c>
      <c r="O79" s="1">
        <f ca="1">O19+NORMINV(RAND(),0,'Total-Smoothed'!$AG$2)</f>
        <v>0.19163365000049676</v>
      </c>
      <c r="P79" s="1">
        <f ca="1">P19+NORMINV(RAND(),0,'Total-Smoothed'!$AG$2)</f>
        <v>5.4569159288149295E-2</v>
      </c>
      <c r="Q79" s="1">
        <f ca="1">Q19+NORMINV(RAND(),0,'Total-Smoothed'!$AG$2)</f>
        <v>-1.4908725568966635E-2</v>
      </c>
      <c r="R79" s="1">
        <f ca="1">R19+NORMINV(RAND(),0,'Total-Smoothed'!$AG$2)</f>
        <v>0.19221361551718458</v>
      </c>
      <c r="S79" s="1">
        <f ca="1">S19+NORMINV(RAND(),0,'Total-Smoothed'!$AG$2)</f>
        <v>0.1031739302107882</v>
      </c>
      <c r="T79" s="1">
        <f ca="1">T19+NORMINV(RAND(),0,'Total-Smoothed'!$AG$2)</f>
        <v>-3.9239514007553801E-2</v>
      </c>
      <c r="U79" s="1">
        <f ca="1">U19+NORMINV(RAND(),0,'Total-Smoothed'!$AG$2)</f>
        <v>5.1598132021102402E-2</v>
      </c>
      <c r="V79" s="1">
        <f ca="1">V19+NORMINV(RAND(),0,'Total-Smoothed'!$AG$2)</f>
        <v>-9.7056353216032169E-3</v>
      </c>
      <c r="W79" s="1">
        <f ca="1">W19+NORMINV(RAND(),0,'Total-Smoothed'!$AG$2)</f>
        <v>0.18566824494789108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0.10878180742640478</v>
      </c>
      <c r="E80" s="1">
        <f ca="1">E20+NORMINV(RAND(),0,'Total-Smoothed'!$AG$2)</f>
        <v>3.3003189896884E-2</v>
      </c>
      <c r="F80" s="1">
        <f ca="1">F20+NORMINV(RAND(),0,'Total-Smoothed'!$AG$2)</f>
        <v>-2.670344771656117E-2</v>
      </c>
      <c r="G80" s="1">
        <f ca="1">G20+NORMINV(RAND(),0,'Total-Smoothed'!$AG$2)</f>
        <v>0.91984477335289405</v>
      </c>
      <c r="H80" s="1">
        <f ca="1">H20+NORMINV(RAND(),0,'Total-Smoothed'!$AG$2)</f>
        <v>-0.13805761854221535</v>
      </c>
      <c r="I80" s="1">
        <f ca="1">I20+NORMINV(RAND(),0,'Total-Smoothed'!$AG$2)</f>
        <v>-7.0722232659900519E-2</v>
      </c>
      <c r="J80" s="1">
        <f ca="1">J20+NORMINV(RAND(),0,'Total-Smoothed'!$AG$2)</f>
        <v>3.9310129079589806E-2</v>
      </c>
      <c r="K80" s="1">
        <f ca="1">K20+NORMINV(RAND(),0,'Total-Smoothed'!$AG$2)</f>
        <v>0.16801451659595656</v>
      </c>
      <c r="L80" s="1">
        <f ca="1">L20+NORMINV(RAND(),0,'Total-Smoothed'!$AG$2)</f>
        <v>-0.22063750547453809</v>
      </c>
      <c r="M80" s="1">
        <f ca="1">M20+NORMINV(RAND(),0,'Total-Smoothed'!$AG$2)</f>
        <v>1.4053802665854969E-2</v>
      </c>
      <c r="N80" s="1">
        <f ca="1">N20+NORMINV(RAND(),0,'Total-Smoothed'!$AG$2)</f>
        <v>0.13231548852499039</v>
      </c>
      <c r="O80" s="1">
        <f ca="1">O20+NORMINV(RAND(),0,'Total-Smoothed'!$AG$2)</f>
        <v>-6.7221184932850814E-2</v>
      </c>
      <c r="P80" s="1">
        <f ca="1">P20+NORMINV(RAND(),0,'Total-Smoothed'!$AG$2)</f>
        <v>-1.1552124246871968E-2</v>
      </c>
      <c r="Q80" s="1">
        <f ca="1">Q20+NORMINV(RAND(),0,'Total-Smoothed'!$AG$2)</f>
        <v>-0.18632090617184074</v>
      </c>
      <c r="R80" s="1">
        <f ca="1">R20+NORMINV(RAND(),0,'Total-Smoothed'!$AG$2)</f>
        <v>-0.19547437978355919</v>
      </c>
      <c r="S80" s="1">
        <f ca="1">S20+NORMINV(RAND(),0,'Total-Smoothed'!$AG$2)</f>
        <v>0.18919634239991356</v>
      </c>
      <c r="T80" s="1">
        <f ca="1">T20+NORMINV(RAND(),0,'Total-Smoothed'!$AG$2)</f>
        <v>4.296047410900649E-2</v>
      </c>
      <c r="U80" s="1">
        <f ca="1">U20+NORMINV(RAND(),0,'Total-Smoothed'!$AG$2)</f>
        <v>0.13774722087545438</v>
      </c>
      <c r="V80" s="1">
        <f ca="1">V20+NORMINV(RAND(),0,'Total-Smoothed'!$AG$2)</f>
        <v>-5.3987054459197346E-2</v>
      </c>
      <c r="W80" s="1">
        <f ca="1">W20+NORMINV(RAND(),0,'Total-Smoothed'!$AG$2)</f>
        <v>0.12895989414529202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0.1631366060287697</v>
      </c>
      <c r="E81" s="1">
        <f ca="1">E21+NORMINV(RAND(),0,'Total-Smoothed'!$AG$2)</f>
        <v>0.16483497682546455</v>
      </c>
      <c r="F81" s="1">
        <f ca="1">F21+NORMINV(RAND(),0,'Total-Smoothed'!$AG$2)</f>
        <v>0.13046489109286383</v>
      </c>
      <c r="G81" s="1">
        <f ca="1">G21+NORMINV(RAND(),0,'Total-Smoothed'!$AG$2)</f>
        <v>0.9341594030194339</v>
      </c>
      <c r="H81" s="1">
        <f ca="1">H21+NORMINV(RAND(),0,'Total-Smoothed'!$AG$2)</f>
        <v>-0.16647283360452531</v>
      </c>
      <c r="I81" s="1">
        <f ca="1">I21+NORMINV(RAND(),0,'Total-Smoothed'!$AG$2)</f>
        <v>3.5232603576459236E-2</v>
      </c>
      <c r="J81" s="1">
        <f ca="1">J21+NORMINV(RAND(),0,'Total-Smoothed'!$AG$2)</f>
        <v>-2.6102414651511453E-2</v>
      </c>
      <c r="K81" s="1">
        <f ca="1">K21+NORMINV(RAND(),0,'Total-Smoothed'!$AG$2)</f>
        <v>-0.19068801329164103</v>
      </c>
      <c r="L81" s="1">
        <f ca="1">L21+NORMINV(RAND(),0,'Total-Smoothed'!$AG$2)</f>
        <v>5.2742034307725956E-2</v>
      </c>
      <c r="M81" s="1">
        <f ca="1">M21+NORMINV(RAND(),0,'Total-Smoothed'!$AG$2)</f>
        <v>-0.17963316647413433</v>
      </c>
      <c r="N81" s="1">
        <f ca="1">N21+NORMINV(RAND(),0,'Total-Smoothed'!$AG$2)</f>
        <v>-4.8019631057960782E-2</v>
      </c>
      <c r="O81" s="1">
        <f ca="1">O21+NORMINV(RAND(),0,'Total-Smoothed'!$AG$2)</f>
        <v>2.0579063518191783E-2</v>
      </c>
      <c r="P81" s="1">
        <f ca="1">P21+NORMINV(RAND(),0,'Total-Smoothed'!$AG$2)</f>
        <v>7.8411424295260546E-2</v>
      </c>
      <c r="Q81" s="1">
        <f ca="1">Q21+NORMINV(RAND(),0,'Total-Smoothed'!$AG$2)</f>
        <v>0.14410321529242484</v>
      </c>
      <c r="R81" s="1">
        <f ca="1">R21+NORMINV(RAND(),0,'Total-Smoothed'!$AG$2)</f>
        <v>0.11166995897388524</v>
      </c>
      <c r="S81" s="1">
        <f ca="1">S21+NORMINV(RAND(),0,'Total-Smoothed'!$AG$2)</f>
        <v>4.9052033172871212E-2</v>
      </c>
      <c r="T81" s="1">
        <f ca="1">T21+NORMINV(RAND(),0,'Total-Smoothed'!$AG$2)</f>
        <v>5.2440887033933459E-2</v>
      </c>
      <c r="U81" s="1">
        <f ca="1">U21+NORMINV(RAND(),0,'Total-Smoothed'!$AG$2)</f>
        <v>8.4500733595572336E-4</v>
      </c>
      <c r="V81" s="1">
        <f ca="1">V21+NORMINV(RAND(),0,'Total-Smoothed'!$AG$2)</f>
        <v>5.9419583544147343E-3</v>
      </c>
      <c r="W81" s="1">
        <f ca="1">W21+NORMINV(RAND(),0,'Total-Smoothed'!$AG$2)</f>
        <v>-3.5218871711760809E-2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-4.8986149089725345E-2</v>
      </c>
      <c r="E82" s="1">
        <f ca="1">E22+NORMINV(RAND(),0,'Total-Smoothed'!$AG$2)</f>
        <v>0.11617024004480483</v>
      </c>
      <c r="F82" s="1">
        <f ca="1">F22+NORMINV(RAND(),0,'Total-Smoothed'!$AG$2)</f>
        <v>-7.1084720703692872E-2</v>
      </c>
      <c r="G82" s="1">
        <f ca="1">G22+NORMINV(RAND(),0,'Total-Smoothed'!$AG$2)</f>
        <v>0.7260467703351311</v>
      </c>
      <c r="H82" s="1">
        <f ca="1">H22+NORMINV(RAND(),0,'Total-Smoothed'!$AG$2)</f>
        <v>-0.12634815200682467</v>
      </c>
      <c r="I82" s="1">
        <f ca="1">I22+NORMINV(RAND(),0,'Total-Smoothed'!$AG$2)</f>
        <v>3.6664711426476884E-2</v>
      </c>
      <c r="J82" s="1">
        <f ca="1">J22+NORMINV(RAND(),0,'Total-Smoothed'!$AG$2)</f>
        <v>4.7135995899042896E-2</v>
      </c>
      <c r="K82" s="1">
        <f ca="1">K22+NORMINV(RAND(),0,'Total-Smoothed'!$AG$2)</f>
        <v>-2.2890948546383089E-2</v>
      </c>
      <c r="L82" s="1">
        <f ca="1">L22+NORMINV(RAND(),0,'Total-Smoothed'!$AG$2)</f>
        <v>9.1129364563180687E-3</v>
      </c>
      <c r="M82" s="1">
        <f ca="1">M22+NORMINV(RAND(),0,'Total-Smoothed'!$AG$2)</f>
        <v>-0.16442693707874148</v>
      </c>
      <c r="N82" s="1">
        <f ca="1">N22+NORMINV(RAND(),0,'Total-Smoothed'!$AG$2)</f>
        <v>-2.5257096725414676E-2</v>
      </c>
      <c r="O82" s="1">
        <f ca="1">O22+NORMINV(RAND(),0,'Total-Smoothed'!$AG$2)</f>
        <v>1.4024435205757904E-2</v>
      </c>
      <c r="P82" s="1">
        <f ca="1">P22+NORMINV(RAND(),0,'Total-Smoothed'!$AG$2)</f>
        <v>-4.5044994081001891E-2</v>
      </c>
      <c r="Q82" s="1">
        <f ca="1">Q22+NORMINV(RAND(),0,'Total-Smoothed'!$AG$2)</f>
        <v>-0.18151265689608465</v>
      </c>
      <c r="R82" s="1">
        <f ca="1">R22+NORMINV(RAND(),0,'Total-Smoothed'!$AG$2)</f>
        <v>7.7391277164566452E-2</v>
      </c>
      <c r="S82" s="1">
        <f ca="1">S22+NORMINV(RAND(),0,'Total-Smoothed'!$AG$2)</f>
        <v>0.1799408632957325</v>
      </c>
      <c r="T82" s="1">
        <f ca="1">T22+NORMINV(RAND(),0,'Total-Smoothed'!$AG$2)</f>
        <v>-6.0107997100453461E-2</v>
      </c>
      <c r="U82" s="1">
        <f ca="1">U22+NORMINV(RAND(),0,'Total-Smoothed'!$AG$2)</f>
        <v>-7.0625225838453584E-2</v>
      </c>
      <c r="V82" s="1">
        <f ca="1">V22+NORMINV(RAND(),0,'Total-Smoothed'!$AG$2)</f>
        <v>-2.2508307317017088E-2</v>
      </c>
      <c r="W82" s="1">
        <f ca="1">W22+NORMINV(RAND(),0,'Total-Smoothed'!$AG$2)</f>
        <v>6.4957315032777185E-2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-4.8091571048410858E-2</v>
      </c>
      <c r="E83" s="1">
        <f ca="1">E23+NORMINV(RAND(),0,'Total-Smoothed'!$AG$2)</f>
        <v>3.9181738343116154E-2</v>
      </c>
      <c r="F83" s="1">
        <f ca="1">F23+NORMINV(RAND(),0,'Total-Smoothed'!$AG$2)</f>
        <v>-4.3852572443678741E-4</v>
      </c>
      <c r="G83" s="1">
        <f ca="1">G23+NORMINV(RAND(),0,'Total-Smoothed'!$AG$2)</f>
        <v>1.0830948632953639</v>
      </c>
      <c r="H83" s="1">
        <f ca="1">H23+NORMINV(RAND(),0,'Total-Smoothed'!$AG$2)</f>
        <v>5.8942767253580219E-2</v>
      </c>
      <c r="I83" s="1">
        <f ca="1">I23+NORMINV(RAND(),0,'Total-Smoothed'!$AG$2)</f>
        <v>0.14347013004007511</v>
      </c>
      <c r="J83" s="1">
        <f ca="1">J23+NORMINV(RAND(),0,'Total-Smoothed'!$AG$2)</f>
        <v>7.0397446085451024E-2</v>
      </c>
      <c r="K83" s="1">
        <f ca="1">K23+NORMINV(RAND(),0,'Total-Smoothed'!$AG$2)</f>
        <v>0.10840686997751098</v>
      </c>
      <c r="L83" s="1">
        <f ca="1">L23+NORMINV(RAND(),0,'Total-Smoothed'!$AG$2)</f>
        <v>2.656450960262802E-2</v>
      </c>
      <c r="M83" s="1">
        <f ca="1">M23+NORMINV(RAND(),0,'Total-Smoothed'!$AG$2)</f>
        <v>-1.5373377893306409E-2</v>
      </c>
      <c r="N83" s="1">
        <f ca="1">N23+NORMINV(RAND(),0,'Total-Smoothed'!$AG$2)</f>
        <v>0.10467195837318383</v>
      </c>
      <c r="O83" s="1">
        <f ca="1">O23+NORMINV(RAND(),0,'Total-Smoothed'!$AG$2)</f>
        <v>-9.4394915673770299E-2</v>
      </c>
      <c r="P83" s="1">
        <f ca="1">P23+NORMINV(RAND(),0,'Total-Smoothed'!$AG$2)</f>
        <v>-2.0039249219965277E-2</v>
      </c>
      <c r="Q83" s="1">
        <f ca="1">Q23+NORMINV(RAND(),0,'Total-Smoothed'!$AG$2)</f>
        <v>0.15637802967342895</v>
      </c>
      <c r="R83" s="1">
        <f ca="1">R23+NORMINV(RAND(),0,'Total-Smoothed'!$AG$2)</f>
        <v>-7.5047745551523257E-2</v>
      </c>
      <c r="S83" s="1">
        <f ca="1">S23+NORMINV(RAND(),0,'Total-Smoothed'!$AG$2)</f>
        <v>-2.4532870738440586E-3</v>
      </c>
      <c r="T83" s="1">
        <f ca="1">T23+NORMINV(RAND(),0,'Total-Smoothed'!$AG$2)</f>
        <v>-4.9654169976545209E-3</v>
      </c>
      <c r="U83" s="1">
        <f ca="1">U23+NORMINV(RAND(),0,'Total-Smoothed'!$AG$2)</f>
        <v>5.5825159099959394E-2</v>
      </c>
      <c r="V83" s="1">
        <f ca="1">V23+NORMINV(RAND(),0,'Total-Smoothed'!$AG$2)</f>
        <v>-4.3529409116574665E-2</v>
      </c>
      <c r="W83" s="1">
        <f ca="1">W23+NORMINV(RAND(),0,'Total-Smoothed'!$AG$2)</f>
        <v>3.4461863168525841E-2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-0.13210958919107021</v>
      </c>
      <c r="E84" s="1">
        <f ca="1">E24+NORMINV(RAND(),0,'Total-Smoothed'!$AG$2)</f>
        <v>0.12090650822313627</v>
      </c>
      <c r="F84" s="1">
        <f ca="1">F24+NORMINV(RAND(),0,'Total-Smoothed'!$AG$2)</f>
        <v>-0.11286325407409213</v>
      </c>
      <c r="G84" s="1">
        <f ca="1">G24+NORMINV(RAND(),0,'Total-Smoothed'!$AG$2)</f>
        <v>1.1032206358850789</v>
      </c>
      <c r="H84" s="1">
        <f ca="1">H24+NORMINV(RAND(),0,'Total-Smoothed'!$AG$2)</f>
        <v>0.13851984914999294</v>
      </c>
      <c r="I84" s="1">
        <f ca="1">I24+NORMINV(RAND(),0,'Total-Smoothed'!$AG$2)</f>
        <v>-0.10086044727309194</v>
      </c>
      <c r="J84" s="1">
        <f ca="1">J24+NORMINV(RAND(),0,'Total-Smoothed'!$AG$2)</f>
        <v>-0.17096722146620649</v>
      </c>
      <c r="K84" s="1">
        <f ca="1">K24+NORMINV(RAND(),0,'Total-Smoothed'!$AG$2)</f>
        <v>-0.11589885595977849</v>
      </c>
      <c r="L84" s="1">
        <f ca="1">L24+NORMINV(RAND(),0,'Total-Smoothed'!$AG$2)</f>
        <v>0.15147336014770912</v>
      </c>
      <c r="M84" s="1">
        <f ca="1">M24+NORMINV(RAND(),0,'Total-Smoothed'!$AG$2)</f>
        <v>-0.13658863360322035</v>
      </c>
      <c r="N84" s="1">
        <f ca="1">N24+NORMINV(RAND(),0,'Total-Smoothed'!$AG$2)</f>
        <v>-3.4986221837150951E-3</v>
      </c>
      <c r="O84" s="1">
        <f ca="1">O24+NORMINV(RAND(),0,'Total-Smoothed'!$AG$2)</f>
        <v>7.1183091649207039E-2</v>
      </c>
      <c r="P84" s="1">
        <f ca="1">P24+NORMINV(RAND(),0,'Total-Smoothed'!$AG$2)</f>
        <v>5.9179952813835299E-2</v>
      </c>
      <c r="Q84" s="1">
        <f ca="1">Q24+NORMINV(RAND(),0,'Total-Smoothed'!$AG$2)</f>
        <v>0.10996529053388884</v>
      </c>
      <c r="R84" s="1">
        <f ca="1">R24+NORMINV(RAND(),0,'Total-Smoothed'!$AG$2)</f>
        <v>5.3781246940781326E-2</v>
      </c>
      <c r="S84" s="1">
        <f ca="1">S24+NORMINV(RAND(),0,'Total-Smoothed'!$AG$2)</f>
        <v>0.32698747095644864</v>
      </c>
      <c r="T84" s="1">
        <f ca="1">T24+NORMINV(RAND(),0,'Total-Smoothed'!$AG$2)</f>
        <v>7.3328694937484742E-2</v>
      </c>
      <c r="U84" s="1">
        <f ca="1">U24+NORMINV(RAND(),0,'Total-Smoothed'!$AG$2)</f>
        <v>6.0283070101848052E-2</v>
      </c>
      <c r="V84" s="1">
        <f ca="1">V24+NORMINV(RAND(),0,'Total-Smoothed'!$AG$2)</f>
        <v>-0.19782843160008981</v>
      </c>
      <c r="W84" s="1">
        <f ca="1">W24+NORMINV(RAND(),0,'Total-Smoothed'!$AG$2)</f>
        <v>-5.0370155810262329E-2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0.95614858363223876</v>
      </c>
      <c r="E85" s="1">
        <f ca="1">E25+NORMINV(RAND(),0,'Total-Smoothed'!$AG$2)</f>
        <v>1.044489815631688</v>
      </c>
      <c r="F85" s="1">
        <f ca="1">F25+NORMINV(RAND(),0,'Total-Smoothed'!$AG$2)</f>
        <v>7.6062294253161272E-2</v>
      </c>
      <c r="G85" s="1">
        <f ca="1">G25+NORMINV(RAND(),0,'Total-Smoothed'!$AG$2)</f>
        <v>-5.7971935570635416E-2</v>
      </c>
      <c r="H85" s="1">
        <f ca="1">H25+NORMINV(RAND(),0,'Total-Smoothed'!$AG$2)</f>
        <v>0.14119772042284678</v>
      </c>
      <c r="I85" s="1">
        <f ca="1">I25+NORMINV(RAND(),0,'Total-Smoothed'!$AG$2)</f>
        <v>0.845158676878624</v>
      </c>
      <c r="J85" s="1">
        <f ca="1">J25+NORMINV(RAND(),0,'Total-Smoothed'!$AG$2)</f>
        <v>0.89347428788706862</v>
      </c>
      <c r="K85" s="1">
        <f ca="1">K25+NORMINV(RAND(),0,'Total-Smoothed'!$AG$2)</f>
        <v>-0.16255892177354905</v>
      </c>
      <c r="L85" s="1">
        <f ca="1">L25+NORMINV(RAND(),0,'Total-Smoothed'!$AG$2)</f>
        <v>-1.2323563082920135E-2</v>
      </c>
      <c r="M85" s="1">
        <f ca="1">M25+NORMINV(RAND(),0,'Total-Smoothed'!$AG$2)</f>
        <v>-0.19377142535835593</v>
      </c>
      <c r="N85" s="1">
        <f ca="1">N25+NORMINV(RAND(),0,'Total-Smoothed'!$AG$2)</f>
        <v>0.87885554122982146</v>
      </c>
      <c r="O85" s="1">
        <f ca="1">O25+NORMINV(RAND(),0,'Total-Smoothed'!$AG$2)</f>
        <v>0.13298201821947478</v>
      </c>
      <c r="P85" s="1">
        <f ca="1">P25+NORMINV(RAND(),0,'Total-Smoothed'!$AG$2)</f>
        <v>0.1550306215273724</v>
      </c>
      <c r="Q85" s="1">
        <f ca="1">Q25+NORMINV(RAND(),0,'Total-Smoothed'!$AG$2)</f>
        <v>0.14297957073730169</v>
      </c>
      <c r="R85" s="1">
        <f ca="1">R25+NORMINV(RAND(),0,'Total-Smoothed'!$AG$2)</f>
        <v>0.92761996795354362</v>
      </c>
      <c r="S85" s="1">
        <f ca="1">S25+NORMINV(RAND(),0,'Total-Smoothed'!$AG$2)</f>
        <v>1.242115406020329</v>
      </c>
      <c r="T85" s="1">
        <f ca="1">T25+NORMINV(RAND(),0,'Total-Smoothed'!$AG$2)</f>
        <v>1.1033036905470728</v>
      </c>
      <c r="U85" s="1">
        <f ca="1">U25+NORMINV(RAND(),0,'Total-Smoothed'!$AG$2)</f>
        <v>1.1031176874295949</v>
      </c>
      <c r="V85" s="1">
        <f ca="1">V25+NORMINV(RAND(),0,'Total-Smoothed'!$AG$2)</f>
        <v>0.94252294262868086</v>
      </c>
      <c r="W85" s="1">
        <f ca="1">W25+NORMINV(RAND(),0,'Total-Smoothed'!$AG$2)</f>
        <v>0.24213452980239744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8.0487894143458638E-2</v>
      </c>
      <c r="E86" s="1">
        <f ca="1">E26+NORMINV(RAND(),0,'Total-Smoothed'!$AG$2)</f>
        <v>7.1709164926561125E-2</v>
      </c>
      <c r="F86" s="1">
        <f ca="1">F26+NORMINV(RAND(),0,'Total-Smoothed'!$AG$2)</f>
        <v>0.15227708650033717</v>
      </c>
      <c r="G86" s="1">
        <f ca="1">G26+NORMINV(RAND(),0,'Total-Smoothed'!$AG$2)</f>
        <v>0.13813699101672194</v>
      </c>
      <c r="H86" s="1">
        <f ca="1">H26+NORMINV(RAND(),0,'Total-Smoothed'!$AG$2)</f>
        <v>-3.5450733480731467E-2</v>
      </c>
      <c r="I86" s="1">
        <f ca="1">I26+NORMINV(RAND(),0,'Total-Smoothed'!$AG$2)</f>
        <v>1.0544390493575477</v>
      </c>
      <c r="J86" s="1">
        <f ca="1">J26+NORMINV(RAND(),0,'Total-Smoothed'!$AG$2)</f>
        <v>-7.6073625189730973E-2</v>
      </c>
      <c r="K86" s="1">
        <f ca="1">K26+NORMINV(RAND(),0,'Total-Smoothed'!$AG$2)</f>
        <v>0.97595186296978553</v>
      </c>
      <c r="L86" s="1">
        <f ca="1">L26+NORMINV(RAND(),0,'Total-Smoothed'!$AG$2)</f>
        <v>0.12793039587489013</v>
      </c>
      <c r="M86" s="1">
        <f ca="1">M26+NORMINV(RAND(),0,'Total-Smoothed'!$AG$2)</f>
        <v>0.13643645924695577</v>
      </c>
      <c r="N86" s="1">
        <f ca="1">N26+NORMINV(RAND(),0,'Total-Smoothed'!$AG$2)</f>
        <v>5.2448254232517727E-2</v>
      </c>
      <c r="O86" s="1">
        <f ca="1">O26+NORMINV(RAND(),0,'Total-Smoothed'!$AG$2)</f>
        <v>0.95043329397248577</v>
      </c>
      <c r="P86" s="1">
        <f ca="1">P26+NORMINV(RAND(),0,'Total-Smoothed'!$AG$2)</f>
        <v>6.5913249218606057E-2</v>
      </c>
      <c r="Q86" s="1">
        <f ca="1">Q26+NORMINV(RAND(),0,'Total-Smoothed'!$AG$2)</f>
        <v>1.4688083032785416E-2</v>
      </c>
      <c r="R86" s="1">
        <f ca="1">R26+NORMINV(RAND(),0,'Total-Smoothed'!$AG$2)</f>
        <v>-2.2771274644262027E-2</v>
      </c>
      <c r="S86" s="1">
        <f ca="1">S26+NORMINV(RAND(),0,'Total-Smoothed'!$AG$2)</f>
        <v>0.80714414325931483</v>
      </c>
      <c r="T86" s="1">
        <f ca="1">T26+NORMINV(RAND(),0,'Total-Smoothed'!$AG$2)</f>
        <v>0.77092523309866701</v>
      </c>
      <c r="U86" s="1">
        <f ca="1">U26+NORMINV(RAND(),0,'Total-Smoothed'!$AG$2)</f>
        <v>0.86320687836045185</v>
      </c>
      <c r="V86" s="1">
        <f ca="1">V26+NORMINV(RAND(),0,'Total-Smoothed'!$AG$2)</f>
        <v>-7.2802356993880366E-3</v>
      </c>
      <c r="W86" s="1">
        <f ca="1">W26+NORMINV(RAND(),0,'Total-Smoothed'!$AG$2)</f>
        <v>0.15429341313405195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0.11133849960728093</v>
      </c>
      <c r="E87" s="1">
        <f ca="1">E27+NORMINV(RAND(),0,'Total-Smoothed'!$AG$2)</f>
        <v>-9.6020216669790937E-2</v>
      </c>
      <c r="F87" s="1">
        <f ca="1">F27+NORMINV(RAND(),0,'Total-Smoothed'!$AG$2)</f>
        <v>0.6791283616780398</v>
      </c>
      <c r="G87" s="1">
        <f ca="1">G27+NORMINV(RAND(),0,'Total-Smoothed'!$AG$2)</f>
        <v>0.48903948873019987</v>
      </c>
      <c r="H87" s="1">
        <f ca="1">H27+NORMINV(RAND(),0,'Total-Smoothed'!$AG$2)</f>
        <v>0.92409247238528824</v>
      </c>
      <c r="I87" s="1">
        <f ca="1">I27+NORMINV(RAND(),0,'Total-Smoothed'!$AG$2)</f>
        <v>1.0379836722061138</v>
      </c>
      <c r="J87" s="1">
        <f ca="1">J27+NORMINV(RAND(),0,'Total-Smoothed'!$AG$2)</f>
        <v>1.092382075001392</v>
      </c>
      <c r="K87" s="1">
        <f ca="1">K27+NORMINV(RAND(),0,'Total-Smoothed'!$AG$2)</f>
        <v>-1.4440309337379244E-2</v>
      </c>
      <c r="L87" s="1">
        <f ca="1">L27+NORMINV(RAND(),0,'Total-Smoothed'!$AG$2)</f>
        <v>0.12949323167824642</v>
      </c>
      <c r="M87" s="1">
        <f ca="1">M27+NORMINV(RAND(),0,'Total-Smoothed'!$AG$2)</f>
        <v>7.8647611463492362E-2</v>
      </c>
      <c r="N87" s="1">
        <f ca="1">N27+NORMINV(RAND(),0,'Total-Smoothed'!$AG$2)</f>
        <v>1.0819645575373611</v>
      </c>
      <c r="O87" s="1">
        <f ca="1">O27+NORMINV(RAND(),0,'Total-Smoothed'!$AG$2)</f>
        <v>-3.5306691351773292E-2</v>
      </c>
      <c r="P87" s="1">
        <f ca="1">P27+NORMINV(RAND(),0,'Total-Smoothed'!$AG$2)</f>
        <v>0.33945778864016724</v>
      </c>
      <c r="Q87" s="1">
        <f ca="1">Q27+NORMINV(RAND(),0,'Total-Smoothed'!$AG$2)</f>
        <v>0.26471401823700724</v>
      </c>
      <c r="R87" s="1">
        <f ca="1">R27+NORMINV(RAND(),0,'Total-Smoothed'!$AG$2)</f>
        <v>0.67932051793151371</v>
      </c>
      <c r="S87" s="1">
        <f ca="1">S27+NORMINV(RAND(),0,'Total-Smoothed'!$AG$2)</f>
        <v>-4.3338543054004065E-2</v>
      </c>
      <c r="T87" s="1">
        <f ca="1">T27+NORMINV(RAND(),0,'Total-Smoothed'!$AG$2)</f>
        <v>-3.3173272808025268E-2</v>
      </c>
      <c r="U87" s="1">
        <f ca="1">U27+NORMINV(RAND(),0,'Total-Smoothed'!$AG$2)</f>
        <v>1.0539145589761405</v>
      </c>
      <c r="V87" s="1">
        <f ca="1">V27+NORMINV(RAND(),0,'Total-Smoothed'!$AG$2)</f>
        <v>0.9403902932784115</v>
      </c>
      <c r="W87" s="1">
        <f ca="1">W27+NORMINV(RAND(),0,'Total-Smoothed'!$AG$2)</f>
        <v>0.12841225160912947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-9.4616920018453343E-2</v>
      </c>
      <c r="E88" s="1">
        <f ca="1">E28+NORMINV(RAND(),0,'Total-Smoothed'!$AG$2)</f>
        <v>0.11024568323312406</v>
      </c>
      <c r="F88" s="1">
        <f ca="1">F28+NORMINV(RAND(),0,'Total-Smoothed'!$AG$2)</f>
        <v>8.6783881121838713E-2</v>
      </c>
      <c r="G88" s="1">
        <f ca="1">G28+NORMINV(RAND(),0,'Total-Smoothed'!$AG$2)</f>
        <v>0.44019410499738792</v>
      </c>
      <c r="H88" s="1">
        <f ca="1">H28+NORMINV(RAND(),0,'Total-Smoothed'!$AG$2)</f>
        <v>-0.12384180014090387</v>
      </c>
      <c r="I88" s="1">
        <f ca="1">I28+NORMINV(RAND(),0,'Total-Smoothed'!$AG$2)</f>
        <v>0.94304356503636089</v>
      </c>
      <c r="J88" s="1">
        <f ca="1">J28+NORMINV(RAND(),0,'Total-Smoothed'!$AG$2)</f>
        <v>0.80512818787522078</v>
      </c>
      <c r="K88" s="1">
        <f ca="1">K28+NORMINV(RAND(),0,'Total-Smoothed'!$AG$2)</f>
        <v>3.8702637823282452E-3</v>
      </c>
      <c r="L88" s="1">
        <f ca="1">L28+NORMINV(RAND(),0,'Total-Smoothed'!$AG$2)</f>
        <v>-2.2777577162911514E-2</v>
      </c>
      <c r="M88" s="1">
        <f ca="1">M28+NORMINV(RAND(),0,'Total-Smoothed'!$AG$2)</f>
        <v>-0.10969017403419795</v>
      </c>
      <c r="N88" s="1">
        <f ca="1">N28+NORMINV(RAND(),0,'Total-Smoothed'!$AG$2)</f>
        <v>1.1601522254743126</v>
      </c>
      <c r="O88" s="1">
        <f ca="1">O28+NORMINV(RAND(),0,'Total-Smoothed'!$AG$2)</f>
        <v>0.61632251998215482</v>
      </c>
      <c r="P88" s="1">
        <f ca="1">P28+NORMINV(RAND(),0,'Total-Smoothed'!$AG$2)</f>
        <v>1.0127748434167432</v>
      </c>
      <c r="Q88" s="1">
        <f ca="1">Q28+NORMINV(RAND(),0,'Total-Smoothed'!$AG$2)</f>
        <v>0.2355490033904353</v>
      </c>
      <c r="R88" s="1">
        <f ca="1">R28+NORMINV(RAND(),0,'Total-Smoothed'!$AG$2)</f>
        <v>0.64975934109606726</v>
      </c>
      <c r="S88" s="1">
        <f ca="1">S28+NORMINV(RAND(),0,'Total-Smoothed'!$AG$2)</f>
        <v>0.81828338666412459</v>
      </c>
      <c r="T88" s="1">
        <f ca="1">T28+NORMINV(RAND(),0,'Total-Smoothed'!$AG$2)</f>
        <v>1.0801810028575396</v>
      </c>
      <c r="U88" s="1">
        <f ca="1">U28+NORMINV(RAND(),0,'Total-Smoothed'!$AG$2)</f>
        <v>0.84711800415458993</v>
      </c>
      <c r="V88" s="1">
        <f ca="1">V28+NORMINV(RAND(),0,'Total-Smoothed'!$AG$2)</f>
        <v>0.83108175643482896</v>
      </c>
      <c r="W88" s="1">
        <f ca="1">W28+NORMINV(RAND(),0,'Total-Smoothed'!$AG$2)</f>
        <v>0.97510681680889888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0.13643545208758132</v>
      </c>
      <c r="E89" s="1">
        <f ca="1">E29+NORMINV(RAND(),0,'Total-Smoothed'!$AG$2)</f>
        <v>1.0362379456660473</v>
      </c>
      <c r="F89" s="1">
        <f ca="1">F29+NORMINV(RAND(),0,'Total-Smoothed'!$AG$2)</f>
        <v>-4.953617429912284E-2</v>
      </c>
      <c r="G89" s="1">
        <f ca="1">G29+NORMINV(RAND(),0,'Total-Smoothed'!$AG$2)</f>
        <v>-2.1375494430063514E-2</v>
      </c>
      <c r="H89" s="1">
        <f ca="1">H29+NORMINV(RAND(),0,'Total-Smoothed'!$AG$2)</f>
        <v>-8.1033083741019474E-3</v>
      </c>
      <c r="I89" s="1">
        <f ca="1">I29+NORMINV(RAND(),0,'Total-Smoothed'!$AG$2)</f>
        <v>-3.2392251377206423E-3</v>
      </c>
      <c r="J89" s="1">
        <f ca="1">J29+NORMINV(RAND(),0,'Total-Smoothed'!$AG$2)</f>
        <v>1.0394155109469916</v>
      </c>
      <c r="K89" s="1">
        <f ca="1">K29+NORMINV(RAND(),0,'Total-Smoothed'!$AG$2)</f>
        <v>-0.11239863036895228</v>
      </c>
      <c r="L89" s="1">
        <f ca="1">L29+NORMINV(RAND(),0,'Total-Smoothed'!$AG$2)</f>
        <v>-3.7073715546934873E-2</v>
      </c>
      <c r="M89" s="1">
        <f ca="1">M29+NORMINV(RAND(),0,'Total-Smoothed'!$AG$2)</f>
        <v>1.2132343222909198E-2</v>
      </c>
      <c r="N89" s="1">
        <f ca="1">N29+NORMINV(RAND(),0,'Total-Smoothed'!$AG$2)</f>
        <v>0.98951490150143717</v>
      </c>
      <c r="O89" s="1">
        <f ca="1">O29+NORMINV(RAND(),0,'Total-Smoothed'!$AG$2)</f>
        <v>0.7617660178944119</v>
      </c>
      <c r="P89" s="1">
        <f ca="1">P29+NORMINV(RAND(),0,'Total-Smoothed'!$AG$2)</f>
        <v>3.6660907227105063E-2</v>
      </c>
      <c r="Q89" s="1">
        <f ca="1">Q29+NORMINV(RAND(),0,'Total-Smoothed'!$AG$2)</f>
        <v>-1.0815234788414651E-2</v>
      </c>
      <c r="R89" s="1">
        <f ca="1">R29+NORMINV(RAND(),0,'Total-Smoothed'!$AG$2)</f>
        <v>0.46519137361289237</v>
      </c>
      <c r="S89" s="1">
        <f ca="1">S29+NORMINV(RAND(),0,'Total-Smoothed'!$AG$2)</f>
        <v>1.048226695197316</v>
      </c>
      <c r="T89" s="1">
        <f ca="1">T29+NORMINV(RAND(),0,'Total-Smoothed'!$AG$2)</f>
        <v>-1.9424494212192354E-3</v>
      </c>
      <c r="U89" s="1">
        <f ca="1">U29+NORMINV(RAND(),0,'Total-Smoothed'!$AG$2)</f>
        <v>0.94329985192507892</v>
      </c>
      <c r="V89" s="1">
        <f ca="1">V29+NORMINV(RAND(),0,'Total-Smoothed'!$AG$2)</f>
        <v>-0.1145464370919584</v>
      </c>
      <c r="W89" s="1">
        <f ca="1">W29+NORMINV(RAND(),0,'Total-Smoothed'!$AG$2)</f>
        <v>2.3411608273103696E-3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8.3117744285270537E-2</v>
      </c>
      <c r="E90" s="1">
        <f ca="1">E30+NORMINV(RAND(),0,'Total-Smoothed'!$AG$2)</f>
        <v>0.33120413769047369</v>
      </c>
      <c r="F90" s="1">
        <f ca="1">F30+NORMINV(RAND(),0,'Total-Smoothed'!$AG$2)</f>
        <v>6.7396186434885999E-2</v>
      </c>
      <c r="G90" s="1">
        <f ca="1">G30+NORMINV(RAND(),0,'Total-Smoothed'!$AG$2)</f>
        <v>0.27095582937703638</v>
      </c>
      <c r="H90" s="1">
        <f ca="1">H30+NORMINV(RAND(),0,'Total-Smoothed'!$AG$2)</f>
        <v>-9.5531231438303735E-2</v>
      </c>
      <c r="I90" s="1">
        <f ca="1">I30+NORMINV(RAND(),0,'Total-Smoothed'!$AG$2)</f>
        <v>0.10304681369108004</v>
      </c>
      <c r="J90" s="1">
        <f ca="1">J30+NORMINV(RAND(),0,'Total-Smoothed'!$AG$2)</f>
        <v>0.88400570379296961</v>
      </c>
      <c r="K90" s="1">
        <f ca="1">K30+NORMINV(RAND(),0,'Total-Smoothed'!$AG$2)</f>
        <v>-4.2050741974666586E-2</v>
      </c>
      <c r="L90" s="1">
        <f ca="1">L30+NORMINV(RAND(),0,'Total-Smoothed'!$AG$2)</f>
        <v>-0.10602096986411919</v>
      </c>
      <c r="M90" s="1">
        <f ca="1">M30+NORMINV(RAND(),0,'Total-Smoothed'!$AG$2)</f>
        <v>-9.6283310284912549E-2</v>
      </c>
      <c r="N90" s="1">
        <f ca="1">N30+NORMINV(RAND(),0,'Total-Smoothed'!$AG$2)</f>
        <v>0.86406913334324054</v>
      </c>
      <c r="O90" s="1">
        <f ca="1">O30+NORMINV(RAND(),0,'Total-Smoothed'!$AG$2)</f>
        <v>0.78953527750513353</v>
      </c>
      <c r="P90" s="1">
        <f ca="1">P30+NORMINV(RAND(),0,'Total-Smoothed'!$AG$2)</f>
        <v>-0.10336084192493943</v>
      </c>
      <c r="Q90" s="1">
        <f ca="1">Q30+NORMINV(RAND(),0,'Total-Smoothed'!$AG$2)</f>
        <v>0.17203459738202287</v>
      </c>
      <c r="R90" s="1">
        <f ca="1">R30+NORMINV(RAND(),0,'Total-Smoothed'!$AG$2)</f>
        <v>0.42526761548356606</v>
      </c>
      <c r="S90" s="1">
        <f ca="1">S30+NORMINV(RAND(),0,'Total-Smoothed'!$AG$2)</f>
        <v>0.18504498687061913</v>
      </c>
      <c r="T90" s="1">
        <f ca="1">T30+NORMINV(RAND(),0,'Total-Smoothed'!$AG$2)</f>
        <v>-7.1818639074699209E-2</v>
      </c>
      <c r="U90" s="1">
        <f ca="1">U30+NORMINV(RAND(),0,'Total-Smoothed'!$AG$2)</f>
        <v>0.78959100149612216</v>
      </c>
      <c r="V90" s="1">
        <f ca="1">V30+NORMINV(RAND(),0,'Total-Smoothed'!$AG$2)</f>
        <v>2.4668040386330234E-2</v>
      </c>
      <c r="W90" s="1">
        <f ca="1">W30+NORMINV(RAND(),0,'Total-Smoothed'!$AG$2)</f>
        <v>0.13079895986429721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-8.5867734710810176E-2</v>
      </c>
      <c r="E91" s="1">
        <f ca="1">E31+NORMINV(RAND(),0,'Total-Smoothed'!$AG$2)</f>
        <v>2.1708901590663771E-2</v>
      </c>
      <c r="F91" s="1">
        <f ca="1">F31+NORMINV(RAND(),0,'Total-Smoothed'!$AG$2)</f>
        <v>0.16726153613244921</v>
      </c>
      <c r="G91" s="1">
        <f ca="1">G31+NORMINV(RAND(),0,'Total-Smoothed'!$AG$2)</f>
        <v>0.405259559182508</v>
      </c>
      <c r="H91" s="1">
        <f ca="1">H31+NORMINV(RAND(),0,'Total-Smoothed'!$AG$2)</f>
        <v>-7.3319744678754337E-2</v>
      </c>
      <c r="I91" s="1">
        <f ca="1">I31+NORMINV(RAND(),0,'Total-Smoothed'!$AG$2)</f>
        <v>0.45372138537664725</v>
      </c>
      <c r="J91" s="1">
        <f ca="1">J31+NORMINV(RAND(),0,'Total-Smoothed'!$AG$2)</f>
        <v>3.517186669107828E-3</v>
      </c>
      <c r="K91" s="1">
        <f ca="1">K31+NORMINV(RAND(),0,'Total-Smoothed'!$AG$2)</f>
        <v>0.69300583460250276</v>
      </c>
      <c r="L91" s="1">
        <f ca="1">L31+NORMINV(RAND(),0,'Total-Smoothed'!$AG$2)</f>
        <v>0.12719814062691367</v>
      </c>
      <c r="M91" s="1">
        <f ca="1">M31+NORMINV(RAND(),0,'Total-Smoothed'!$AG$2)</f>
        <v>-5.3402739033445593E-3</v>
      </c>
      <c r="N91" s="1">
        <f ca="1">N31+NORMINV(RAND(),0,'Total-Smoothed'!$AG$2)</f>
        <v>0.11009601061476915</v>
      </c>
      <c r="O91" s="1">
        <f ca="1">O31+NORMINV(RAND(),0,'Total-Smoothed'!$AG$2)</f>
        <v>0.95957988942052852</v>
      </c>
      <c r="P91" s="1">
        <f ca="1">P31+NORMINV(RAND(),0,'Total-Smoothed'!$AG$2)</f>
        <v>0.89776408603663127</v>
      </c>
      <c r="Q91" s="1">
        <f ca="1">Q31+NORMINV(RAND(),0,'Total-Smoothed'!$AG$2)</f>
        <v>0.89354426410038823</v>
      </c>
      <c r="R91" s="1">
        <f ca="1">R31+NORMINV(RAND(),0,'Total-Smoothed'!$AG$2)</f>
        <v>-0.13358083635706372</v>
      </c>
      <c r="S91" s="1">
        <f ca="1">S31+NORMINV(RAND(),0,'Total-Smoothed'!$AG$2)</f>
        <v>0.96222284217286436</v>
      </c>
      <c r="T91" s="1">
        <f ca="1">T31+NORMINV(RAND(),0,'Total-Smoothed'!$AG$2)</f>
        <v>0.87728864812978236</v>
      </c>
      <c r="U91" s="1">
        <f ca="1">U31+NORMINV(RAND(),0,'Total-Smoothed'!$AG$2)</f>
        <v>0.97180110154241062</v>
      </c>
      <c r="V91" s="1">
        <f ca="1">V31+NORMINV(RAND(),0,'Total-Smoothed'!$AG$2)</f>
        <v>-0.14822660858978964</v>
      </c>
      <c r="W91" s="1">
        <f ca="1">W31+NORMINV(RAND(),0,'Total-Smoothed'!$AG$2)</f>
        <v>1.0428659690773823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0.10546267573647035</v>
      </c>
      <c r="E92" s="1">
        <f ca="1">E32+NORMINV(RAND(),0,'Total-Smoothed'!$AG$2)</f>
        <v>1.1398771415929002E-2</v>
      </c>
      <c r="F92" s="1">
        <f ca="1">F32+NORMINV(RAND(),0,'Total-Smoothed'!$AG$2)</f>
        <v>0.98711001910579099</v>
      </c>
      <c r="G92" s="1">
        <f ca="1">G32+NORMINV(RAND(),0,'Total-Smoothed'!$AG$2)</f>
        <v>0.88893370269959293</v>
      </c>
      <c r="H92" s="1">
        <f ca="1">H32+NORMINV(RAND(),0,'Total-Smoothed'!$AG$2)</f>
        <v>0.10444526249087971</v>
      </c>
      <c r="I92" s="1">
        <f ca="1">I32+NORMINV(RAND(),0,'Total-Smoothed'!$AG$2)</f>
        <v>-9.6516650977636134E-2</v>
      </c>
      <c r="J92" s="1">
        <f ca="1">J32+NORMINV(RAND(),0,'Total-Smoothed'!$AG$2)</f>
        <v>-4.6772545495560862E-2</v>
      </c>
      <c r="K92" s="1">
        <f ca="1">K32+NORMINV(RAND(),0,'Total-Smoothed'!$AG$2)</f>
        <v>-2.185442142575339E-2</v>
      </c>
      <c r="L92" s="1">
        <f ca="1">L32+NORMINV(RAND(),0,'Total-Smoothed'!$AG$2)</f>
        <v>0.82109154027070907</v>
      </c>
      <c r="M92" s="1">
        <f ca="1">M32+NORMINV(RAND(),0,'Total-Smoothed'!$AG$2)</f>
        <v>9.6958899262015563E-2</v>
      </c>
      <c r="N92" s="1">
        <f ca="1">N32+NORMINV(RAND(),0,'Total-Smoothed'!$AG$2)</f>
        <v>0.20396686137092007</v>
      </c>
      <c r="O92" s="1">
        <f ca="1">O32+NORMINV(RAND(),0,'Total-Smoothed'!$AG$2)</f>
        <v>-2.608092672510812E-2</v>
      </c>
      <c r="P92" s="1">
        <f ca="1">P32+NORMINV(RAND(),0,'Total-Smoothed'!$AG$2)</f>
        <v>1.1387517899697144</v>
      </c>
      <c r="Q92" s="1">
        <f ca="1">Q32+NORMINV(RAND(),0,'Total-Smoothed'!$AG$2)</f>
        <v>0.9788169288313</v>
      </c>
      <c r="R92" s="1">
        <f ca="1">R32+NORMINV(RAND(),0,'Total-Smoothed'!$AG$2)</f>
        <v>7.5297429746595299E-2</v>
      </c>
      <c r="S92" s="1">
        <f ca="1">S32+NORMINV(RAND(),0,'Total-Smoothed'!$AG$2)</f>
        <v>-8.9326076856937747E-2</v>
      </c>
      <c r="T92" s="1">
        <f ca="1">T32+NORMINV(RAND(),0,'Total-Smoothed'!$AG$2)</f>
        <v>1.2141835808576165</v>
      </c>
      <c r="U92" s="1">
        <f ca="1">U32+NORMINV(RAND(),0,'Total-Smoothed'!$AG$2)</f>
        <v>5.6461162626835586E-2</v>
      </c>
      <c r="V92" s="1">
        <f ca="1">V32+NORMINV(RAND(),0,'Total-Smoothed'!$AG$2)</f>
        <v>1.112375035825893</v>
      </c>
      <c r="W92" s="1">
        <f ca="1">W32+NORMINV(RAND(),0,'Total-Smoothed'!$AG$2)</f>
        <v>-9.8390428629432189E-2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0.11261376405574829</v>
      </c>
      <c r="E93" s="1">
        <f ca="1">E33+NORMINV(RAND(),0,'Total-Smoothed'!$AG$2)</f>
        <v>-0.21352038270594662</v>
      </c>
      <c r="F93" s="1">
        <f ca="1">F33+NORMINV(RAND(),0,'Total-Smoothed'!$AG$2)</f>
        <v>-2.7362675422501592E-2</v>
      </c>
      <c r="G93" s="1">
        <f ca="1">G33+NORMINV(RAND(),0,'Total-Smoothed'!$AG$2)</f>
        <v>1.0114005537003874</v>
      </c>
      <c r="H93" s="1">
        <f ca="1">H33+NORMINV(RAND(),0,'Total-Smoothed'!$AG$2)</f>
        <v>3.3076746983283938E-2</v>
      </c>
      <c r="I93" s="1">
        <f ca="1">I33+NORMINV(RAND(),0,'Total-Smoothed'!$AG$2)</f>
        <v>1.6506377702930689E-2</v>
      </c>
      <c r="J93" s="1">
        <f ca="1">J33+NORMINV(RAND(),0,'Total-Smoothed'!$AG$2)</f>
        <v>-6.2519689389762045E-2</v>
      </c>
      <c r="K93" s="1">
        <f ca="1">K33+NORMINV(RAND(),0,'Total-Smoothed'!$AG$2)</f>
        <v>1.1203218932812296</v>
      </c>
      <c r="L93" s="1">
        <f ca="1">L33+NORMINV(RAND(),0,'Total-Smoothed'!$AG$2)</f>
        <v>0.6166803386766746</v>
      </c>
      <c r="M93" s="1">
        <f ca="1">M33+NORMINV(RAND(),0,'Total-Smoothed'!$AG$2)</f>
        <v>6.0061603770299857E-2</v>
      </c>
      <c r="N93" s="1">
        <f ca="1">N33+NORMINV(RAND(),0,'Total-Smoothed'!$AG$2)</f>
        <v>9.5570422011534789E-2</v>
      </c>
      <c r="O93" s="1">
        <f ca="1">O33+NORMINV(RAND(),0,'Total-Smoothed'!$AG$2)</f>
        <v>1.0537230595911447</v>
      </c>
      <c r="P93" s="1">
        <f ca="1">P33+NORMINV(RAND(),0,'Total-Smoothed'!$AG$2)</f>
        <v>0.94491664426678523</v>
      </c>
      <c r="Q93" s="1">
        <f ca="1">Q33+NORMINV(RAND(),0,'Total-Smoothed'!$AG$2)</f>
        <v>0.66282897477301073</v>
      </c>
      <c r="R93" s="1">
        <f ca="1">R33+NORMINV(RAND(),0,'Total-Smoothed'!$AG$2)</f>
        <v>7.2808194662653147E-2</v>
      </c>
      <c r="S93" s="1">
        <f ca="1">S33+NORMINV(RAND(),0,'Total-Smoothed'!$AG$2)</f>
        <v>0.53508706934927597</v>
      </c>
      <c r="T93" s="1">
        <f ca="1">T33+NORMINV(RAND(),0,'Total-Smoothed'!$AG$2)</f>
        <v>4.6237901030303875E-2</v>
      </c>
      <c r="U93" s="1">
        <f ca="1">U33+NORMINV(RAND(),0,'Total-Smoothed'!$AG$2)</f>
        <v>0.58682756297018512</v>
      </c>
      <c r="V93" s="1">
        <f ca="1">V33+NORMINV(RAND(),0,'Total-Smoothed'!$AG$2)</f>
        <v>7.3545730194102023E-3</v>
      </c>
      <c r="W93" s="1">
        <f ca="1">W33+NORMINV(RAND(),0,'Total-Smoothed'!$AG$2)</f>
        <v>4.1373073228367807E-2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-6.5432839036257781E-2</v>
      </c>
      <c r="E94" s="1">
        <f ca="1">E34+NORMINV(RAND(),0,'Total-Smoothed'!$AG$2)</f>
        <v>-5.3437243084327658E-2</v>
      </c>
      <c r="F94" s="1">
        <f ca="1">F34+NORMINV(RAND(),0,'Total-Smoothed'!$AG$2)</f>
        <v>0.30228617882210185</v>
      </c>
      <c r="G94" s="1">
        <f ca="1">G34+NORMINV(RAND(),0,'Total-Smoothed'!$AG$2)</f>
        <v>0.88792026537686808</v>
      </c>
      <c r="H94" s="1">
        <f ca="1">H34+NORMINV(RAND(),0,'Total-Smoothed'!$AG$2)</f>
        <v>4.4129135715085588E-2</v>
      </c>
      <c r="I94" s="1">
        <f ca="1">I34+NORMINV(RAND(),0,'Total-Smoothed'!$AG$2)</f>
        <v>1.0967627034824188</v>
      </c>
      <c r="J94" s="1">
        <f ca="1">J34+NORMINV(RAND(),0,'Total-Smoothed'!$AG$2)</f>
        <v>7.6120133653332325E-2</v>
      </c>
      <c r="K94" s="1">
        <f ca="1">K34+NORMINV(RAND(),0,'Total-Smoothed'!$AG$2)</f>
        <v>-0.27304359004823137</v>
      </c>
      <c r="L94" s="1">
        <f ca="1">L34+NORMINV(RAND(),0,'Total-Smoothed'!$AG$2)</f>
        <v>0.18935969655688506</v>
      </c>
      <c r="M94" s="1">
        <f ca="1">M34+NORMINV(RAND(),0,'Total-Smoothed'!$AG$2)</f>
        <v>-0.18370223883307646</v>
      </c>
      <c r="N94" s="1">
        <f ca="1">N34+NORMINV(RAND(),0,'Total-Smoothed'!$AG$2)</f>
        <v>6.7446418685402937E-2</v>
      </c>
      <c r="O94" s="1">
        <f ca="1">O34+NORMINV(RAND(),0,'Total-Smoothed'!$AG$2)</f>
        <v>-0.15821418822071262</v>
      </c>
      <c r="P94" s="1">
        <f ca="1">P34+NORMINV(RAND(),0,'Total-Smoothed'!$AG$2)</f>
        <v>0.95662048654466381</v>
      </c>
      <c r="Q94" s="1">
        <f ca="1">Q34+NORMINV(RAND(),0,'Total-Smoothed'!$AG$2)</f>
        <v>0.33969240398160583</v>
      </c>
      <c r="R94" s="1">
        <f ca="1">R34+NORMINV(RAND(),0,'Total-Smoothed'!$AG$2)</f>
        <v>3.4284899573642134E-2</v>
      </c>
      <c r="S94" s="1">
        <f ca="1">S34+NORMINV(RAND(),0,'Total-Smoothed'!$AG$2)</f>
        <v>0.95258374892144393</v>
      </c>
      <c r="T94" s="1">
        <f ca="1">T34+NORMINV(RAND(),0,'Total-Smoothed'!$AG$2)</f>
        <v>1.1065054385927209</v>
      </c>
      <c r="U94" s="1">
        <f ca="1">U34+NORMINV(RAND(),0,'Total-Smoothed'!$AG$2)</f>
        <v>0.91297134060779639</v>
      </c>
      <c r="V94" s="1">
        <f ca="1">V34+NORMINV(RAND(),0,'Total-Smoothed'!$AG$2)</f>
        <v>0.92597545176206131</v>
      </c>
      <c r="W94" s="1">
        <f ca="1">W34+NORMINV(RAND(),0,'Total-Smoothed'!$AG$2)</f>
        <v>0.115471891540222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-0.1474172732437051</v>
      </c>
      <c r="E95" s="1">
        <f ca="1">E35+NORMINV(RAND(),0,'Total-Smoothed'!$AG$2)</f>
        <v>-2.3906752185704552E-3</v>
      </c>
      <c r="F95" s="1">
        <f ca="1">F35+NORMINV(RAND(),0,'Total-Smoothed'!$AG$2)</f>
        <v>0.956330481831558</v>
      </c>
      <c r="G95" s="1">
        <f ca="1">G35+NORMINV(RAND(),0,'Total-Smoothed'!$AG$2)</f>
        <v>1.0602857664163468</v>
      </c>
      <c r="H95" s="1">
        <f ca="1">H35+NORMINV(RAND(),0,'Total-Smoothed'!$AG$2)</f>
        <v>6.3392505059907303E-2</v>
      </c>
      <c r="I95" s="1">
        <f ca="1">I35+NORMINV(RAND(),0,'Total-Smoothed'!$AG$2)</f>
        <v>-0.15947047039686221</v>
      </c>
      <c r="J95" s="1">
        <f ca="1">J35+NORMINV(RAND(),0,'Total-Smoothed'!$AG$2)</f>
        <v>-5.8188993699655495E-2</v>
      </c>
      <c r="K95" s="1">
        <f ca="1">K35+NORMINV(RAND(),0,'Total-Smoothed'!$AG$2)</f>
        <v>0.36201481216133063</v>
      </c>
      <c r="L95" s="1">
        <f ca="1">L35+NORMINV(RAND(),0,'Total-Smoothed'!$AG$2)</f>
        <v>-5.8343936647214739E-2</v>
      </c>
      <c r="M95" s="1">
        <f ca="1">M35+NORMINV(RAND(),0,'Total-Smoothed'!$AG$2)</f>
        <v>-5.4888747850912759E-2</v>
      </c>
      <c r="N95" s="1">
        <f ca="1">N35+NORMINV(RAND(),0,'Total-Smoothed'!$AG$2)</f>
        <v>-6.0589678936264726E-2</v>
      </c>
      <c r="O95" s="1">
        <f ca="1">O35+NORMINV(RAND(),0,'Total-Smoothed'!$AG$2)</f>
        <v>-1.0554924490797341E-2</v>
      </c>
      <c r="P95" s="1">
        <f ca="1">P35+NORMINV(RAND(),0,'Total-Smoothed'!$AG$2)</f>
        <v>1.0524280332899658</v>
      </c>
      <c r="Q95" s="1">
        <f ca="1">Q35+NORMINV(RAND(),0,'Total-Smoothed'!$AG$2)</f>
        <v>2.0791981763420828E-2</v>
      </c>
      <c r="R95" s="1">
        <f ca="1">R35+NORMINV(RAND(),0,'Total-Smoothed'!$AG$2)</f>
        <v>-7.0272368764338289E-2</v>
      </c>
      <c r="S95" s="1">
        <f ca="1">S35+NORMINV(RAND(),0,'Total-Smoothed'!$AG$2)</f>
        <v>0.25273614297172359</v>
      </c>
      <c r="T95" s="1">
        <f ca="1">T35+NORMINV(RAND(),0,'Total-Smoothed'!$AG$2)</f>
        <v>-0.10213440368338661</v>
      </c>
      <c r="U95" s="1">
        <f ca="1">U35+NORMINV(RAND(),0,'Total-Smoothed'!$AG$2)</f>
        <v>-4.5789281350942554E-2</v>
      </c>
      <c r="V95" s="1">
        <f ca="1">V35+NORMINV(RAND(),0,'Total-Smoothed'!$AG$2)</f>
        <v>-2.4354226506579844E-2</v>
      </c>
      <c r="W95" s="1">
        <f ca="1">W35+NORMINV(RAND(),0,'Total-Smoothed'!$AG$2)</f>
        <v>0.35370630591830843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-2.091884879338269E-2</v>
      </c>
      <c r="E96" s="1">
        <f ca="1">E36+NORMINV(RAND(),0,'Total-Smoothed'!$AG$2)</f>
        <v>-0.13147542782729146</v>
      </c>
      <c r="F96" s="1">
        <f ca="1">F36+NORMINV(RAND(),0,'Total-Smoothed'!$AG$2)</f>
        <v>0.34403859969392242</v>
      </c>
      <c r="G96" s="1">
        <f ca="1">G36+NORMINV(RAND(),0,'Total-Smoothed'!$AG$2)</f>
        <v>0.91117584144878083</v>
      </c>
      <c r="H96" s="1">
        <f ca="1">H36+NORMINV(RAND(),0,'Total-Smoothed'!$AG$2)</f>
        <v>0.80778052156003977</v>
      </c>
      <c r="I96" s="1">
        <f ca="1">I36+NORMINV(RAND(),0,'Total-Smoothed'!$AG$2)</f>
        <v>1.0399582691552334</v>
      </c>
      <c r="J96" s="1">
        <f ca="1">J36+NORMINV(RAND(),0,'Total-Smoothed'!$AG$2)</f>
        <v>9.1297224717662509E-2</v>
      </c>
      <c r="K96" s="1">
        <f ca="1">K36+NORMINV(RAND(),0,'Total-Smoothed'!$AG$2)</f>
        <v>0.18383858462934219</v>
      </c>
      <c r="L96" s="1">
        <f ca="1">L36+NORMINV(RAND(),0,'Total-Smoothed'!$AG$2)</f>
        <v>0.53816940357466814</v>
      </c>
      <c r="M96" s="1">
        <f ca="1">M36+NORMINV(RAND(),0,'Total-Smoothed'!$AG$2)</f>
        <v>1.2841635239285564E-2</v>
      </c>
      <c r="N96" s="1">
        <f ca="1">N36+NORMINV(RAND(),0,'Total-Smoothed'!$AG$2)</f>
        <v>-0.11790058262619391</v>
      </c>
      <c r="O96" s="1">
        <f ca="1">O36+NORMINV(RAND(),0,'Total-Smoothed'!$AG$2)</f>
        <v>-0.12045986189759537</v>
      </c>
      <c r="P96" s="1">
        <f ca="1">P36+NORMINV(RAND(),0,'Total-Smoothed'!$AG$2)</f>
        <v>1.1273896486572497</v>
      </c>
      <c r="Q96" s="1">
        <f ca="1">Q36+NORMINV(RAND(),0,'Total-Smoothed'!$AG$2)</f>
        <v>0.63759965196624391</v>
      </c>
      <c r="R96" s="1">
        <f ca="1">R36+NORMINV(RAND(),0,'Total-Smoothed'!$AG$2)</f>
        <v>-2.6054803058223053E-3</v>
      </c>
      <c r="S96" s="1">
        <f ca="1">S36+NORMINV(RAND(),0,'Total-Smoothed'!$AG$2)</f>
        <v>0.71806679585849909</v>
      </c>
      <c r="T96" s="1">
        <f ca="1">T36+NORMINV(RAND(),0,'Total-Smoothed'!$AG$2)</f>
        <v>1.0991097303448474</v>
      </c>
      <c r="U96" s="1">
        <f ca="1">U36+NORMINV(RAND(),0,'Total-Smoothed'!$AG$2)</f>
        <v>0.43630922305219477</v>
      </c>
      <c r="V96" s="1">
        <f ca="1">V36+NORMINV(RAND(),0,'Total-Smoothed'!$AG$2)</f>
        <v>1.2668386963476088</v>
      </c>
      <c r="W96" s="1">
        <f ca="1">W36+NORMINV(RAND(),0,'Total-Smoothed'!$AG$2)</f>
        <v>0.56750704790216566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0.19703616654953443</v>
      </c>
      <c r="E97" s="1">
        <f ca="1">E37+NORMINV(RAND(),0,'Total-Smoothed'!$AG$2)</f>
        <v>-4.1773846772858794E-2</v>
      </c>
      <c r="F97" s="1">
        <f ca="1">F37+NORMINV(RAND(),0,'Total-Smoothed'!$AG$2)</f>
        <v>0.18030804175574494</v>
      </c>
      <c r="G97" s="1">
        <f ca="1">G37+NORMINV(RAND(),0,'Total-Smoothed'!$AG$2)</f>
        <v>0.98904286036296307</v>
      </c>
      <c r="H97" s="1">
        <f ca="1">H37+NORMINV(RAND(),0,'Total-Smoothed'!$AG$2)</f>
        <v>1.0192548824208199</v>
      </c>
      <c r="I97" s="1">
        <f ca="1">I37+NORMINV(RAND(),0,'Total-Smoothed'!$AG$2)</f>
        <v>1.0368929123712411</v>
      </c>
      <c r="J97" s="1">
        <f ca="1">J37+NORMINV(RAND(),0,'Total-Smoothed'!$AG$2)</f>
        <v>-0.14492929521722406</v>
      </c>
      <c r="K97" s="1">
        <f ca="1">K37+NORMINV(RAND(),0,'Total-Smoothed'!$AG$2)</f>
        <v>3.6455807620835813E-2</v>
      </c>
      <c r="L97" s="1">
        <f ca="1">L37+NORMINV(RAND(),0,'Total-Smoothed'!$AG$2)</f>
        <v>5.1939416542473589E-2</v>
      </c>
      <c r="M97" s="1">
        <f ca="1">M37+NORMINV(RAND(),0,'Total-Smoothed'!$AG$2)</f>
        <v>0.89191911444912908</v>
      </c>
      <c r="N97" s="1">
        <f ca="1">N37+NORMINV(RAND(),0,'Total-Smoothed'!$AG$2)</f>
        <v>0.53257094532057114</v>
      </c>
      <c r="O97" s="1">
        <f ca="1">O37+NORMINV(RAND(),0,'Total-Smoothed'!$AG$2)</f>
        <v>0.12453067941697818</v>
      </c>
      <c r="P97" s="1">
        <f ca="1">P37+NORMINV(RAND(),0,'Total-Smoothed'!$AG$2)</f>
        <v>1.029996068585679</v>
      </c>
      <c r="Q97" s="1">
        <f ca="1">Q37+NORMINV(RAND(),0,'Total-Smoothed'!$AG$2)</f>
        <v>0.948398396866315</v>
      </c>
      <c r="R97" s="1">
        <f ca="1">R37+NORMINV(RAND(),0,'Total-Smoothed'!$AG$2)</f>
        <v>0.89620584873741638</v>
      </c>
      <c r="S97" s="1">
        <f ca="1">S37+NORMINV(RAND(),0,'Total-Smoothed'!$AG$2)</f>
        <v>-7.0566895147348749E-2</v>
      </c>
      <c r="T97" s="1">
        <f ca="1">T37+NORMINV(RAND(),0,'Total-Smoothed'!$AG$2)</f>
        <v>1.3355279268659037E-2</v>
      </c>
      <c r="U97" s="1">
        <f ca="1">U37+NORMINV(RAND(),0,'Total-Smoothed'!$AG$2)</f>
        <v>0.1053863631427919</v>
      </c>
      <c r="V97" s="1">
        <f ca="1">V37+NORMINV(RAND(),0,'Total-Smoothed'!$AG$2)</f>
        <v>1.1536786268510526</v>
      </c>
      <c r="W97" s="1">
        <f ca="1">W37+NORMINV(RAND(),0,'Total-Smoothed'!$AG$2)</f>
        <v>0.88463362282021119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-5.7215663206215031E-2</v>
      </c>
      <c r="E98" s="1">
        <f ca="1">E38+NORMINV(RAND(),0,'Total-Smoothed'!$AG$2)</f>
        <v>-3.0733954136186625E-2</v>
      </c>
      <c r="F98" s="1">
        <f ca="1">F38+NORMINV(RAND(),0,'Total-Smoothed'!$AG$2)</f>
        <v>0.10913845258819571</v>
      </c>
      <c r="G98" s="1">
        <f ca="1">G38+NORMINV(RAND(),0,'Total-Smoothed'!$AG$2)</f>
        <v>0.97172682589170567</v>
      </c>
      <c r="H98" s="1">
        <f ca="1">H38+NORMINV(RAND(),0,'Total-Smoothed'!$AG$2)</f>
        <v>0.85562663586472398</v>
      </c>
      <c r="I98" s="1">
        <f ca="1">I38+NORMINV(RAND(),0,'Total-Smoothed'!$AG$2)</f>
        <v>1.0565914409654174</v>
      </c>
      <c r="J98" s="1">
        <f ca="1">J38+NORMINV(RAND(),0,'Total-Smoothed'!$AG$2)</f>
        <v>9.3589431853700777E-2</v>
      </c>
      <c r="K98" s="1">
        <f ca="1">K38+NORMINV(RAND(),0,'Total-Smoothed'!$AG$2)</f>
        <v>0.77498312485972976</v>
      </c>
      <c r="L98" s="1">
        <f ca="1">L38+NORMINV(RAND(),0,'Total-Smoothed'!$AG$2)</f>
        <v>-5.0789367376336603E-2</v>
      </c>
      <c r="M98" s="1">
        <f ca="1">M38+NORMINV(RAND(),0,'Total-Smoothed'!$AG$2)</f>
        <v>0.64946253573686885</v>
      </c>
      <c r="N98" s="1">
        <f ca="1">N38+NORMINV(RAND(),0,'Total-Smoothed'!$AG$2)</f>
        <v>-1.951985635675995E-2</v>
      </c>
      <c r="O98" s="1">
        <f ca="1">O38+NORMINV(RAND(),0,'Total-Smoothed'!$AG$2)</f>
        <v>5.9939478694266871E-2</v>
      </c>
      <c r="P98" s="1">
        <f ca="1">P38+NORMINV(RAND(),0,'Total-Smoothed'!$AG$2)</f>
        <v>0.21901113462799243</v>
      </c>
      <c r="Q98" s="1">
        <f ca="1">Q38+NORMINV(RAND(),0,'Total-Smoothed'!$AG$2)</f>
        <v>0.77553704498674514</v>
      </c>
      <c r="R98" s="1">
        <f ca="1">R38+NORMINV(RAND(),0,'Total-Smoothed'!$AG$2)</f>
        <v>0.97016279511897341</v>
      </c>
      <c r="S98" s="1">
        <f ca="1">S38+NORMINV(RAND(),0,'Total-Smoothed'!$AG$2)</f>
        <v>6.1404513586077961E-3</v>
      </c>
      <c r="T98" s="1">
        <f ca="1">T38+NORMINV(RAND(),0,'Total-Smoothed'!$AG$2)</f>
        <v>0.16119671498570196</v>
      </c>
      <c r="U98" s="1">
        <f ca="1">U38+NORMINV(RAND(),0,'Total-Smoothed'!$AG$2)</f>
        <v>5.1981608316388789E-2</v>
      </c>
      <c r="V98" s="1">
        <f ca="1">V38+NORMINV(RAND(),0,'Total-Smoothed'!$AG$2)</f>
        <v>7.466838595038354E-2</v>
      </c>
      <c r="W98" s="1">
        <f ca="1">W38+NORMINV(RAND(),0,'Total-Smoothed'!$AG$2)</f>
        <v>0.87031690856019439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1.0892330945817685</v>
      </c>
      <c r="E99" s="1">
        <f ca="1">E39+NORMINV(RAND(),0,'Total-Smoothed'!$AG$2)</f>
        <v>-0.18503043441440356</v>
      </c>
      <c r="F99" s="1">
        <f ca="1">F39+NORMINV(RAND(),0,'Total-Smoothed'!$AG$2)</f>
        <v>8.6006683347610545E-3</v>
      </c>
      <c r="G99" s="1">
        <f ca="1">G39+NORMINV(RAND(),0,'Total-Smoothed'!$AG$2)</f>
        <v>-6.2651472173332098E-2</v>
      </c>
      <c r="H99" s="1">
        <f ca="1">H39+NORMINV(RAND(),0,'Total-Smoothed'!$AG$2)</f>
        <v>0.97272720082212116</v>
      </c>
      <c r="I99" s="1">
        <f ca="1">I39+NORMINV(RAND(),0,'Total-Smoothed'!$AG$2)</f>
        <v>0.97699680721246307</v>
      </c>
      <c r="J99" s="1">
        <f ca="1">J39+NORMINV(RAND(),0,'Total-Smoothed'!$AG$2)</f>
        <v>3.0844237378169277E-2</v>
      </c>
      <c r="K99" s="1">
        <f ca="1">K39+NORMINV(RAND(),0,'Total-Smoothed'!$AG$2)</f>
        <v>5.824441984306053E-2</v>
      </c>
      <c r="L99" s="1">
        <f ca="1">L39+NORMINV(RAND(),0,'Total-Smoothed'!$AG$2)</f>
        <v>0.80723709682970146</v>
      </c>
      <c r="M99" s="1">
        <f ca="1">M39+NORMINV(RAND(),0,'Total-Smoothed'!$AG$2)</f>
        <v>1.014755681411859</v>
      </c>
      <c r="N99" s="1">
        <f ca="1">N39+NORMINV(RAND(),0,'Total-Smoothed'!$AG$2)</f>
        <v>1.0789636644628111</v>
      </c>
      <c r="O99" s="1">
        <f ca="1">O39+NORMINV(RAND(),0,'Total-Smoothed'!$AG$2)</f>
        <v>-6.6534207093183445E-2</v>
      </c>
      <c r="P99" s="1">
        <f ca="1">P39+NORMINV(RAND(),0,'Total-Smoothed'!$AG$2)</f>
        <v>0.52177182764482766</v>
      </c>
      <c r="Q99" s="1">
        <f ca="1">Q39+NORMINV(RAND(),0,'Total-Smoothed'!$AG$2)</f>
        <v>0.93384287341073868</v>
      </c>
      <c r="R99" s="1">
        <f ca="1">R39+NORMINV(RAND(),0,'Total-Smoothed'!$AG$2)</f>
        <v>0.76922220928789009</v>
      </c>
      <c r="S99" s="1">
        <f ca="1">S39+NORMINV(RAND(),0,'Total-Smoothed'!$AG$2)</f>
        <v>-9.4732769243660531E-2</v>
      </c>
      <c r="T99" s="1">
        <f ca="1">T39+NORMINV(RAND(),0,'Total-Smoothed'!$AG$2)</f>
        <v>1.0104362910472571</v>
      </c>
      <c r="U99" s="1">
        <f ca="1">U39+NORMINV(RAND(),0,'Total-Smoothed'!$AG$2)</f>
        <v>1.0209336720162103</v>
      </c>
      <c r="V99" s="1">
        <f ca="1">V39+NORMINV(RAND(),0,'Total-Smoothed'!$AG$2)</f>
        <v>1.0838430474700858</v>
      </c>
      <c r="W99" s="1">
        <f ca="1">W39+NORMINV(RAND(),0,'Total-Smoothed'!$AG$2)</f>
        <v>0.99666992315524328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1.2277892691227004</v>
      </c>
      <c r="E100" s="1">
        <f ca="1">E40+NORMINV(RAND(),0,'Total-Smoothed'!$AG$2)</f>
        <v>0.99948321687506581</v>
      </c>
      <c r="F100" s="1">
        <f ca="1">F40+NORMINV(RAND(),0,'Total-Smoothed'!$AG$2)</f>
        <v>3.6211059879383757E-2</v>
      </c>
      <c r="G100" s="1">
        <f ca="1">G40+NORMINV(RAND(),0,'Total-Smoothed'!$AG$2)</f>
        <v>0.17899783486535087</v>
      </c>
      <c r="H100" s="1">
        <f ca="1">H40+NORMINV(RAND(),0,'Total-Smoothed'!$AG$2)</f>
        <v>1.0446945583218519</v>
      </c>
      <c r="I100" s="1">
        <f ca="1">I40+NORMINV(RAND(),0,'Total-Smoothed'!$AG$2)</f>
        <v>0.86771975875346297</v>
      </c>
      <c r="J100" s="1">
        <f ca="1">J40+NORMINV(RAND(),0,'Total-Smoothed'!$AG$2)</f>
        <v>3.4162775103776355E-2</v>
      </c>
      <c r="K100" s="1">
        <f ca="1">K40+NORMINV(RAND(),0,'Total-Smoothed'!$AG$2)</f>
        <v>0.36812646691240264</v>
      </c>
      <c r="L100" s="1">
        <f ca="1">L40+NORMINV(RAND(),0,'Total-Smoothed'!$AG$2)</f>
        <v>0.79358660537878956</v>
      </c>
      <c r="M100" s="1">
        <f ca="1">M40+NORMINV(RAND(),0,'Total-Smoothed'!$AG$2)</f>
        <v>1.1296045771863568</v>
      </c>
      <c r="N100" s="1">
        <f ca="1">N40+NORMINV(RAND(),0,'Total-Smoothed'!$AG$2)</f>
        <v>0.43405872295320869</v>
      </c>
      <c r="O100" s="1">
        <f ca="1">O40+NORMINV(RAND(),0,'Total-Smoothed'!$AG$2)</f>
        <v>4.9641811623351399E-2</v>
      </c>
      <c r="P100" s="1">
        <f ca="1">P40+NORMINV(RAND(),0,'Total-Smoothed'!$AG$2)</f>
        <v>9.253119813043309E-2</v>
      </c>
      <c r="Q100" s="1">
        <f ca="1">Q40+NORMINV(RAND(),0,'Total-Smoothed'!$AG$2)</f>
        <v>1.1136518697762927</v>
      </c>
      <c r="R100" s="1">
        <f ca="1">R40+NORMINV(RAND(),0,'Total-Smoothed'!$AG$2)</f>
        <v>1.179941228659305E-2</v>
      </c>
      <c r="S100" s="1">
        <f ca="1">S40+NORMINV(RAND(),0,'Total-Smoothed'!$AG$2)</f>
        <v>0.36461506851786679</v>
      </c>
      <c r="T100" s="1">
        <f ca="1">T40+NORMINV(RAND(),0,'Total-Smoothed'!$AG$2)</f>
        <v>0.91912856513971186</v>
      </c>
      <c r="U100" s="1">
        <f ca="1">U40+NORMINV(RAND(),0,'Total-Smoothed'!$AG$2)</f>
        <v>9.5705587911816159E-2</v>
      </c>
      <c r="V100" s="1">
        <f ca="1">V40+NORMINV(RAND(),0,'Total-Smoothed'!$AG$2)</f>
        <v>1.2154125732530041</v>
      </c>
      <c r="W100" s="1">
        <f ca="1">W40+NORMINV(RAND(),0,'Total-Smoothed'!$AG$2)</f>
        <v>-7.0339105770020754E-2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-9.1658448492378808E-2</v>
      </c>
      <c r="E101" s="1">
        <f ca="1">E41+NORMINV(RAND(),0,'Total-Smoothed'!$AG$2)</f>
        <v>0.3544950679019967</v>
      </c>
      <c r="F101" s="1">
        <f ca="1">F41+NORMINV(RAND(),0,'Total-Smoothed'!$AG$2)</f>
        <v>-0.12408572629910268</v>
      </c>
      <c r="G101" s="1">
        <f ca="1">G41+NORMINV(RAND(),0,'Total-Smoothed'!$AG$2)</f>
        <v>0.97753248738978571</v>
      </c>
      <c r="H101" s="1">
        <f ca="1">H41+NORMINV(RAND(),0,'Total-Smoothed'!$AG$2)</f>
        <v>0.780258431521899</v>
      </c>
      <c r="I101" s="1">
        <f ca="1">I41+NORMINV(RAND(),0,'Total-Smoothed'!$AG$2)</f>
        <v>0.91991499438682123</v>
      </c>
      <c r="J101" s="1">
        <f ca="1">J41+NORMINV(RAND(),0,'Total-Smoothed'!$AG$2)</f>
        <v>-2.1205696344837877E-2</v>
      </c>
      <c r="K101" s="1">
        <f ca="1">K41+NORMINV(RAND(),0,'Total-Smoothed'!$AG$2)</f>
        <v>0.10084997315554647</v>
      </c>
      <c r="L101" s="1">
        <f ca="1">L41+NORMINV(RAND(),0,'Total-Smoothed'!$AG$2)</f>
        <v>-0.12341047387011617</v>
      </c>
      <c r="M101" s="1">
        <f ca="1">M41+NORMINV(RAND(),0,'Total-Smoothed'!$AG$2)</f>
        <v>0.9503228170854856</v>
      </c>
      <c r="N101" s="1">
        <f ca="1">N41+NORMINV(RAND(),0,'Total-Smoothed'!$AG$2)</f>
        <v>9.5604824062497831E-2</v>
      </c>
      <c r="O101" s="1">
        <f ca="1">O41+NORMINV(RAND(),0,'Total-Smoothed'!$AG$2)</f>
        <v>-6.8327066456282434E-2</v>
      </c>
      <c r="P101" s="1">
        <f ca="1">P41+NORMINV(RAND(),0,'Total-Smoothed'!$AG$2)</f>
        <v>5.1455466196625041E-2</v>
      </c>
      <c r="Q101" s="1">
        <f ca="1">Q41+NORMINV(RAND(),0,'Total-Smoothed'!$AG$2)</f>
        <v>-3.9032670169363112E-2</v>
      </c>
      <c r="R101" s="1">
        <f ca="1">R41+NORMINV(RAND(),0,'Total-Smoothed'!$AG$2)</f>
        <v>0.89979478404454072</v>
      </c>
      <c r="S101" s="1">
        <f ca="1">S41+NORMINV(RAND(),0,'Total-Smoothed'!$AG$2)</f>
        <v>-7.8494161951660021E-2</v>
      </c>
      <c r="T101" s="1">
        <f ca="1">T41+NORMINV(RAND(),0,'Total-Smoothed'!$AG$2)</f>
        <v>0.11135951746284455</v>
      </c>
      <c r="U101" s="1">
        <f ca="1">U41+NORMINV(RAND(),0,'Total-Smoothed'!$AG$2)</f>
        <v>9.2120445762978273E-2</v>
      </c>
      <c r="V101" s="1">
        <f ca="1">V41+NORMINV(RAND(),0,'Total-Smoothed'!$AG$2)</f>
        <v>0.14838415609105632</v>
      </c>
      <c r="W101" s="1">
        <f ca="1">W41+NORMINV(RAND(),0,'Total-Smoothed'!$AG$2)</f>
        <v>8.3215192560014348E-2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-0.12388099056546722</v>
      </c>
      <c r="E102" s="1">
        <f ca="1">E42+NORMINV(RAND(),0,'Total-Smoothed'!$AG$2)</f>
        <v>0.40750662682603539</v>
      </c>
      <c r="F102" s="1">
        <f ca="1">F42+NORMINV(RAND(),0,'Total-Smoothed'!$AG$2)</f>
        <v>-1.5964786646949225E-5</v>
      </c>
      <c r="G102" s="1">
        <f ca="1">G42+NORMINV(RAND(),0,'Total-Smoothed'!$AG$2)</f>
        <v>0.98842858332347727</v>
      </c>
      <c r="H102" s="1">
        <f ca="1">H42+NORMINV(RAND(),0,'Total-Smoothed'!$AG$2)</f>
        <v>1.4959688021372181E-2</v>
      </c>
      <c r="I102" s="1">
        <f ca="1">I42+NORMINV(RAND(),0,'Total-Smoothed'!$AG$2)</f>
        <v>1.0468639346104238</v>
      </c>
      <c r="J102" s="1">
        <f ca="1">J42+NORMINV(RAND(),0,'Total-Smoothed'!$AG$2)</f>
        <v>-8.2394383693117412E-2</v>
      </c>
      <c r="K102" s="1">
        <f ca="1">K42+NORMINV(RAND(),0,'Total-Smoothed'!$AG$2)</f>
        <v>1.0600040625342102</v>
      </c>
      <c r="L102" s="1">
        <f ca="1">L42+NORMINV(RAND(),0,'Total-Smoothed'!$AG$2)</f>
        <v>0.1355320339559109</v>
      </c>
      <c r="M102" s="1">
        <f ca="1">M42+NORMINV(RAND(),0,'Total-Smoothed'!$AG$2)</f>
        <v>0.15455412773511573</v>
      </c>
      <c r="N102" s="1">
        <f ca="1">N42+NORMINV(RAND(),0,'Total-Smoothed'!$AG$2)</f>
        <v>-0.10144071114446761</v>
      </c>
      <c r="O102" s="1">
        <f ca="1">O42+NORMINV(RAND(),0,'Total-Smoothed'!$AG$2)</f>
        <v>0.16390002003486986</v>
      </c>
      <c r="P102" s="1">
        <f ca="1">P42+NORMINV(RAND(),0,'Total-Smoothed'!$AG$2)</f>
        <v>1.0584509515735356</v>
      </c>
      <c r="Q102" s="1">
        <f ca="1">Q42+NORMINV(RAND(),0,'Total-Smoothed'!$AG$2)</f>
        <v>0.91275906115719441</v>
      </c>
      <c r="R102" s="1">
        <f ca="1">R42+NORMINV(RAND(),0,'Total-Smoothed'!$AG$2)</f>
        <v>0.34563221700109648</v>
      </c>
      <c r="S102" s="1">
        <f ca="1">S42+NORMINV(RAND(),0,'Total-Smoothed'!$AG$2)</f>
        <v>5.2837008406943289E-2</v>
      </c>
      <c r="T102" s="1">
        <f ca="1">T42+NORMINV(RAND(),0,'Total-Smoothed'!$AG$2)</f>
        <v>5.2634162265599834E-3</v>
      </c>
      <c r="U102" s="1">
        <f ca="1">U42+NORMINV(RAND(),0,'Total-Smoothed'!$AG$2)</f>
        <v>0.19093363101883734</v>
      </c>
      <c r="V102" s="1">
        <f ca="1">V42+NORMINV(RAND(),0,'Total-Smoothed'!$AG$2)</f>
        <v>1.9353083013396048E-2</v>
      </c>
      <c r="W102" s="1">
        <f ca="1">W42+NORMINV(RAND(),0,'Total-Smoothed'!$AG$2)</f>
        <v>0.93013003468335254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0.74807005927322345</v>
      </c>
      <c r="E103" s="1">
        <f ca="1">E43+NORMINV(RAND(),0,'Total-Smoothed'!$AG$2)</f>
        <v>1.0512081190304559</v>
      </c>
      <c r="F103" s="1">
        <f ca="1">F43+NORMINV(RAND(),0,'Total-Smoothed'!$AG$2)</f>
        <v>1.0155910707799174</v>
      </c>
      <c r="G103" s="1">
        <f ca="1">G43+NORMINV(RAND(),0,'Total-Smoothed'!$AG$2)</f>
        <v>0.75447284829725103</v>
      </c>
      <c r="H103" s="1">
        <f ca="1">H43+NORMINV(RAND(),0,'Total-Smoothed'!$AG$2)</f>
        <v>0.11715014917184734</v>
      </c>
      <c r="I103" s="1">
        <f ca="1">I43+NORMINV(RAND(),0,'Total-Smoothed'!$AG$2)</f>
        <v>0.13161205815132285</v>
      </c>
      <c r="J103" s="1">
        <f ca="1">J43+NORMINV(RAND(),0,'Total-Smoothed'!$AG$2)</f>
        <v>1.0837670328765114</v>
      </c>
      <c r="K103" s="1">
        <f ca="1">K43+NORMINV(RAND(),0,'Total-Smoothed'!$AG$2)</f>
        <v>0.10873980793032481</v>
      </c>
      <c r="L103" s="1">
        <f ca="1">L43+NORMINV(RAND(),0,'Total-Smoothed'!$AG$2)</f>
        <v>-0.16985856000521257</v>
      </c>
      <c r="M103" s="1">
        <f ca="1">M43+NORMINV(RAND(),0,'Total-Smoothed'!$AG$2)</f>
        <v>0.5260296181710804</v>
      </c>
      <c r="N103" s="1">
        <f ca="1">N43+NORMINV(RAND(),0,'Total-Smoothed'!$AG$2)</f>
        <v>-3.9096464815322751E-2</v>
      </c>
      <c r="O103" s="1">
        <f ca="1">O43+NORMINV(RAND(),0,'Total-Smoothed'!$AG$2)</f>
        <v>0.11037512509511455</v>
      </c>
      <c r="P103" s="1">
        <f ca="1">P43+NORMINV(RAND(),0,'Total-Smoothed'!$AG$2)</f>
        <v>8.104891984354673E-2</v>
      </c>
      <c r="Q103" s="1">
        <f ca="1">Q43+NORMINV(RAND(),0,'Total-Smoothed'!$AG$2)</f>
        <v>0.94127591281678702</v>
      </c>
      <c r="R103" s="1">
        <f ca="1">R43+NORMINV(RAND(),0,'Total-Smoothed'!$AG$2)</f>
        <v>-0.11097523435212603</v>
      </c>
      <c r="S103" s="1">
        <f ca="1">S43+NORMINV(RAND(),0,'Total-Smoothed'!$AG$2)</f>
        <v>1.0644392840943198</v>
      </c>
      <c r="T103" s="1">
        <f ca="1">T43+NORMINV(RAND(),0,'Total-Smoothed'!$AG$2)</f>
        <v>0.16475620696681875</v>
      </c>
      <c r="U103" s="1">
        <f ca="1">U43+NORMINV(RAND(),0,'Total-Smoothed'!$AG$2)</f>
        <v>3.4578776227833376E-2</v>
      </c>
      <c r="V103" s="1">
        <f ca="1">V43+NORMINV(RAND(),0,'Total-Smoothed'!$AG$2)</f>
        <v>0.13245784563502694</v>
      </c>
      <c r="W103" s="1">
        <f ca="1">W43+NORMINV(RAND(),0,'Total-Smoothed'!$AG$2)</f>
        <v>0.10304745395276532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0.968381785724995</v>
      </c>
      <c r="E104" s="1">
        <f ca="1">E44+NORMINV(RAND(),0,'Total-Smoothed'!$AG$2)</f>
        <v>0.81431921413249131</v>
      </c>
      <c r="F104" s="1">
        <f ca="1">F44+NORMINV(RAND(),0,'Total-Smoothed'!$AG$2)</f>
        <v>0.94724494611395471</v>
      </c>
      <c r="G104" s="1">
        <f ca="1">G44+NORMINV(RAND(),0,'Total-Smoothed'!$AG$2)</f>
        <v>0.64802951681943155</v>
      </c>
      <c r="H104" s="1">
        <f ca="1">H44+NORMINV(RAND(),0,'Total-Smoothed'!$AG$2)</f>
        <v>0.81371963075299203</v>
      </c>
      <c r="I104" s="1">
        <f ca="1">I44+NORMINV(RAND(),0,'Total-Smoothed'!$AG$2)</f>
        <v>3.6034854680637399E-2</v>
      </c>
      <c r="J104" s="1">
        <f ca="1">J44+NORMINV(RAND(),0,'Total-Smoothed'!$AG$2)</f>
        <v>0.90764000012459412</v>
      </c>
      <c r="K104" s="1">
        <f ca="1">K44+NORMINV(RAND(),0,'Total-Smoothed'!$AG$2)</f>
        <v>7.6657341450703936E-2</v>
      </c>
      <c r="L104" s="1">
        <f ca="1">L44+NORMINV(RAND(),0,'Total-Smoothed'!$AG$2)</f>
        <v>0.81814022787850571</v>
      </c>
      <c r="M104" s="1">
        <f ca="1">M44+NORMINV(RAND(),0,'Total-Smoothed'!$AG$2)</f>
        <v>1.0833833078826907</v>
      </c>
      <c r="N104" s="1">
        <f ca="1">N44+NORMINV(RAND(),0,'Total-Smoothed'!$AG$2)</f>
        <v>-3.9183929302320508E-2</v>
      </c>
      <c r="O104" s="1">
        <f ca="1">O44+NORMINV(RAND(),0,'Total-Smoothed'!$AG$2)</f>
        <v>8.6184061227309164E-2</v>
      </c>
      <c r="P104" s="1">
        <f ca="1">P44+NORMINV(RAND(),0,'Total-Smoothed'!$AG$2)</f>
        <v>3.8875727874363747E-2</v>
      </c>
      <c r="Q104" s="1">
        <f ca="1">Q44+NORMINV(RAND(),0,'Total-Smoothed'!$AG$2)</f>
        <v>0.99587229033264024</v>
      </c>
      <c r="R104" s="1">
        <f ca="1">R44+NORMINV(RAND(),0,'Total-Smoothed'!$AG$2)</f>
        <v>0.18742376032110813</v>
      </c>
      <c r="S104" s="1">
        <f ca="1">S44+NORMINV(RAND(),0,'Total-Smoothed'!$AG$2)</f>
        <v>0.84974059185403161</v>
      </c>
      <c r="T104" s="1">
        <f ca="1">T44+NORMINV(RAND(),0,'Total-Smoothed'!$AG$2)</f>
        <v>0.77716347477872905</v>
      </c>
      <c r="U104" s="1">
        <f ca="1">U44+NORMINV(RAND(),0,'Total-Smoothed'!$AG$2)</f>
        <v>0.2700063005829399</v>
      </c>
      <c r="V104" s="1">
        <f ca="1">V44+NORMINV(RAND(),0,'Total-Smoothed'!$AG$2)</f>
        <v>0.98543958770415307</v>
      </c>
      <c r="W104" s="1">
        <f ca="1">W44+NORMINV(RAND(),0,'Total-Smoothed'!$AG$2)</f>
        <v>9.7971941170967664E-2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7.7333053656050907E-2</v>
      </c>
      <c r="E105" s="1">
        <f ca="1">E45+NORMINV(RAND(),0,'Total-Smoothed'!$AG$2)</f>
        <v>1.0907345226958141</v>
      </c>
      <c r="F105" s="1">
        <f ca="1">F45+NORMINV(RAND(),0,'Total-Smoothed'!$AG$2)</f>
        <v>0.66853656805905537</v>
      </c>
      <c r="G105" s="1">
        <f ca="1">G45+NORMINV(RAND(),0,'Total-Smoothed'!$AG$2)</f>
        <v>1.0052552844444478</v>
      </c>
      <c r="H105" s="1">
        <f ca="1">H45+NORMINV(RAND(),0,'Total-Smoothed'!$AG$2)</f>
        <v>-0.10003664118448419</v>
      </c>
      <c r="I105" s="1">
        <f ca="1">I45+NORMINV(RAND(),0,'Total-Smoothed'!$AG$2)</f>
        <v>5.8284306813985737E-3</v>
      </c>
      <c r="J105" s="1">
        <f ca="1">J45+NORMINV(RAND(),0,'Total-Smoothed'!$AG$2)</f>
        <v>9.5449595863720982E-2</v>
      </c>
      <c r="K105" s="1">
        <f ca="1">K45+NORMINV(RAND(),0,'Total-Smoothed'!$AG$2)</f>
        <v>0.88807358247936974</v>
      </c>
      <c r="L105" s="1">
        <f ca="1">L45+NORMINV(RAND(),0,'Total-Smoothed'!$AG$2)</f>
        <v>0.15771227664208304</v>
      </c>
      <c r="M105" s="1">
        <f ca="1">M45+NORMINV(RAND(),0,'Total-Smoothed'!$AG$2)</f>
        <v>4.0730060001976737E-2</v>
      </c>
      <c r="N105" s="1">
        <f ca="1">N45+NORMINV(RAND(),0,'Total-Smoothed'!$AG$2)</f>
        <v>-4.7165043091767091E-2</v>
      </c>
      <c r="O105" s="1">
        <f ca="1">O45+NORMINV(RAND(),0,'Total-Smoothed'!$AG$2)</f>
        <v>8.2847220186233306E-2</v>
      </c>
      <c r="P105" s="1">
        <f ca="1">P45+NORMINV(RAND(),0,'Total-Smoothed'!$AG$2)</f>
        <v>1.0640581872639796</v>
      </c>
      <c r="Q105" s="1">
        <f ca="1">Q45+NORMINV(RAND(),0,'Total-Smoothed'!$AG$2)</f>
        <v>0.88855047371608853</v>
      </c>
      <c r="R105" s="1">
        <f ca="1">R45+NORMINV(RAND(),0,'Total-Smoothed'!$AG$2)</f>
        <v>-3.8284921178524223E-2</v>
      </c>
      <c r="S105" s="1">
        <f ca="1">S45+NORMINV(RAND(),0,'Total-Smoothed'!$AG$2)</f>
        <v>0.85548555670614645</v>
      </c>
      <c r="T105" s="1">
        <f ca="1">T45+NORMINV(RAND(),0,'Total-Smoothed'!$AG$2)</f>
        <v>8.8719006673620468E-2</v>
      </c>
      <c r="U105" s="1">
        <f ca="1">U45+NORMINV(RAND(),0,'Total-Smoothed'!$AG$2)</f>
        <v>-7.8017027350065077E-3</v>
      </c>
      <c r="V105" s="1">
        <f ca="1">V45+NORMINV(RAND(),0,'Total-Smoothed'!$AG$2)</f>
        <v>-0.28739885278516564</v>
      </c>
      <c r="W105" s="1">
        <f ca="1">W45+NORMINV(RAND(),0,'Total-Smoothed'!$AG$2)</f>
        <v>5.7490555765627761E-2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0.74762754245581498</v>
      </c>
      <c r="E106" s="1">
        <f ca="1">E46+NORMINV(RAND(),0,'Total-Smoothed'!$AG$2)</f>
        <v>-6.8397738188766266E-2</v>
      </c>
      <c r="F106" s="1">
        <f ca="1">F46+NORMINV(RAND(),0,'Total-Smoothed'!$AG$2)</f>
        <v>0.9155317259289979</v>
      </c>
      <c r="G106" s="1">
        <f ca="1">G46+NORMINV(RAND(),0,'Total-Smoothed'!$AG$2)</f>
        <v>0.96001097824698045</v>
      </c>
      <c r="H106" s="1">
        <f ca="1">H46+NORMINV(RAND(),0,'Total-Smoothed'!$AG$2)</f>
        <v>0.95279682351185113</v>
      </c>
      <c r="I106" s="1">
        <f ca="1">I46+NORMINV(RAND(),0,'Total-Smoothed'!$AG$2)</f>
        <v>5.9374878576861582E-4</v>
      </c>
      <c r="J106" s="1">
        <f ca="1">J46+NORMINV(RAND(),0,'Total-Smoothed'!$AG$2)</f>
        <v>4.1575156469592367E-2</v>
      </c>
      <c r="K106" s="1">
        <f ca="1">K46+NORMINV(RAND(),0,'Total-Smoothed'!$AG$2)</f>
        <v>0.50102215499637615</v>
      </c>
      <c r="L106" s="1">
        <f ca="1">L46+NORMINV(RAND(),0,'Total-Smoothed'!$AG$2)</f>
        <v>0.92978560097442042</v>
      </c>
      <c r="M106" s="1">
        <f ca="1">M46+NORMINV(RAND(),0,'Total-Smoothed'!$AG$2)</f>
        <v>1.0361275568490205</v>
      </c>
      <c r="N106" s="1">
        <f ca="1">N46+NORMINV(RAND(),0,'Total-Smoothed'!$AG$2)</f>
        <v>-0.12023113123983001</v>
      </c>
      <c r="O106" s="1">
        <f ca="1">O46+NORMINV(RAND(),0,'Total-Smoothed'!$AG$2)</f>
        <v>1.0150177896179832E-2</v>
      </c>
      <c r="P106" s="1">
        <f ca="1">P46+NORMINV(RAND(),0,'Total-Smoothed'!$AG$2)</f>
        <v>0.87687556435256764</v>
      </c>
      <c r="Q106" s="1">
        <f ca="1">Q46+NORMINV(RAND(),0,'Total-Smoothed'!$AG$2)</f>
        <v>0.96138032966921039</v>
      </c>
      <c r="R106" s="1">
        <f ca="1">R46+NORMINV(RAND(),0,'Total-Smoothed'!$AG$2)</f>
        <v>-0.12880398804425977</v>
      </c>
      <c r="S106" s="1">
        <f ca="1">S46+NORMINV(RAND(),0,'Total-Smoothed'!$AG$2)</f>
        <v>8.5136016434505885E-2</v>
      </c>
      <c r="T106" s="1">
        <f ca="1">T46+NORMINV(RAND(),0,'Total-Smoothed'!$AG$2)</f>
        <v>0.9747441676596148</v>
      </c>
      <c r="U106" s="1">
        <f ca="1">U46+NORMINV(RAND(),0,'Total-Smoothed'!$AG$2)</f>
        <v>0.18708469674026629</v>
      </c>
      <c r="V106" s="1">
        <f ca="1">V46+NORMINV(RAND(),0,'Total-Smoothed'!$AG$2)</f>
        <v>1.0308861434277408</v>
      </c>
      <c r="W106" s="1">
        <f ca="1">W46+NORMINV(RAND(),0,'Total-Smoothed'!$AG$2)</f>
        <v>6.0450521070049515E-2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0.87836668136383877</v>
      </c>
      <c r="E107" s="1">
        <f ca="1">E47+NORMINV(RAND(),0,'Total-Smoothed'!$AG$2)</f>
        <v>0.14801187556397682</v>
      </c>
      <c r="F107" s="1">
        <f ca="1">F47+NORMINV(RAND(),0,'Total-Smoothed'!$AG$2)</f>
        <v>0.98184950503770707</v>
      </c>
      <c r="G107" s="1">
        <f ca="1">G47+NORMINV(RAND(),0,'Total-Smoothed'!$AG$2)</f>
        <v>0.1472088641988008</v>
      </c>
      <c r="H107" s="1">
        <f ca="1">H47+NORMINV(RAND(),0,'Total-Smoothed'!$AG$2)</f>
        <v>0.96629223801949393</v>
      </c>
      <c r="I107" s="1">
        <f ca="1">I47+NORMINV(RAND(),0,'Total-Smoothed'!$AG$2)</f>
        <v>0.80198533449801346</v>
      </c>
      <c r="J107" s="1">
        <f ca="1">J47+NORMINV(RAND(),0,'Total-Smoothed'!$AG$2)</f>
        <v>0.94809473163441915</v>
      </c>
      <c r="K107" s="1">
        <f ca="1">K47+NORMINV(RAND(),0,'Total-Smoothed'!$AG$2)</f>
        <v>0.10806060126411191</v>
      </c>
      <c r="L107" s="1">
        <f ca="1">L47+NORMINV(RAND(),0,'Total-Smoothed'!$AG$2)</f>
        <v>0.84989921992922279</v>
      </c>
      <c r="M107" s="1">
        <f ca="1">M47+NORMINV(RAND(),0,'Total-Smoothed'!$AG$2)</f>
        <v>1.1876856347580782</v>
      </c>
      <c r="N107" s="1">
        <f ca="1">N47+NORMINV(RAND(),0,'Total-Smoothed'!$AG$2)</f>
        <v>0.902770957936324</v>
      </c>
      <c r="O107" s="1">
        <f ca="1">O47+NORMINV(RAND(),0,'Total-Smoothed'!$AG$2)</f>
        <v>0.54481697611812541</v>
      </c>
      <c r="P107" s="1">
        <f ca="1">P47+NORMINV(RAND(),0,'Total-Smoothed'!$AG$2)</f>
        <v>-1.8769693037432221E-2</v>
      </c>
      <c r="Q107" s="1">
        <f ca="1">Q47+NORMINV(RAND(),0,'Total-Smoothed'!$AG$2)</f>
        <v>0.67540654343991746</v>
      </c>
      <c r="R107" s="1">
        <f ca="1">R47+NORMINV(RAND(),0,'Total-Smoothed'!$AG$2)</f>
        <v>6.7484981097698724E-2</v>
      </c>
      <c r="S107" s="1">
        <f ca="1">S47+NORMINV(RAND(),0,'Total-Smoothed'!$AG$2)</f>
        <v>0.12888512854608861</v>
      </c>
      <c r="T107" s="1">
        <f ca="1">T47+NORMINV(RAND(),0,'Total-Smoothed'!$AG$2)</f>
        <v>0.87015664590827035</v>
      </c>
      <c r="U107" s="1">
        <f ca="1">U47+NORMINV(RAND(),0,'Total-Smoothed'!$AG$2)</f>
        <v>0.79227641525082082</v>
      </c>
      <c r="V107" s="1">
        <f ca="1">V47+NORMINV(RAND(),0,'Total-Smoothed'!$AG$2)</f>
        <v>0.98133197507790715</v>
      </c>
      <c r="W107" s="1">
        <f ca="1">W47+NORMINV(RAND(),0,'Total-Smoothed'!$AG$2)</f>
        <v>-7.809052836559878E-2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0.95501709135317081</v>
      </c>
      <c r="E108" s="1">
        <f ca="1">E48+NORMINV(RAND(),0,'Total-Smoothed'!$AG$2)</f>
        <v>0.93347499065409467</v>
      </c>
      <c r="F108" s="1">
        <f ca="1">F48+NORMINV(RAND(),0,'Total-Smoothed'!$AG$2)</f>
        <v>0.34956285358047523</v>
      </c>
      <c r="G108" s="1">
        <f ca="1">G48+NORMINV(RAND(),0,'Total-Smoothed'!$AG$2)</f>
        <v>2.2886314312972288E-2</v>
      </c>
      <c r="H108" s="1">
        <f ca="1">H48+NORMINV(RAND(),0,'Total-Smoothed'!$AG$2)</f>
        <v>1.0000817315206838E-2</v>
      </c>
      <c r="I108" s="1">
        <f ca="1">I48+NORMINV(RAND(),0,'Total-Smoothed'!$AG$2)</f>
        <v>8.5038492362583096E-2</v>
      </c>
      <c r="J108" s="1">
        <f ca="1">J48+NORMINV(RAND(),0,'Total-Smoothed'!$AG$2)</f>
        <v>0.334681628084045</v>
      </c>
      <c r="K108" s="1">
        <f ca="1">K48+NORMINV(RAND(),0,'Total-Smoothed'!$AG$2)</f>
        <v>0.90528502566557434</v>
      </c>
      <c r="L108" s="1">
        <f ca="1">L48+NORMINV(RAND(),0,'Total-Smoothed'!$AG$2)</f>
        <v>0.7205091939478796</v>
      </c>
      <c r="M108" s="1">
        <f ca="1">M48+NORMINV(RAND(),0,'Total-Smoothed'!$AG$2)</f>
        <v>1.1389960270496229</v>
      </c>
      <c r="N108" s="1">
        <f ca="1">N48+NORMINV(RAND(),0,'Total-Smoothed'!$AG$2)</f>
        <v>2.0606888841229062E-3</v>
      </c>
      <c r="O108" s="1">
        <f ca="1">O48+NORMINV(RAND(),0,'Total-Smoothed'!$AG$2)</f>
        <v>0.78134766544685785</v>
      </c>
      <c r="P108" s="1">
        <f ca="1">P48+NORMINV(RAND(),0,'Total-Smoothed'!$AG$2)</f>
        <v>-0.23809895750507226</v>
      </c>
      <c r="Q108" s="1">
        <f ca="1">Q48+NORMINV(RAND(),0,'Total-Smoothed'!$AG$2)</f>
        <v>0.94641925342450872</v>
      </c>
      <c r="R108" s="1">
        <f ca="1">R48+NORMINV(RAND(),0,'Total-Smoothed'!$AG$2)</f>
        <v>-8.3417639177465502E-2</v>
      </c>
      <c r="S108" s="1">
        <f ca="1">S48+NORMINV(RAND(),0,'Total-Smoothed'!$AG$2)</f>
        <v>0.94353178968637608</v>
      </c>
      <c r="T108" s="1">
        <f ca="1">T48+NORMINV(RAND(),0,'Total-Smoothed'!$AG$2)</f>
        <v>0.51001658084819945</v>
      </c>
      <c r="U108" s="1">
        <f ca="1">U48+NORMINV(RAND(),0,'Total-Smoothed'!$AG$2)</f>
        <v>0.18166848303992159</v>
      </c>
      <c r="V108" s="1">
        <f ca="1">V48+NORMINV(RAND(),0,'Total-Smoothed'!$AG$2)</f>
        <v>-4.3464589341271315E-2</v>
      </c>
      <c r="W108" s="1">
        <f ca="1">W48+NORMINV(RAND(),0,'Total-Smoothed'!$AG$2)</f>
        <v>1.4903795221614441E-2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7.8791946291259254E-2</v>
      </c>
      <c r="E111" s="1">
        <f ca="1">(E61+0.6*(F61+D61)+0.15*G1)/(1+2*0.6+0.15)</f>
        <v>0.15512782643152057</v>
      </c>
      <c r="F111" s="1">
        <f ca="1">(F61+0.6*(G61+E61)+0.15*(D61+H61))/(1+2*0.6+2*0.15)</f>
        <v>0.33071546978621791</v>
      </c>
      <c r="G111" s="1">
        <f t="shared" ref="G111:H126" ca="1" si="10">(G61+0.6*(H61+F61)+0.15*(E61+I61))/(1+2*0.6+2*0.15)</f>
        <v>0.43404463471769511</v>
      </c>
      <c r="H111" s="1">
        <f ca="1">(H61+0.6*(I61+G61)+0.15*(F61+J61))/(1+2*0.6+2*0.15)</f>
        <v>0.22692778477457781</v>
      </c>
      <c r="I111" s="1">
        <f t="shared" ref="I111:U126" ca="1" si="11">(I61+0.6*(J61+H61)+0.15*(G61+K61))/(1+2*0.6+2*0.15)</f>
        <v>0.14258685848570277</v>
      </c>
      <c r="J111" s="1">
        <f t="shared" ca="1" si="11"/>
        <v>0.20289282838819339</v>
      </c>
      <c r="K111" s="1">
        <f t="shared" ca="1" si="11"/>
        <v>9.039217078633166E-2</v>
      </c>
      <c r="L111" s="1">
        <f t="shared" ca="1" si="11"/>
        <v>-3.4577403219459076E-2</v>
      </c>
      <c r="M111" s="1">
        <f t="shared" ca="1" si="11"/>
        <v>-6.9354432303744759E-2</v>
      </c>
      <c r="N111" s="1">
        <f t="shared" ca="1" si="11"/>
        <v>-4.5592455073570508E-2</v>
      </c>
      <c r="O111" s="1">
        <f t="shared" ca="1" si="11"/>
        <v>-2.9863617215486287E-2</v>
      </c>
      <c r="P111" s="1">
        <f t="shared" ca="1" si="11"/>
        <v>-2.8040876742157706E-2</v>
      </c>
      <c r="Q111" s="1">
        <f t="shared" ca="1" si="11"/>
        <v>-3.9851108323046079E-2</v>
      </c>
      <c r="R111" s="1">
        <f t="shared" ca="1" si="11"/>
        <v>-1.3461803487606085E-2</v>
      </c>
      <c r="S111" s="1">
        <f t="shared" ca="1" si="11"/>
        <v>5.8746326264115481E-2</v>
      </c>
      <c r="T111" s="1">
        <f t="shared" ca="1" si="11"/>
        <v>8.5405241106248891E-2</v>
      </c>
      <c r="U111" s="1">
        <f t="shared" ca="1" si="11"/>
        <v>5.8135068368707465E-2</v>
      </c>
      <c r="V111" s="1">
        <f ca="1">(V61+0.6*(W61+U61)+0.15*T1)/(1+2*0.6+0.15)</f>
        <v>9.6563704331828343E-3</v>
      </c>
      <c r="W111" s="1">
        <f ca="1">(W61+0.6*(V61)+0.15*U61)/(1+0.6+0.15)</f>
        <v>-1.2372515554538261E-2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0.16356477234848241</v>
      </c>
      <c r="E112" s="1">
        <f t="shared" ref="E112:E158" ca="1" si="13">(E62+0.6*(F62+D62)+0.15*G2)/(1+2*0.6+0.15)</f>
        <v>0.2768886213320218</v>
      </c>
      <c r="F112" s="1">
        <f t="shared" ref="F112:U127" ca="1" si="14">(F62+0.6*(G62+E62)+0.15*(D62+H62))/(1+2*0.6+2*0.15)</f>
        <v>0.36953942703626019</v>
      </c>
      <c r="G112" s="1">
        <f t="shared" ca="1" si="10"/>
        <v>0.43099117500290196</v>
      </c>
      <c r="H112" s="1">
        <f t="shared" ca="1" si="10"/>
        <v>0.24870279409073709</v>
      </c>
      <c r="I112" s="1">
        <f t="shared" ca="1" si="11"/>
        <v>8.0419595705083752E-2</v>
      </c>
      <c r="J112" s="1">
        <f t="shared" ca="1" si="11"/>
        <v>4.3550093745061844E-2</v>
      </c>
      <c r="K112" s="1">
        <f t="shared" ca="1" si="11"/>
        <v>3.1923342615904404E-2</v>
      </c>
      <c r="L112" s="1">
        <f t="shared" ca="1" si="11"/>
        <v>3.5715593293198108E-3</v>
      </c>
      <c r="M112" s="1">
        <f t="shared" ca="1" si="11"/>
        <v>-3.1400748846055433E-2</v>
      </c>
      <c r="N112" s="1">
        <f t="shared" ca="1" si="11"/>
        <v>-2.2736437886222077E-2</v>
      </c>
      <c r="O112" s="1">
        <f t="shared" ca="1" si="11"/>
        <v>-2.7022571924916368E-2</v>
      </c>
      <c r="P112" s="1">
        <f t="shared" ca="1" si="11"/>
        <v>-2.7032702168532641E-2</v>
      </c>
      <c r="Q112" s="1">
        <f t="shared" ca="1" si="11"/>
        <v>4.0786135312138698E-2</v>
      </c>
      <c r="R112" s="1">
        <f t="shared" ca="1" si="11"/>
        <v>0.10376743099835875</v>
      </c>
      <c r="S112" s="1">
        <f t="shared" ca="1" si="11"/>
        <v>0.12991487757692488</v>
      </c>
      <c r="T112" s="1">
        <f t="shared" ca="1" si="11"/>
        <v>0.10533111147400775</v>
      </c>
      <c r="U112" s="1">
        <f t="shared" ca="1" si="11"/>
        <v>5.067413453480718E-2</v>
      </c>
      <c r="V112" s="1">
        <f t="shared" ref="V112:V158" ca="1" si="15">(V62+0.6*(W62+U62)+0.15*T2)/(1+2*0.6+0.15)</f>
        <v>3.3821555702632901E-3</v>
      </c>
      <c r="W112" s="1">
        <f t="shared" ref="W112:W157" ca="1" si="16">(W62+0.6*(V62)+0.15*U62)/(1+0.6+0.15)</f>
        <v>6.9558520642805577E-3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0.21414384539126421</v>
      </c>
      <c r="E113" s="1">
        <f t="shared" ca="1" si="13"/>
        <v>0.33412829190291227</v>
      </c>
      <c r="F113" s="1">
        <f t="shared" ca="1" si="14"/>
        <v>0.42699593553576837</v>
      </c>
      <c r="G113" s="1">
        <f t="shared" ca="1" si="10"/>
        <v>0.4742399265661022</v>
      </c>
      <c r="H113" s="1">
        <f t="shared" ca="1" si="10"/>
        <v>0.23711778225625743</v>
      </c>
      <c r="I113" s="1">
        <f t="shared" ca="1" si="11"/>
        <v>4.6759302598917182E-2</v>
      </c>
      <c r="J113" s="1">
        <f t="shared" ca="1" si="11"/>
        <v>2.242359315074962E-2</v>
      </c>
      <c r="K113" s="1">
        <f t="shared" ca="1" si="11"/>
        <v>-3.0609567703155137E-3</v>
      </c>
      <c r="L113" s="1">
        <f t="shared" ca="1" si="11"/>
        <v>-3.6360817194655372E-2</v>
      </c>
      <c r="M113" s="1">
        <f t="shared" ca="1" si="11"/>
        <v>-2.9969769807735063E-2</v>
      </c>
      <c r="N113" s="1">
        <f t="shared" ca="1" si="11"/>
        <v>-1.4104180111956013E-2</v>
      </c>
      <c r="O113" s="1">
        <f t="shared" ca="1" si="11"/>
        <v>-1.9005780205388279E-2</v>
      </c>
      <c r="P113" s="1">
        <f t="shared" ca="1" si="11"/>
        <v>-8.4974883439182976E-3</v>
      </c>
      <c r="Q113" s="1">
        <f t="shared" ca="1" si="11"/>
        <v>1.4455370362274155E-2</v>
      </c>
      <c r="R113" s="1">
        <f t="shared" ca="1" si="11"/>
        <v>2.6603327618574701E-2</v>
      </c>
      <c r="S113" s="1">
        <f t="shared" ca="1" si="11"/>
        <v>-1.4317249825197558E-2</v>
      </c>
      <c r="T113" s="1">
        <f t="shared" ca="1" si="11"/>
        <v>-3.7298804871615687E-2</v>
      </c>
      <c r="U113" s="1">
        <f t="shared" ca="1" si="11"/>
        <v>-3.4324756617781463E-2</v>
      </c>
      <c r="V113" s="1">
        <f t="shared" ca="1" si="15"/>
        <v>1.1224883883100406E-3</v>
      </c>
      <c r="W113" s="1">
        <f t="shared" ca="1" si="16"/>
        <v>5.1264432085730886E-2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0.14244198627913704</v>
      </c>
      <c r="E114" s="1">
        <f t="shared" ca="1" si="13"/>
        <v>0.22852120034417303</v>
      </c>
      <c r="F114" s="1">
        <f t="shared" ca="1" si="14"/>
        <v>0.31394284589708749</v>
      </c>
      <c r="G114" s="1">
        <f t="shared" ca="1" si="10"/>
        <v>0.4976067166652508</v>
      </c>
      <c r="H114" s="1">
        <f t="shared" ca="1" si="10"/>
        <v>0.42337903200872606</v>
      </c>
      <c r="I114" s="1">
        <f t="shared" ca="1" si="11"/>
        <v>0.23631996693123974</v>
      </c>
      <c r="J114" s="1">
        <f t="shared" ca="1" si="11"/>
        <v>8.2617165804149961E-2</v>
      </c>
      <c r="K114" s="1">
        <f t="shared" ca="1" si="11"/>
        <v>2.0256457571223269E-2</v>
      </c>
      <c r="L114" s="1">
        <f t="shared" ca="1" si="11"/>
        <v>-9.0176970046335382E-3</v>
      </c>
      <c r="M114" s="1">
        <f t="shared" ca="1" si="11"/>
        <v>1.8748624864828915E-2</v>
      </c>
      <c r="N114" s="1">
        <f t="shared" ca="1" si="11"/>
        <v>2.6197432932700528E-2</v>
      </c>
      <c r="O114" s="1">
        <f t="shared" ca="1" si="11"/>
        <v>1.8158598572326028E-2</v>
      </c>
      <c r="P114" s="1">
        <f t="shared" ca="1" si="11"/>
        <v>-9.0352593906220524E-3</v>
      </c>
      <c r="Q114" s="1">
        <f t="shared" ca="1" si="11"/>
        <v>-5.4279344131192661E-2</v>
      </c>
      <c r="R114" s="1">
        <f t="shared" ca="1" si="11"/>
        <v>-0.11716117271573523</v>
      </c>
      <c r="S114" s="1">
        <f t="shared" ca="1" si="11"/>
        <v>-9.475720298891821E-2</v>
      </c>
      <c r="T114" s="1">
        <f t="shared" ca="1" si="11"/>
        <v>-3.2949770765502297E-2</v>
      </c>
      <c r="U114" s="1">
        <f t="shared" ca="1" si="11"/>
        <v>3.2598427445468217E-2</v>
      </c>
      <c r="V114" s="1">
        <f t="shared" ca="1" si="15"/>
        <v>6.622750374832323E-2</v>
      </c>
      <c r="W114" s="1">
        <f t="shared" ca="1" si="16"/>
        <v>4.7857657616837135E-2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2.5775281995067862E-2</v>
      </c>
      <c r="E115" s="1">
        <f t="shared" ca="1" si="13"/>
        <v>0.12731126958528938</v>
      </c>
      <c r="F115" s="1">
        <f t="shared" ca="1" si="14"/>
        <v>0.30433133459916245</v>
      </c>
      <c r="G115" s="1">
        <f t="shared" ca="1" si="10"/>
        <v>0.4574283221561849</v>
      </c>
      <c r="H115" s="1">
        <f t="shared" ca="1" si="10"/>
        <v>0.30550338347967132</v>
      </c>
      <c r="I115" s="1">
        <f t="shared" ca="1" si="11"/>
        <v>0.10460722358414461</v>
      </c>
      <c r="J115" s="1">
        <f t="shared" ca="1" si="11"/>
        <v>4.1906537041864075E-2</v>
      </c>
      <c r="K115" s="1">
        <f t="shared" ca="1" si="11"/>
        <v>-1.2478681393203666E-2</v>
      </c>
      <c r="L115" s="1">
        <f t="shared" ca="1" si="11"/>
        <v>-1.1661291116601458E-2</v>
      </c>
      <c r="M115" s="1">
        <f t="shared" ca="1" si="11"/>
        <v>-1.3587761786482632E-3</v>
      </c>
      <c r="N115" s="1">
        <f t="shared" ca="1" si="11"/>
        <v>6.9688980094377252E-3</v>
      </c>
      <c r="O115" s="1">
        <f t="shared" ca="1" si="11"/>
        <v>1.2459774559513382E-2</v>
      </c>
      <c r="P115" s="1">
        <f t="shared" ca="1" si="11"/>
        <v>6.3415414897037186E-3</v>
      </c>
      <c r="Q115" s="1">
        <f t="shared" ca="1" si="11"/>
        <v>1.8561038908578818E-2</v>
      </c>
      <c r="R115" s="1">
        <f t="shared" ca="1" si="11"/>
        <v>2.1263405138057575E-2</v>
      </c>
      <c r="S115" s="1">
        <f t="shared" ca="1" si="11"/>
        <v>4.6069016676901109E-2</v>
      </c>
      <c r="T115" s="1">
        <f t="shared" ca="1" si="11"/>
        <v>9.4216678460112308E-2</v>
      </c>
      <c r="U115" s="1">
        <f t="shared" ca="1" si="11"/>
        <v>0.17877914833595704</v>
      </c>
      <c r="V115" s="1">
        <f t="shared" ca="1" si="15"/>
        <v>0.21785670909579238</v>
      </c>
      <c r="W115" s="1">
        <f t="shared" ca="1" si="16"/>
        <v>0.22848484945638683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-8.6889744009073927E-3</v>
      </c>
      <c r="E116" s="1">
        <f t="shared" ca="1" si="13"/>
        <v>6.927209899265932E-2</v>
      </c>
      <c r="F116" s="1">
        <f t="shared" ca="1" si="14"/>
        <v>0.2481447133391074</v>
      </c>
      <c r="G116" s="1">
        <f t="shared" ca="1" si="10"/>
        <v>0.38932751444347324</v>
      </c>
      <c r="H116" s="1">
        <f t="shared" ca="1" si="10"/>
        <v>0.20820957682422345</v>
      </c>
      <c r="I116" s="1">
        <f t="shared" ca="1" si="11"/>
        <v>3.5547339842355877E-2</v>
      </c>
      <c r="J116" s="1">
        <f t="shared" ca="1" si="11"/>
        <v>1.1973341736416529E-2</v>
      </c>
      <c r="K116" s="1">
        <f t="shared" ca="1" si="11"/>
        <v>-1.5813277781708101E-3</v>
      </c>
      <c r="L116" s="1">
        <f t="shared" ca="1" si="11"/>
        <v>-2.922526879833167E-2</v>
      </c>
      <c r="M116" s="1">
        <f t="shared" ca="1" si="11"/>
        <v>-5.2711109772813347E-2</v>
      </c>
      <c r="N116" s="1">
        <f t="shared" ca="1" si="11"/>
        <v>-5.3168601601219431E-2</v>
      </c>
      <c r="O116" s="1">
        <f t="shared" ca="1" si="11"/>
        <v>-3.242687380607033E-2</v>
      </c>
      <c r="P116" s="1">
        <f t="shared" ca="1" si="11"/>
        <v>4.2138328896609373E-2</v>
      </c>
      <c r="Q116" s="1">
        <f t="shared" ca="1" si="11"/>
        <v>9.9574951382315563E-2</v>
      </c>
      <c r="R116" s="1">
        <f t="shared" ca="1" si="11"/>
        <v>7.3395097242310886E-2</v>
      </c>
      <c r="S116" s="1">
        <f t="shared" ca="1" si="11"/>
        <v>5.7786676112381533E-3</v>
      </c>
      <c r="T116" s="1">
        <f t="shared" ca="1" si="11"/>
        <v>-1.9690551931284404E-2</v>
      </c>
      <c r="U116" s="1">
        <f t="shared" ca="1" si="11"/>
        <v>1.1406985829511329E-2</v>
      </c>
      <c r="V116" s="1">
        <f t="shared" ca="1" si="15"/>
        <v>4.2577663950902997E-2</v>
      </c>
      <c r="W116" s="1">
        <f t="shared" ca="1" si="16"/>
        <v>1.2705808957218888E-2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2.4083902330982787E-2</v>
      </c>
      <c r="E117" s="1">
        <f t="shared" ca="1" si="13"/>
        <v>0.16070118929169244</v>
      </c>
      <c r="F117" s="1">
        <f t="shared" ca="1" si="14"/>
        <v>0.34970138252288457</v>
      </c>
      <c r="G117" s="1">
        <f t="shared" ca="1" si="10"/>
        <v>0.44995776091619932</v>
      </c>
      <c r="H117" s="1">
        <f t="shared" ca="1" si="10"/>
        <v>0.21019765542543495</v>
      </c>
      <c r="I117" s="1">
        <f t="shared" ca="1" si="11"/>
        <v>-1.7169531301070406E-2</v>
      </c>
      <c r="J117" s="1">
        <f t="shared" ca="1" si="11"/>
        <v>-9.8375350172402454E-2</v>
      </c>
      <c r="K117" s="1">
        <f t="shared" ca="1" si="11"/>
        <v>-5.5347736583478711E-2</v>
      </c>
      <c r="L117" s="1">
        <f t="shared" ca="1" si="11"/>
        <v>3.1058269137136905E-3</v>
      </c>
      <c r="M117" s="1">
        <f t="shared" ca="1" si="11"/>
        <v>6.0073493886068439E-2</v>
      </c>
      <c r="N117" s="1">
        <f t="shared" ca="1" si="11"/>
        <v>0.12493318381362666</v>
      </c>
      <c r="O117" s="1">
        <f t="shared" ca="1" si="11"/>
        <v>0.12547124536721779</v>
      </c>
      <c r="P117" s="1">
        <f t="shared" ca="1" si="11"/>
        <v>6.9705602812730888E-2</v>
      </c>
      <c r="Q117" s="1">
        <f t="shared" ca="1" si="11"/>
        <v>4.9708872345590793E-2</v>
      </c>
      <c r="R117" s="1">
        <f t="shared" ca="1" si="11"/>
        <v>7.4193610571822E-2</v>
      </c>
      <c r="S117" s="1">
        <f t="shared" ca="1" si="11"/>
        <v>6.2164771450738676E-2</v>
      </c>
      <c r="T117" s="1">
        <f t="shared" ca="1" si="11"/>
        <v>2.1665324372327887E-2</v>
      </c>
      <c r="U117" s="1">
        <f t="shared" ca="1" si="11"/>
        <v>-2.7518948035505225E-3</v>
      </c>
      <c r="V117" s="1">
        <f t="shared" ca="1" si="15"/>
        <v>-2.8815144136109191E-2</v>
      </c>
      <c r="W117" s="1">
        <f t="shared" ca="1" si="16"/>
        <v>9.386619647047496E-3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3.7871379498755152E-2</v>
      </c>
      <c r="E118" s="1">
        <f t="shared" ca="1" si="13"/>
        <v>0.20122241866236018</v>
      </c>
      <c r="F118" s="1">
        <f t="shared" ca="1" si="14"/>
        <v>0.47844149495015431</v>
      </c>
      <c r="G118" s="1">
        <f t="shared" ca="1" si="10"/>
        <v>0.56292545547455408</v>
      </c>
      <c r="H118" s="1">
        <f t="shared" ca="1" si="10"/>
        <v>0.30340926209656072</v>
      </c>
      <c r="I118" s="1">
        <f t="shared" ca="1" si="11"/>
        <v>9.0528212033779379E-2</v>
      </c>
      <c r="J118" s="1">
        <f t="shared" ca="1" si="11"/>
        <v>6.9872559669407669E-2</v>
      </c>
      <c r="K118" s="1">
        <f t="shared" ca="1" si="11"/>
        <v>0.14228584880330869</v>
      </c>
      <c r="L118" s="1">
        <f t="shared" ca="1" si="11"/>
        <v>0.19051556057751068</v>
      </c>
      <c r="M118" s="1">
        <f t="shared" ca="1" si="11"/>
        <v>0.19894359598966679</v>
      </c>
      <c r="N118" s="1">
        <f t="shared" ca="1" si="11"/>
        <v>0.17948705870169263</v>
      </c>
      <c r="O118" s="1">
        <f t="shared" ca="1" si="11"/>
        <v>0.13437714898087413</v>
      </c>
      <c r="P118" s="1">
        <f t="shared" ca="1" si="11"/>
        <v>0.1510014277815232</v>
      </c>
      <c r="Q118" s="1">
        <f t="shared" ca="1" si="11"/>
        <v>0.15697437423991317</v>
      </c>
      <c r="R118" s="1">
        <f t="shared" ca="1" si="11"/>
        <v>0.13082381527475517</v>
      </c>
      <c r="S118" s="1">
        <f t="shared" ca="1" si="11"/>
        <v>0.11519913068436638</v>
      </c>
      <c r="T118" s="1">
        <f t="shared" ca="1" si="11"/>
        <v>9.7073220680382447E-2</v>
      </c>
      <c r="U118" s="1">
        <f t="shared" ca="1" si="11"/>
        <v>7.7673707113505547E-2</v>
      </c>
      <c r="V118" s="1">
        <f t="shared" ca="1" si="15"/>
        <v>6.9766055697929999E-2</v>
      </c>
      <c r="W118" s="1">
        <f t="shared" ca="1" si="16"/>
        <v>0.10364716803039316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0.11495986403810989</v>
      </c>
      <c r="E119" s="1">
        <f t="shared" ca="1" si="13"/>
        <v>0.2180183378932658</v>
      </c>
      <c r="F119" s="1">
        <f t="shared" ca="1" si="14"/>
        <v>0.3282121748034964</v>
      </c>
      <c r="G119" s="1">
        <f t="shared" ca="1" si="10"/>
        <v>0.41126584077177553</v>
      </c>
      <c r="H119" s="1">
        <f t="shared" ca="1" si="10"/>
        <v>0.19024971160212301</v>
      </c>
      <c r="I119" s="1">
        <f t="shared" ca="1" si="11"/>
        <v>-7.3511791851270216E-3</v>
      </c>
      <c r="J119" s="1">
        <f t="shared" ca="1" si="11"/>
        <v>-4.179842994006866E-2</v>
      </c>
      <c r="K119" s="1">
        <f t="shared" ca="1" si="11"/>
        <v>-5.3870014019650417E-3</v>
      </c>
      <c r="L119" s="1">
        <f t="shared" ca="1" si="11"/>
        <v>6.3136637897596951E-2</v>
      </c>
      <c r="M119" s="1">
        <f t="shared" ca="1" si="11"/>
        <v>0.12656562421415649</v>
      </c>
      <c r="N119" s="1">
        <f t="shared" ca="1" si="11"/>
        <v>0.14264111179237937</v>
      </c>
      <c r="O119" s="1">
        <f t="shared" ca="1" si="11"/>
        <v>0.1025834790626691</v>
      </c>
      <c r="P119" s="1">
        <f t="shared" ca="1" si="11"/>
        <v>3.6221812320893533E-2</v>
      </c>
      <c r="Q119" s="1">
        <f t="shared" ca="1" si="11"/>
        <v>2.4345489285620681E-2</v>
      </c>
      <c r="R119" s="1">
        <f t="shared" ca="1" si="11"/>
        <v>2.5828370938109857E-2</v>
      </c>
      <c r="S119" s="1">
        <f t="shared" ca="1" si="11"/>
        <v>1.0187662558092472E-2</v>
      </c>
      <c r="T119" s="1">
        <f t="shared" ca="1" si="11"/>
        <v>-9.9837988547229212E-3</v>
      </c>
      <c r="U119" s="1">
        <f t="shared" ca="1" si="11"/>
        <v>2.3238541179622326E-3</v>
      </c>
      <c r="V119" s="1">
        <f t="shared" ca="1" si="15"/>
        <v>8.8763128139194899E-3</v>
      </c>
      <c r="W119" s="1">
        <f t="shared" ca="1" si="16"/>
        <v>-5.7303211970047658E-3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0.12219456484264005</v>
      </c>
      <c r="E120" s="1">
        <f t="shared" ca="1" si="13"/>
        <v>0.24540905531730511</v>
      </c>
      <c r="F120" s="1">
        <f t="shared" ca="1" si="14"/>
        <v>0.36239816037242939</v>
      </c>
      <c r="G120" s="1">
        <f t="shared" ca="1" si="10"/>
        <v>0.47778687067110426</v>
      </c>
      <c r="H120" s="1">
        <f t="shared" ca="1" si="10"/>
        <v>0.31311853688718938</v>
      </c>
      <c r="I120" s="1">
        <f t="shared" ca="1" si="11"/>
        <v>7.4505342503928373E-2</v>
      </c>
      <c r="J120" s="1">
        <f t="shared" ca="1" si="11"/>
        <v>-2.5752787862707394E-2</v>
      </c>
      <c r="K120" s="1">
        <f t="shared" ca="1" si="11"/>
        <v>-3.8757423325980624E-2</v>
      </c>
      <c r="L120" s="1">
        <f t="shared" ca="1" si="11"/>
        <v>-3.8929099207150361E-2</v>
      </c>
      <c r="M120" s="1">
        <f t="shared" ca="1" si="11"/>
        <v>-1.5588068247717435E-2</v>
      </c>
      <c r="N120" s="1">
        <f t="shared" ca="1" si="11"/>
        <v>4.940876566855644E-2</v>
      </c>
      <c r="O120" s="1">
        <f t="shared" ca="1" si="11"/>
        <v>7.4343991181822638E-2</v>
      </c>
      <c r="P120" s="1">
        <f t="shared" ca="1" si="11"/>
        <v>5.2429778616001267E-2</v>
      </c>
      <c r="Q120" s="1">
        <f t="shared" ca="1" si="11"/>
        <v>0.1006109852111479</v>
      </c>
      <c r="R120" s="1">
        <f t="shared" ca="1" si="11"/>
        <v>0.23859167255430541</v>
      </c>
      <c r="S120" s="1">
        <f t="shared" ca="1" si="11"/>
        <v>0.29073352494222543</v>
      </c>
      <c r="T120" s="1">
        <f t="shared" ca="1" si="11"/>
        <v>0.17845958909592061</v>
      </c>
      <c r="U120" s="1">
        <f t="shared" ca="1" si="11"/>
        <v>6.4431767890781866E-2</v>
      </c>
      <c r="V120" s="1">
        <f t="shared" ca="1" si="15"/>
        <v>2.2911407861153792E-2</v>
      </c>
      <c r="W120" s="1">
        <f t="shared" ca="1" si="16"/>
        <v>4.8010206242615115E-2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8.6422448637958019E-2</v>
      </c>
      <c r="E121" s="1">
        <f t="shared" ca="1" si="13"/>
        <v>0.27521806512515312</v>
      </c>
      <c r="F121" s="1">
        <f t="shared" ca="1" si="14"/>
        <v>0.56551555222299332</v>
      </c>
      <c r="G121" s="1">
        <f t="shared" ca="1" si="10"/>
        <v>0.65914877141698014</v>
      </c>
      <c r="H121" s="1">
        <f t="shared" ca="1" si="10"/>
        <v>0.35228486303710643</v>
      </c>
      <c r="I121" s="1">
        <f t="shared" ca="1" si="11"/>
        <v>6.9875365441850731E-2</v>
      </c>
      <c r="J121" s="1">
        <f t="shared" ca="1" si="11"/>
        <v>2.7264420718115478E-2</v>
      </c>
      <c r="K121" s="1">
        <f t="shared" ca="1" si="11"/>
        <v>7.5754889666147615E-2</v>
      </c>
      <c r="L121" s="1">
        <f t="shared" ca="1" si="11"/>
        <v>7.7831797706225669E-2</v>
      </c>
      <c r="M121" s="1">
        <f t="shared" ca="1" si="11"/>
        <v>3.1473794397335136E-2</v>
      </c>
      <c r="N121" s="1">
        <f t="shared" ca="1" si="11"/>
        <v>-1.6457795969824825E-2</v>
      </c>
      <c r="O121" s="1">
        <f t="shared" ca="1" si="11"/>
        <v>-1.7240593782857427E-2</v>
      </c>
      <c r="P121" s="1">
        <f t="shared" ca="1" si="11"/>
        <v>4.2396071787852325E-2</v>
      </c>
      <c r="Q121" s="1">
        <f t="shared" ca="1" si="11"/>
        <v>8.9838768457154217E-2</v>
      </c>
      <c r="R121" s="1">
        <f t="shared" ca="1" si="11"/>
        <v>5.1133948858975098E-2</v>
      </c>
      <c r="S121" s="1">
        <f t="shared" ca="1" si="11"/>
        <v>3.130576860848157E-3</v>
      </c>
      <c r="T121" s="1">
        <f t="shared" ca="1" si="11"/>
        <v>-1.7696425772018524E-2</v>
      </c>
      <c r="U121" s="1">
        <f t="shared" ca="1" si="11"/>
        <v>-2.5565311949072904E-2</v>
      </c>
      <c r="V121" s="1">
        <f t="shared" ca="1" si="15"/>
        <v>3.1250041559981868E-3</v>
      </c>
      <c r="W121" s="1">
        <f t="shared" ca="1" si="16"/>
        <v>3.661191392480808E-2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4.5812575030263883E-2</v>
      </c>
      <c r="E122" s="1">
        <f t="shared" ca="1" si="13"/>
        <v>0.14495974677409687</v>
      </c>
      <c r="F122" s="1">
        <f t="shared" ca="1" si="14"/>
        <v>0.32612135293714123</v>
      </c>
      <c r="G122" s="1">
        <f t="shared" ca="1" si="10"/>
        <v>0.48076041623162846</v>
      </c>
      <c r="H122" s="1">
        <f t="shared" ca="1" si="10"/>
        <v>0.32059443586085401</v>
      </c>
      <c r="I122" s="1">
        <f t="shared" ca="1" si="11"/>
        <v>0.11816999880030601</v>
      </c>
      <c r="J122" s="1">
        <f t="shared" ca="1" si="11"/>
        <v>5.8245758986526473E-2</v>
      </c>
      <c r="K122" s="1">
        <f t="shared" ca="1" si="11"/>
        <v>3.0319826632069481E-2</v>
      </c>
      <c r="L122" s="1">
        <f t="shared" ca="1" si="11"/>
        <v>-2.3647638174104875E-2</v>
      </c>
      <c r="M122" s="1">
        <f t="shared" ca="1" si="11"/>
        <v>-4.7616686537662586E-2</v>
      </c>
      <c r="N122" s="1">
        <f t="shared" ca="1" si="11"/>
        <v>2.4740263847406602E-2</v>
      </c>
      <c r="O122" s="1">
        <f t="shared" ca="1" si="11"/>
        <v>9.0447792292135815E-2</v>
      </c>
      <c r="P122" s="1">
        <f t="shared" ca="1" si="11"/>
        <v>9.7521941989047983E-2</v>
      </c>
      <c r="Q122" s="1">
        <f t="shared" ca="1" si="11"/>
        <v>4.4341999576668942E-2</v>
      </c>
      <c r="R122" s="1">
        <f t="shared" ca="1" si="11"/>
        <v>9.0863440878917977E-3</v>
      </c>
      <c r="S122" s="1">
        <f t="shared" ca="1" si="11"/>
        <v>1.4469391561756403E-2</v>
      </c>
      <c r="T122" s="1">
        <f t="shared" ca="1" si="11"/>
        <v>1.8204582642295953E-2</v>
      </c>
      <c r="U122" s="1">
        <f t="shared" ca="1" si="11"/>
        <v>3.7001790342537443E-2</v>
      </c>
      <c r="V122" s="1">
        <f t="shared" ca="1" si="15"/>
        <v>0.10465041559992813</v>
      </c>
      <c r="W122" s="1">
        <f t="shared" ca="1" si="16"/>
        <v>0.16696485795361204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0.19320983694327135</v>
      </c>
      <c r="E123" s="1">
        <f t="shared" ca="1" si="13"/>
        <v>0.23339568808122207</v>
      </c>
      <c r="F123" s="1">
        <f t="shared" ca="1" si="14"/>
        <v>0.3091438556679702</v>
      </c>
      <c r="G123" s="1">
        <f t="shared" ca="1" si="10"/>
        <v>0.34735280631803855</v>
      </c>
      <c r="H123" s="1">
        <f t="shared" ca="1" si="10"/>
        <v>0.15718009686319084</v>
      </c>
      <c r="I123" s="1">
        <f t="shared" ca="1" si="11"/>
        <v>4.7442801787819906E-2</v>
      </c>
      <c r="J123" s="1">
        <f t="shared" ca="1" si="11"/>
        <v>5.3819314339648497E-2</v>
      </c>
      <c r="K123" s="1">
        <f t="shared" ca="1" si="11"/>
        <v>7.4202583496812427E-2</v>
      </c>
      <c r="L123" s="1">
        <f t="shared" ca="1" si="11"/>
        <v>4.9427336738133036E-2</v>
      </c>
      <c r="M123" s="1">
        <f t="shared" ca="1" si="11"/>
        <v>3.634086447665192E-2</v>
      </c>
      <c r="N123" s="1">
        <f t="shared" ca="1" si="11"/>
        <v>1.8412263598719787E-2</v>
      </c>
      <c r="O123" s="1">
        <f t="shared" ca="1" si="11"/>
        <v>2.2743334135739639E-2</v>
      </c>
      <c r="P123" s="1">
        <f t="shared" ca="1" si="11"/>
        <v>3.8350058448106593E-2</v>
      </c>
      <c r="Q123" s="1">
        <f t="shared" ca="1" si="11"/>
        <v>5.5882257090703283E-2</v>
      </c>
      <c r="R123" s="1">
        <f t="shared" ca="1" si="11"/>
        <v>6.0069944578144852E-2</v>
      </c>
      <c r="S123" s="1">
        <f t="shared" ca="1" si="11"/>
        <v>6.417245303083581E-2</v>
      </c>
      <c r="T123" s="1">
        <f t="shared" ca="1" si="11"/>
        <v>8.1136057885812726E-2</v>
      </c>
      <c r="U123" s="1">
        <f t="shared" ca="1" si="11"/>
        <v>5.9478233957236872E-2</v>
      </c>
      <c r="V123" s="1">
        <f t="shared" ca="1" si="15"/>
        <v>6.2264812519980707E-3</v>
      </c>
      <c r="W123" s="1">
        <f t="shared" ca="1" si="16"/>
        <v>4.7264772062710569E-2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6.1030851518703126E-2</v>
      </c>
      <c r="E124" s="1">
        <f t="shared" ca="1" si="13"/>
        <v>8.1638469288891347E-2</v>
      </c>
      <c r="F124" s="1">
        <f t="shared" ca="1" si="14"/>
        <v>0.20797904313557197</v>
      </c>
      <c r="G124" s="1">
        <f t="shared" ca="1" si="10"/>
        <v>0.3771022700728775</v>
      </c>
      <c r="H124" s="1">
        <f t="shared" ca="1" si="10"/>
        <v>0.26909016676486874</v>
      </c>
      <c r="I124" s="1">
        <f t="shared" ca="1" si="11"/>
        <v>0.1293404478978506</v>
      </c>
      <c r="J124" s="1">
        <f t="shared" ca="1" si="11"/>
        <v>9.2699755724264421E-2</v>
      </c>
      <c r="K124" s="1">
        <f t="shared" ca="1" si="11"/>
        <v>9.6618336445224107E-2</v>
      </c>
      <c r="L124" s="1">
        <f t="shared" ca="1" si="11"/>
        <v>6.0706696441079532E-2</v>
      </c>
      <c r="M124" s="1">
        <f t="shared" ca="1" si="11"/>
        <v>-7.3449544562127355E-4</v>
      </c>
      <c r="N124" s="1">
        <f t="shared" ca="1" si="11"/>
        <v>-3.4275889712979291E-2</v>
      </c>
      <c r="O124" s="1">
        <f t="shared" ca="1" si="11"/>
        <v>-2.4171910152729011E-2</v>
      </c>
      <c r="P124" s="1">
        <f t="shared" ca="1" si="11"/>
        <v>4.2765501865260666E-2</v>
      </c>
      <c r="Q124" s="1">
        <f t="shared" ca="1" si="11"/>
        <v>5.618025700393061E-2</v>
      </c>
      <c r="R124" s="1">
        <f t="shared" ca="1" si="11"/>
        <v>5.2301849843983006E-2</v>
      </c>
      <c r="S124" s="1">
        <f t="shared" ca="1" si="11"/>
        <v>7.7738289376745123E-2</v>
      </c>
      <c r="T124" s="1">
        <f t="shared" ca="1" si="11"/>
        <v>8.5639208314976165E-2</v>
      </c>
      <c r="U124" s="1">
        <f t="shared" ca="1" si="11"/>
        <v>2.9471435481692447E-2</v>
      </c>
      <c r="V124" s="1">
        <f t="shared" ca="1" si="15"/>
        <v>-5.0174569449604287E-2</v>
      </c>
      <c r="W124" s="1">
        <f t="shared" ca="1" si="16"/>
        <v>-5.5443066102905426E-2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7.5955271018357307E-2</v>
      </c>
      <c r="E125" s="1">
        <f t="shared" ca="1" si="13"/>
        <v>0.13917214460262747</v>
      </c>
      <c r="F125" s="1">
        <f t="shared" ca="1" si="14"/>
        <v>0.23925495270183098</v>
      </c>
      <c r="G125" s="1">
        <f t="shared" ca="1" si="10"/>
        <v>0.37124454106360394</v>
      </c>
      <c r="H125" s="1">
        <f t="shared" ca="1" si="10"/>
        <v>0.25708827399270801</v>
      </c>
      <c r="I125" s="1">
        <f t="shared" ca="1" si="11"/>
        <v>8.2231796355645745E-2</v>
      </c>
      <c r="J125" s="1">
        <f t="shared" ca="1" si="11"/>
        <v>1.2361538287524372E-3</v>
      </c>
      <c r="K125" s="1">
        <f t="shared" ca="1" si="11"/>
        <v>3.2219570013235427E-4</v>
      </c>
      <c r="L125" s="1">
        <f t="shared" ca="1" si="11"/>
        <v>2.4686594132484609E-2</v>
      </c>
      <c r="M125" s="1">
        <f t="shared" ca="1" si="11"/>
        <v>5.6215116236963559E-3</v>
      </c>
      <c r="N125" s="1">
        <f t="shared" ca="1" si="11"/>
        <v>-4.6488413373292056E-2</v>
      </c>
      <c r="O125" s="1">
        <f t="shared" ca="1" si="11"/>
        <v>-9.8037427965023363E-2</v>
      </c>
      <c r="P125" s="1">
        <f t="shared" ca="1" si="11"/>
        <v>-9.5680279493694953E-2</v>
      </c>
      <c r="Q125" s="1">
        <f t="shared" ca="1" si="11"/>
        <v>-5.4204280353689516E-2</v>
      </c>
      <c r="R125" s="1">
        <f t="shared" ca="1" si="11"/>
        <v>-4.6590381159840613E-2</v>
      </c>
      <c r="S125" s="1">
        <f t="shared" ca="1" si="11"/>
        <v>-3.712576180277287E-3</v>
      </c>
      <c r="T125" s="1">
        <f t="shared" ca="1" si="11"/>
        <v>2.8583990992525603E-2</v>
      </c>
      <c r="U125" s="1">
        <f t="shared" ca="1" si="11"/>
        <v>3.4461911314630549E-2</v>
      </c>
      <c r="V125" s="1">
        <f t="shared" ca="1" si="15"/>
        <v>2.8471151333337167E-2</v>
      </c>
      <c r="W125" s="1">
        <f t="shared" ca="1" si="16"/>
        <v>4.6722747704637753E-2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8.3382494241787342E-2</v>
      </c>
      <c r="E126" s="1">
        <f t="shared" ca="1" si="13"/>
        <v>0.14887591215098167</v>
      </c>
      <c r="F126" s="1">
        <f t="shared" ca="1" si="14"/>
        <v>0.27678200800484581</v>
      </c>
      <c r="G126" s="1">
        <f t="shared" ca="1" si="10"/>
        <v>0.39984971259405472</v>
      </c>
      <c r="H126" s="1">
        <f t="shared" ca="1" si="10"/>
        <v>0.27445627082519264</v>
      </c>
      <c r="I126" s="1">
        <f t="shared" ca="1" si="11"/>
        <v>0.14816483749313308</v>
      </c>
      <c r="J126" s="1">
        <f t="shared" ca="1" si="11"/>
        <v>7.3677818267385412E-2</v>
      </c>
      <c r="K126" s="1">
        <f t="shared" ca="1" si="11"/>
        <v>1.1638623475835668E-2</v>
      </c>
      <c r="L126" s="1">
        <f t="shared" ca="1" si="11"/>
        <v>-3.9865746997566752E-2</v>
      </c>
      <c r="M126" s="1">
        <f t="shared" ca="1" si="11"/>
        <v>-3.6695686175838446E-2</v>
      </c>
      <c r="N126" s="1">
        <f t="shared" ca="1" si="11"/>
        <v>-1.2516695184043233E-3</v>
      </c>
      <c r="O126" s="1">
        <f t="shared" ca="1" si="11"/>
        <v>2.3591893614176514E-2</v>
      </c>
      <c r="P126" s="1">
        <f t="shared" ca="1" si="11"/>
        <v>4.661403087859757E-2</v>
      </c>
      <c r="Q126" s="1">
        <f t="shared" ca="1" si="11"/>
        <v>6.3890303398765169E-2</v>
      </c>
      <c r="R126" s="1">
        <f t="shared" ca="1" si="11"/>
        <v>4.0271015346409159E-2</v>
      </c>
      <c r="S126" s="1">
        <f t="shared" ca="1" si="11"/>
        <v>4.3524900224903573E-3</v>
      </c>
      <c r="T126" s="1">
        <f t="shared" ca="1" si="11"/>
        <v>1.7175821271306263E-2</v>
      </c>
      <c r="U126" s="1">
        <f t="shared" ca="1" si="11"/>
        <v>4.6099669951273459E-2</v>
      </c>
      <c r="V126" s="1">
        <f t="shared" ca="1" si="15"/>
        <v>3.1738273868917284E-3</v>
      </c>
      <c r="W126" s="1">
        <f t="shared" ca="1" si="16"/>
        <v>-7.5497730693135603E-2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-0.10630097224382208</v>
      </c>
      <c r="E127" s="1">
        <f t="shared" ca="1" si="13"/>
        <v>1.4313084818701294E-2</v>
      </c>
      <c r="F127" s="1">
        <f t="shared" ca="1" si="14"/>
        <v>0.25854529828739159</v>
      </c>
      <c r="G127" s="1">
        <f t="shared" ca="1" si="14"/>
        <v>0.44920660293094683</v>
      </c>
      <c r="H127" s="1">
        <f t="shared" ca="1" si="14"/>
        <v>0.28761386893152158</v>
      </c>
      <c r="I127" s="1">
        <f t="shared" ca="1" si="14"/>
        <v>8.9899518184247268E-2</v>
      </c>
      <c r="J127" s="1">
        <f t="shared" ca="1" si="14"/>
        <v>1.172240875806714E-3</v>
      </c>
      <c r="K127" s="1">
        <f t="shared" ca="1" si="14"/>
        <v>-1.711903398933215E-2</v>
      </c>
      <c r="L127" s="1">
        <f t="shared" ca="1" si="14"/>
        <v>-4.4163959407965614E-3</v>
      </c>
      <c r="M127" s="1">
        <f t="shared" ca="1" si="14"/>
        <v>1.1168809320925017E-3</v>
      </c>
      <c r="N127" s="1">
        <f t="shared" ca="1" si="14"/>
        <v>4.2362603014861264E-2</v>
      </c>
      <c r="O127" s="1">
        <f t="shared" ca="1" si="14"/>
        <v>6.7570251443365398E-2</v>
      </c>
      <c r="P127" s="1">
        <f t="shared" ca="1" si="14"/>
        <v>1.5134197989813514E-2</v>
      </c>
      <c r="Q127" s="1">
        <f t="shared" ca="1" si="14"/>
        <v>-2.4076323020426643E-2</v>
      </c>
      <c r="R127" s="1">
        <f t="shared" ca="1" si="14"/>
        <v>1.3353458328018977E-2</v>
      </c>
      <c r="S127" s="1">
        <f t="shared" ca="1" si="14"/>
        <v>0.10259475673110703</v>
      </c>
      <c r="T127" s="1">
        <f t="shared" ca="1" si="14"/>
        <v>0.10506364395048487</v>
      </c>
      <c r="U127" s="1">
        <f t="shared" ca="1" si="14"/>
        <v>4.71829154633992E-2</v>
      </c>
      <c r="V127" s="1">
        <f t="shared" ca="1" si="15"/>
        <v>-4.1140831748704934E-2</v>
      </c>
      <c r="W127" s="1">
        <f t="shared" ca="1" si="16"/>
        <v>-9.2530847291836651E-2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-1.0652504210993381E-2</v>
      </c>
      <c r="E128" s="1">
        <f t="shared" ca="1" si="13"/>
        <v>2.5429964880983189E-2</v>
      </c>
      <c r="F128" s="1">
        <f t="shared" ref="F128:U143" ca="1" si="17">(F78+0.6*(G78+E78)+0.15*(D78+H78))/(1+2*0.6+2*0.15)</f>
        <v>0.18336906477087742</v>
      </c>
      <c r="G128" s="1">
        <f t="shared" ca="1" si="17"/>
        <v>0.3438663284300833</v>
      </c>
      <c r="H128" s="1">
        <f t="shared" ca="1" si="17"/>
        <v>0.19965801305118752</v>
      </c>
      <c r="I128" s="1">
        <f t="shared" ca="1" si="17"/>
        <v>5.479832098279238E-2</v>
      </c>
      <c r="J128" s="1">
        <f t="shared" ca="1" si="17"/>
        <v>-7.7251556501650859E-3</v>
      </c>
      <c r="K128" s="1">
        <f t="shared" ca="1" si="17"/>
        <v>4.1771246304417628E-2</v>
      </c>
      <c r="L128" s="1">
        <f t="shared" ca="1" si="17"/>
        <v>5.5681944002810867E-2</v>
      </c>
      <c r="M128" s="1">
        <f t="shared" ca="1" si="17"/>
        <v>3.2888875586990613E-3</v>
      </c>
      <c r="N128" s="1">
        <f t="shared" ca="1" si="17"/>
        <v>1.8732683377685622E-2</v>
      </c>
      <c r="O128" s="1">
        <f t="shared" ca="1" si="17"/>
        <v>7.1163156016221182E-2</v>
      </c>
      <c r="P128" s="1">
        <f t="shared" ca="1" si="17"/>
        <v>0.10334148466995741</v>
      </c>
      <c r="Q128" s="1">
        <f t="shared" ca="1" si="17"/>
        <v>5.3227264050054068E-2</v>
      </c>
      <c r="R128" s="1">
        <f t="shared" ca="1" si="17"/>
        <v>2.7328292843030823E-2</v>
      </c>
      <c r="S128" s="1">
        <f t="shared" ca="1" si="17"/>
        <v>5.154123507506421E-2</v>
      </c>
      <c r="T128" s="1">
        <f t="shared" ca="1" si="17"/>
        <v>9.9362606001614409E-2</v>
      </c>
      <c r="U128" s="1">
        <f t="shared" ca="1" si="17"/>
        <v>0.14367427829478041</v>
      </c>
      <c r="V128" s="1">
        <f t="shared" ca="1" si="15"/>
        <v>9.5604152523527122E-2</v>
      </c>
      <c r="W128" s="1">
        <f t="shared" ca="1" si="16"/>
        <v>4.6289763730338863E-2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0.10937721827664156</v>
      </c>
      <c r="E129" s="1">
        <f t="shared" ca="1" si="13"/>
        <v>0.21117548426260085</v>
      </c>
      <c r="F129" s="1">
        <f t="shared" ca="1" si="17"/>
        <v>0.29548420516331519</v>
      </c>
      <c r="G129" s="1">
        <f t="shared" ca="1" si="17"/>
        <v>0.35527071447643144</v>
      </c>
      <c r="H129" s="1">
        <f t="shared" ca="1" si="17"/>
        <v>0.18644875046880771</v>
      </c>
      <c r="I129" s="1">
        <f t="shared" ca="1" si="17"/>
        <v>7.8475239401914781E-2</v>
      </c>
      <c r="J129" s="1">
        <f t="shared" ca="1" si="17"/>
        <v>6.1645619474968605E-2</v>
      </c>
      <c r="K129" s="1">
        <f t="shared" ca="1" si="17"/>
        <v>7.2063436889513194E-2</v>
      </c>
      <c r="L129" s="1">
        <f t="shared" ca="1" si="17"/>
        <v>4.4091853483167354E-2</v>
      </c>
      <c r="M129" s="1">
        <f t="shared" ca="1" si="17"/>
        <v>3.373452994740421E-2</v>
      </c>
      <c r="N129" s="1">
        <f t="shared" ca="1" si="17"/>
        <v>6.1138693817485032E-2</v>
      </c>
      <c r="O129" s="1">
        <f t="shared" ca="1" si="17"/>
        <v>9.4056405150575034E-2</v>
      </c>
      <c r="P129" s="1">
        <f t="shared" ca="1" si="17"/>
        <v>7.676509251997661E-2</v>
      </c>
      <c r="Q129" s="1">
        <f t="shared" ca="1" si="17"/>
        <v>7.0952830538370565E-2</v>
      </c>
      <c r="R129" s="1">
        <f t="shared" ca="1" si="17"/>
        <v>9.8988874037746727E-2</v>
      </c>
      <c r="S129" s="1">
        <f t="shared" ca="1" si="17"/>
        <v>8.0184720833754802E-2</v>
      </c>
      <c r="T129" s="1">
        <f t="shared" ca="1" si="17"/>
        <v>3.239996814436711E-2</v>
      </c>
      <c r="U129" s="1">
        <f t="shared" ca="1" si="17"/>
        <v>2.6222947478964032E-2</v>
      </c>
      <c r="V129" s="1">
        <f t="shared" ca="1" si="15"/>
        <v>5.683157057863527E-2</v>
      </c>
      <c r="W129" s="1">
        <f t="shared" ca="1" si="16"/>
        <v>0.10719119060462542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7.1187545261172006E-2</v>
      </c>
      <c r="E130" s="1">
        <f t="shared" ca="1" si="13"/>
        <v>9.7680938605442622E-2</v>
      </c>
      <c r="F130" s="1">
        <f t="shared" ca="1" si="17"/>
        <v>0.21624558342637362</v>
      </c>
      <c r="G130" s="1">
        <f t="shared" ca="1" si="17"/>
        <v>0.32613211087327026</v>
      </c>
      <c r="H130" s="1">
        <f t="shared" ca="1" si="17"/>
        <v>0.14932276323121402</v>
      </c>
      <c r="I130" s="1">
        <f t="shared" ca="1" si="17"/>
        <v>1.3283266861940701E-2</v>
      </c>
      <c r="J130" s="1">
        <f t="shared" ca="1" si="17"/>
        <v>1.7552492335484168E-2</v>
      </c>
      <c r="K130" s="1">
        <f t="shared" ca="1" si="17"/>
        <v>2.0287130503952304E-2</v>
      </c>
      <c r="L130" s="1">
        <f t="shared" ca="1" si="17"/>
        <v>-3.4261068510705657E-2</v>
      </c>
      <c r="M130" s="1">
        <f t="shared" ca="1" si="17"/>
        <v>-9.5281631017631145E-3</v>
      </c>
      <c r="N130" s="1">
        <f t="shared" ca="1" si="17"/>
        <v>2.6234645882632558E-2</v>
      </c>
      <c r="O130" s="1">
        <f t="shared" ca="1" si="17"/>
        <v>-8.2412927567510515E-3</v>
      </c>
      <c r="P130" s="1">
        <f t="shared" ca="1" si="17"/>
        <v>-6.9260485039388892E-2</v>
      </c>
      <c r="Q130" s="1">
        <f t="shared" ca="1" si="17"/>
        <v>-0.11689621398801602</v>
      </c>
      <c r="R130" s="1">
        <f t="shared" ca="1" si="17"/>
        <v>-7.5615146226958127E-2</v>
      </c>
      <c r="S130" s="1">
        <f t="shared" ca="1" si="17"/>
        <v>3.6160778480289597E-2</v>
      </c>
      <c r="T130" s="1">
        <f t="shared" ca="1" si="17"/>
        <v>8.0682958775125505E-2</v>
      </c>
      <c r="U130" s="1">
        <f t="shared" ca="1" si="17"/>
        <v>7.1541883258848277E-2</v>
      </c>
      <c r="V130" s="1">
        <f t="shared" ca="1" si="15"/>
        <v>4.5632857256702339E-2</v>
      </c>
      <c r="W130" s="1">
        <f t="shared" ca="1" si="16"/>
        <v>6.6988425486338141E-2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0.16091847187884456</v>
      </c>
      <c r="E131" s="1">
        <f t="shared" ca="1" si="13"/>
        <v>0.20829611706316792</v>
      </c>
      <c r="F131" s="1">
        <f t="shared" ca="1" si="17"/>
        <v>0.31574443394537582</v>
      </c>
      <c r="G131" s="1">
        <f t="shared" ca="1" si="17"/>
        <v>0.37702590982909023</v>
      </c>
      <c r="H131" s="1">
        <f t="shared" ca="1" si="17"/>
        <v>0.17232669672768536</v>
      </c>
      <c r="I131" s="1">
        <f t="shared" ca="1" si="17"/>
        <v>1.2483265232802448E-2</v>
      </c>
      <c r="J131" s="1">
        <f t="shared" ca="1" si="17"/>
        <v>-5.4574112150056177E-2</v>
      </c>
      <c r="K131" s="1">
        <f t="shared" ca="1" si="17"/>
        <v>-7.8545730373025438E-2</v>
      </c>
      <c r="L131" s="1">
        <f t="shared" ca="1" si="17"/>
        <v>-7.2227592163264048E-2</v>
      </c>
      <c r="M131" s="1">
        <f t="shared" ca="1" si="17"/>
        <v>-8.0926426796117043E-2</v>
      </c>
      <c r="N131" s="1">
        <f t="shared" ca="1" si="17"/>
        <v>-4.9511629616431338E-2</v>
      </c>
      <c r="O131" s="1">
        <f t="shared" ca="1" si="17"/>
        <v>1.3393858713326087E-2</v>
      </c>
      <c r="P131" s="1">
        <f t="shared" ca="1" si="17"/>
        <v>7.4707336307607675E-2</v>
      </c>
      <c r="Q131" s="1">
        <f t="shared" ca="1" si="17"/>
        <v>0.10743868390302871</v>
      </c>
      <c r="R131" s="1">
        <f t="shared" ca="1" si="17"/>
        <v>9.8876381900976779E-2</v>
      </c>
      <c r="S131" s="1">
        <f t="shared" ca="1" si="17"/>
        <v>6.77043096687278E-2</v>
      </c>
      <c r="T131" s="1">
        <f t="shared" ca="1" si="17"/>
        <v>4.0008359575389847E-2</v>
      </c>
      <c r="U131" s="1">
        <f t="shared" ca="1" si="17"/>
        <v>1.5179875515252478E-2</v>
      </c>
      <c r="V131" s="1">
        <f t="shared" ca="1" si="15"/>
        <v>-6.1201533068375811E-3</v>
      </c>
      <c r="W131" s="1">
        <f t="shared" ca="1" si="16"/>
        <v>-1.8015397484982064E-2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5.7447353323449241E-3</v>
      </c>
      <c r="E132" s="1">
        <f t="shared" ca="1" si="13"/>
        <v>7.5394773688831448E-2</v>
      </c>
      <c r="F132" s="1">
        <f t="shared" ca="1" si="17"/>
        <v>0.16317813614391447</v>
      </c>
      <c r="G132" s="1">
        <f t="shared" ca="1" si="17"/>
        <v>0.25220491577180515</v>
      </c>
      <c r="H132" s="1">
        <f t="shared" ca="1" si="17"/>
        <v>0.13107457133177705</v>
      </c>
      <c r="I132" s="1">
        <f t="shared" ca="1" si="17"/>
        <v>3.784431641204801E-2</v>
      </c>
      <c r="J132" s="1">
        <f t="shared" ca="1" si="17"/>
        <v>1.5125988517809275E-2</v>
      </c>
      <c r="K132" s="1">
        <f t="shared" ca="1" si="17"/>
        <v>-3.3223691924024789E-3</v>
      </c>
      <c r="L132" s="1">
        <f t="shared" ca="1" si="17"/>
        <v>-3.9998384017084977E-2</v>
      </c>
      <c r="M132" s="1">
        <f t="shared" ca="1" si="17"/>
        <v>-7.0177364096517286E-2</v>
      </c>
      <c r="N132" s="1">
        <f t="shared" ca="1" si="17"/>
        <v>-4.8355362597162957E-2</v>
      </c>
      <c r="O132" s="1">
        <f t="shared" ca="1" si="17"/>
        <v>-3.201910334972638E-2</v>
      </c>
      <c r="P132" s="1">
        <f t="shared" ca="1" si="17"/>
        <v>-5.5087120011730065E-2</v>
      </c>
      <c r="Q132" s="1">
        <f t="shared" ca="1" si="17"/>
        <v>-5.320403690828894E-2</v>
      </c>
      <c r="R132" s="1">
        <f t="shared" ca="1" si="17"/>
        <v>2.4270100930854743E-2</v>
      </c>
      <c r="S132" s="1">
        <f t="shared" ca="1" si="17"/>
        <v>6.0996059569607818E-2</v>
      </c>
      <c r="T132" s="1">
        <f t="shared" ca="1" si="17"/>
        <v>5.4855323404185185E-3</v>
      </c>
      <c r="U132" s="1">
        <f t="shared" ca="1" si="17"/>
        <v>-3.3384112695863791E-2</v>
      </c>
      <c r="V132" s="1">
        <f t="shared" ca="1" si="15"/>
        <v>-9.3655548086906074E-3</v>
      </c>
      <c r="W132" s="1">
        <f t="shared" ca="1" si="16"/>
        <v>2.3347741009599372E-2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-1.4084746800689536E-2</v>
      </c>
      <c r="E133" s="1">
        <f t="shared" ca="1" si="13"/>
        <v>6.6324970331662791E-2</v>
      </c>
      <c r="F133" s="1">
        <f t="shared" ca="1" si="17"/>
        <v>0.26982204587577063</v>
      </c>
      <c r="G133" s="1">
        <f t="shared" ca="1" si="17"/>
        <v>0.45823807538813144</v>
      </c>
      <c r="H133" s="1">
        <f t="shared" ca="1" si="17"/>
        <v>0.32215024052359825</v>
      </c>
      <c r="I133" s="1">
        <f t="shared" ca="1" si="17"/>
        <v>0.15991980721377003</v>
      </c>
      <c r="J133" s="1">
        <f t="shared" ca="1" si="17"/>
        <v>9.3739895049773564E-2</v>
      </c>
      <c r="K133" s="1">
        <f t="shared" ca="1" si="17"/>
        <v>7.4319422484949479E-2</v>
      </c>
      <c r="L133" s="1">
        <f t="shared" ca="1" si="17"/>
        <v>4.3458006208778391E-2</v>
      </c>
      <c r="M133" s="1">
        <f t="shared" ca="1" si="17"/>
        <v>2.6188118415096717E-2</v>
      </c>
      <c r="N133" s="1">
        <f t="shared" ca="1" si="17"/>
        <v>1.5915908516134884E-2</v>
      </c>
      <c r="O133" s="1">
        <f t="shared" ca="1" si="17"/>
        <v>-8.9858369659283153E-3</v>
      </c>
      <c r="P133" s="1">
        <f t="shared" ca="1" si="17"/>
        <v>8.6377004412315998E-3</v>
      </c>
      <c r="Q133" s="1">
        <f t="shared" ca="1" si="17"/>
        <v>3.3919440959357471E-2</v>
      </c>
      <c r="R133" s="1">
        <f t="shared" ca="1" si="17"/>
        <v>5.4225600302338821E-3</v>
      </c>
      <c r="S133" s="1">
        <f t="shared" ca="1" si="17"/>
        <v>-7.4522825149369891E-3</v>
      </c>
      <c r="T133" s="1">
        <f t="shared" ca="1" si="17"/>
        <v>3.7084532071199952E-3</v>
      </c>
      <c r="U133" s="1">
        <f t="shared" ca="1" si="17"/>
        <v>1.261181993824966E-2</v>
      </c>
      <c r="V133" s="1">
        <f t="shared" ca="1" si="15"/>
        <v>4.720342231709136E-3</v>
      </c>
      <c r="W133" s="1">
        <f t="shared" ca="1" si="16"/>
        <v>9.5531380363285436E-3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-4.37115270676013E-2</v>
      </c>
      <c r="E134" s="1">
        <f t="shared" ca="1" si="13"/>
        <v>5.0690554154910153E-2</v>
      </c>
      <c r="F134" s="1">
        <f t="shared" ca="1" si="17"/>
        <v>0.24902982855387013</v>
      </c>
      <c r="G134" s="1">
        <f t="shared" ca="1" si="17"/>
        <v>0.44864860082925045</v>
      </c>
      <c r="H134" s="1">
        <f t="shared" ca="1" si="17"/>
        <v>0.27894455639445614</v>
      </c>
      <c r="I134" s="1">
        <f t="shared" ca="1" si="17"/>
        <v>1.1107758530389988E-2</v>
      </c>
      <c r="J134" s="1">
        <f t="shared" ca="1" si="17"/>
        <v>-0.10300952880450938</v>
      </c>
      <c r="K134" s="1">
        <f t="shared" ca="1" si="17"/>
        <v>-6.5285013952929488E-2</v>
      </c>
      <c r="L134" s="1">
        <f t="shared" ca="1" si="17"/>
        <v>-1.0475604055031366E-2</v>
      </c>
      <c r="M134" s="1">
        <f t="shared" ca="1" si="17"/>
        <v>-2.1804462188563863E-2</v>
      </c>
      <c r="N134" s="1">
        <f t="shared" ca="1" si="17"/>
        <v>-4.4575801647565669E-3</v>
      </c>
      <c r="O134" s="1">
        <f t="shared" ca="1" si="17"/>
        <v>4.0239355426751777E-2</v>
      </c>
      <c r="P134" s="1">
        <f t="shared" ca="1" si="17"/>
        <v>7.0164550334901113E-2</v>
      </c>
      <c r="Q134" s="1">
        <f t="shared" ca="1" si="17"/>
        <v>9.4987037911002867E-2</v>
      </c>
      <c r="R134" s="1">
        <f t="shared" ca="1" si="17"/>
        <v>0.13433168039907273</v>
      </c>
      <c r="S134" s="1">
        <f t="shared" ca="1" si="17"/>
        <v>0.17151627607150752</v>
      </c>
      <c r="T134" s="1">
        <f t="shared" ca="1" si="17"/>
        <v>0.1136335767494266</v>
      </c>
      <c r="U134" s="1">
        <f t="shared" ca="1" si="17"/>
        <v>1.0830330150485184E-2</v>
      </c>
      <c r="V134" s="1">
        <f t="shared" ca="1" si="15"/>
        <v>-7.8587524691548241E-2</v>
      </c>
      <c r="W134" s="1">
        <f t="shared" ca="1" si="16"/>
        <v>-9.1442716717165154E-2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0.911001038370986</v>
      </c>
      <c r="E135" s="1">
        <f t="shared" ca="1" si="13"/>
        <v>0.70992184781401191</v>
      </c>
      <c r="F135" s="1">
        <f t="shared" ca="1" si="17"/>
        <v>0.33302998715922222</v>
      </c>
      <c r="G135" s="1">
        <f t="shared" ca="1" si="17"/>
        <v>0.14233253884460648</v>
      </c>
      <c r="H135" s="1">
        <f t="shared" ca="1" si="17"/>
        <v>0.30357610101146981</v>
      </c>
      <c r="I135" s="1">
        <f t="shared" ca="1" si="17"/>
        <v>0.57315290130517815</v>
      </c>
      <c r="J135" s="1">
        <f t="shared" ca="1" si="17"/>
        <v>0.52894610582044099</v>
      </c>
      <c r="K135" s="1">
        <f t="shared" ca="1" si="17"/>
        <v>0.18553584033479206</v>
      </c>
      <c r="L135" s="1">
        <f t="shared" ca="1" si="17"/>
        <v>1.589108120218815E-2</v>
      </c>
      <c r="M135" s="1">
        <f t="shared" ca="1" si="17"/>
        <v>0.1286844903986695</v>
      </c>
      <c r="N135" s="1">
        <f t="shared" ca="1" si="17"/>
        <v>0.34551518228526423</v>
      </c>
      <c r="O135" s="1">
        <f t="shared" ca="1" si="17"/>
        <v>0.29827797507225318</v>
      </c>
      <c r="P135" s="1">
        <f t="shared" ca="1" si="17"/>
        <v>0.23663156051157724</v>
      </c>
      <c r="Q135" s="1">
        <f t="shared" ca="1" si="17"/>
        <v>0.39953381522472875</v>
      </c>
      <c r="R135" s="1">
        <f t="shared" ca="1" si="17"/>
        <v>0.77897084032771546</v>
      </c>
      <c r="S135" s="1">
        <f t="shared" ca="1" si="17"/>
        <v>1.0590336759382932</v>
      </c>
      <c r="T135" s="1">
        <f t="shared" ca="1" si="17"/>
        <v>1.1163859932817441</v>
      </c>
      <c r="U135" s="1">
        <f t="shared" ca="1" si="17"/>
        <v>1.0213004630833824</v>
      </c>
      <c r="V135" s="1">
        <f t="shared" ca="1" si="15"/>
        <v>0.8073507544544154</v>
      </c>
      <c r="W135" s="1">
        <f t="shared" ca="1" si="16"/>
        <v>0.55606625628231154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8.3631403471111934E-2</v>
      </c>
      <c r="E136" s="1">
        <f t="shared" ca="1" si="13"/>
        <v>9.0263043962910031E-2</v>
      </c>
      <c r="F136" s="1">
        <f t="shared" ca="1" si="17"/>
        <v>0.11397614166628642</v>
      </c>
      <c r="G136" s="1">
        <f t="shared" ca="1" si="17"/>
        <v>0.15086201398844068</v>
      </c>
      <c r="H136" s="1">
        <f t="shared" ca="1" si="17"/>
        <v>0.27661016397616844</v>
      </c>
      <c r="I136" s="1">
        <f t="shared" ca="1" si="17"/>
        <v>0.46185510490129855</v>
      </c>
      <c r="J136" s="1">
        <f t="shared" ca="1" si="17"/>
        <v>0.46241314862631711</v>
      </c>
      <c r="K136" s="1">
        <f t="shared" ca="1" si="17"/>
        <v>0.47427890066862266</v>
      </c>
      <c r="L136" s="1">
        <f t="shared" ca="1" si="17"/>
        <v>0.31672783342454108</v>
      </c>
      <c r="M136" s="1">
        <f t="shared" ca="1" si="17"/>
        <v>0.21344856914109647</v>
      </c>
      <c r="N136" s="1">
        <f t="shared" ca="1" si="17"/>
        <v>0.29345866117128283</v>
      </c>
      <c r="O136" s="1">
        <f t="shared" ca="1" si="17"/>
        <v>0.41764755095404854</v>
      </c>
      <c r="P136" s="1">
        <f t="shared" ca="1" si="17"/>
        <v>0.25977504894400283</v>
      </c>
      <c r="Q136" s="1">
        <f t="shared" ca="1" si="17"/>
        <v>0.12168395334486477</v>
      </c>
      <c r="R136" s="1">
        <f t="shared" ca="1" si="17"/>
        <v>0.23834153339143566</v>
      </c>
      <c r="S136" s="1">
        <f t="shared" ca="1" si="17"/>
        <v>0.55508830501637729</v>
      </c>
      <c r="T136" s="1">
        <f t="shared" ca="1" si="17"/>
        <v>0.70745124780759183</v>
      </c>
      <c r="U136" s="1">
        <f t="shared" ca="1" si="17"/>
        <v>0.58624380410360977</v>
      </c>
      <c r="V136" s="1">
        <f t="shared" ca="1" si="15"/>
        <v>0.30564678263715489</v>
      </c>
      <c r="W136" s="1">
        <f t="shared" ca="1" si="16"/>
        <v>0.15966074483913539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8.8911785061207046E-2</v>
      </c>
      <c r="E137" s="1">
        <f t="shared" ca="1" si="13"/>
        <v>0.19108931919208572</v>
      </c>
      <c r="F137" s="1">
        <f t="shared" ca="1" si="17"/>
        <v>0.42810182828526822</v>
      </c>
      <c r="G137" s="1">
        <f t="shared" ca="1" si="17"/>
        <v>0.636906602999458</v>
      </c>
      <c r="H137" s="1">
        <f t="shared" ca="1" si="17"/>
        <v>0.84241317377959635</v>
      </c>
      <c r="I137" s="1">
        <f t="shared" ca="1" si="17"/>
        <v>0.92762331101881801</v>
      </c>
      <c r="J137" s="1">
        <f t="shared" ca="1" si="17"/>
        <v>0.7458183793328651</v>
      </c>
      <c r="K137" s="1">
        <f t="shared" ca="1" si="17"/>
        <v>0.35447182688833789</v>
      </c>
      <c r="L137" s="1">
        <f t="shared" ca="1" si="17"/>
        <v>0.19766784313389088</v>
      </c>
      <c r="M137" s="1">
        <f t="shared" ca="1" si="17"/>
        <v>0.31922409395579365</v>
      </c>
      <c r="N137" s="1">
        <f t="shared" ca="1" si="17"/>
        <v>0.47132470506086177</v>
      </c>
      <c r="O137" s="1">
        <f t="shared" ca="1" si="17"/>
        <v>0.34762038432392744</v>
      </c>
      <c r="P137" s="1">
        <f t="shared" ca="1" si="17"/>
        <v>0.2965179784366555</v>
      </c>
      <c r="Q137" s="1">
        <f t="shared" ca="1" si="17"/>
        <v>0.34567368680765964</v>
      </c>
      <c r="R137" s="1">
        <f t="shared" ca="1" si="17"/>
        <v>0.34323539216645471</v>
      </c>
      <c r="S137" s="1">
        <f t="shared" ca="1" si="17"/>
        <v>0.21685763624082446</v>
      </c>
      <c r="T137" s="1">
        <f t="shared" ca="1" si="17"/>
        <v>0.32645158337069813</v>
      </c>
      <c r="U137" s="1">
        <f t="shared" ca="1" si="17"/>
        <v>0.64440233101665634</v>
      </c>
      <c r="V137" s="1">
        <f t="shared" ca="1" si="15"/>
        <v>0.70254739558705259</v>
      </c>
      <c r="W137" s="1">
        <f t="shared" ca="1" si="16"/>
        <v>0.48613349224148422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-8.8296730916017745E-3</v>
      </c>
      <c r="E138" s="1">
        <f t="shared" ca="1" si="13"/>
        <v>8.0274833997938416E-2</v>
      </c>
      <c r="F138" s="1">
        <f t="shared" ca="1" si="17"/>
        <v>0.15371157841449692</v>
      </c>
      <c r="G138" s="1">
        <f t="shared" ca="1" si="17"/>
        <v>0.23038109633054865</v>
      </c>
      <c r="H138" s="1">
        <f t="shared" ca="1" si="17"/>
        <v>0.33595504489156169</v>
      </c>
      <c r="I138" s="1">
        <f t="shared" ca="1" si="17"/>
        <v>0.56737002119756341</v>
      </c>
      <c r="J138" s="1">
        <f t="shared" ca="1" si="17"/>
        <v>0.54051343142834474</v>
      </c>
      <c r="K138" s="1">
        <f t="shared" ca="1" si="17"/>
        <v>0.23931345554401529</v>
      </c>
      <c r="L138" s="1">
        <f t="shared" ca="1" si="17"/>
        <v>8.3409015475358686E-2</v>
      </c>
      <c r="M138" s="1">
        <f t="shared" ca="1" si="17"/>
        <v>0.26630541300692606</v>
      </c>
      <c r="N138" s="1">
        <f t="shared" ca="1" si="17"/>
        <v>0.64505248919246461</v>
      </c>
      <c r="O138" s="1">
        <f t="shared" ca="1" si="17"/>
        <v>0.77558303428808961</v>
      </c>
      <c r="P138" s="1">
        <f t="shared" ca="1" si="17"/>
        <v>0.71815379697034165</v>
      </c>
      <c r="Q138" s="1">
        <f t="shared" ca="1" si="17"/>
        <v>0.57930416003802532</v>
      </c>
      <c r="R138" s="1">
        <f t="shared" ca="1" si="17"/>
        <v>0.6384008608279782</v>
      </c>
      <c r="S138" s="1">
        <f t="shared" ca="1" si="17"/>
        <v>0.80745905766721704</v>
      </c>
      <c r="T138" s="1">
        <f t="shared" ca="1" si="17"/>
        <v>0.92061920079136106</v>
      </c>
      <c r="U138" s="1">
        <f t="shared" ca="1" si="17"/>
        <v>0.90515367610038577</v>
      </c>
      <c r="V138" s="1">
        <f t="shared" ca="1" si="15"/>
        <v>0.88183687192039251</v>
      </c>
      <c r="W138" s="1">
        <f t="shared" ca="1" si="16"/>
        <v>0.91475632645313409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0.42899873905276648</v>
      </c>
      <c r="E139" s="1">
        <f t="shared" ca="1" si="13"/>
        <v>0.4637138350379244</v>
      </c>
      <c r="F139" s="1">
        <f t="shared" ca="1" si="17"/>
        <v>0.23145244719979577</v>
      </c>
      <c r="G139" s="1">
        <f t="shared" ca="1" si="17"/>
        <v>3.9596249618100245E-2</v>
      </c>
      <c r="H139" s="1">
        <f t="shared" ca="1" si="17"/>
        <v>5.0243904152963134E-2</v>
      </c>
      <c r="I139" s="1">
        <f t="shared" ca="1" si="17"/>
        <v>0.23819279107446426</v>
      </c>
      <c r="J139" s="1">
        <f t="shared" ca="1" si="17"/>
        <v>0.38530249762193292</v>
      </c>
      <c r="K139" s="1">
        <f t="shared" ca="1" si="17"/>
        <v>0.19613616583354401</v>
      </c>
      <c r="L139" s="1">
        <f t="shared" ca="1" si="17"/>
        <v>8.2842429613081428E-2</v>
      </c>
      <c r="M139" s="1">
        <f t="shared" ca="1" si="17"/>
        <v>0.27240086516977186</v>
      </c>
      <c r="N139" s="1">
        <f t="shared" ca="1" si="17"/>
        <v>0.5815167987695421</v>
      </c>
      <c r="O139" s="1">
        <f t="shared" ca="1" si="17"/>
        <v>0.55106762775868456</v>
      </c>
      <c r="P139" s="1">
        <f t="shared" ca="1" si="17"/>
        <v>0.28217492734314115</v>
      </c>
      <c r="Q139" s="1">
        <f t="shared" ca="1" si="17"/>
        <v>0.22471801627173718</v>
      </c>
      <c r="R139" s="1">
        <f t="shared" ca="1" si="17"/>
        <v>0.43713840741164639</v>
      </c>
      <c r="S139" s="1">
        <f t="shared" ca="1" si="17"/>
        <v>0.58641949691312778</v>
      </c>
      <c r="T139" s="1">
        <f t="shared" ca="1" si="17"/>
        <v>0.49822808773214311</v>
      </c>
      <c r="U139" s="1">
        <f t="shared" ca="1" si="17"/>
        <v>0.41239667936834651</v>
      </c>
      <c r="V139" s="1">
        <f t="shared" ca="1" si="15"/>
        <v>0.19371837045084053</v>
      </c>
      <c r="W139" s="1">
        <f t="shared" ca="1" si="16"/>
        <v>4.2919015063369807E-2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0.16682837420845006</v>
      </c>
      <c r="E140" s="1">
        <f t="shared" ca="1" si="13"/>
        <v>0.1817925515415181</v>
      </c>
      <c r="F140" s="1">
        <f t="shared" ca="1" si="17"/>
        <v>0.1707320574409748</v>
      </c>
      <c r="G140" s="1">
        <f t="shared" ca="1" si="17"/>
        <v>0.12768497803288753</v>
      </c>
      <c r="H140" s="1">
        <f t="shared" ca="1" si="17"/>
        <v>0.10863225517469779</v>
      </c>
      <c r="I140" s="1">
        <f t="shared" ca="1" si="17"/>
        <v>0.24418690408569402</v>
      </c>
      <c r="J140" s="1">
        <f t="shared" ca="1" si="17"/>
        <v>0.35614820665098168</v>
      </c>
      <c r="K140" s="1">
        <f t="shared" ca="1" si="17"/>
        <v>0.1703018495574275</v>
      </c>
      <c r="L140" s="1">
        <f t="shared" ca="1" si="17"/>
        <v>2.9275929740225925E-2</v>
      </c>
      <c r="M140" s="1">
        <f t="shared" ca="1" si="17"/>
        <v>0.18826730725285212</v>
      </c>
      <c r="N140" s="1">
        <f t="shared" ca="1" si="17"/>
        <v>0.49944521676280573</v>
      </c>
      <c r="O140" s="1">
        <f t="shared" ca="1" si="17"/>
        <v>0.50292917816827232</v>
      </c>
      <c r="P140" s="1">
        <f t="shared" ca="1" si="17"/>
        <v>0.26679263813255016</v>
      </c>
      <c r="Q140" s="1">
        <f t="shared" ca="1" si="17"/>
        <v>0.20454628046942469</v>
      </c>
      <c r="R140" s="1">
        <f t="shared" ca="1" si="17"/>
        <v>0.24529537755408218</v>
      </c>
      <c r="S140" s="1">
        <f t="shared" ca="1" si="17"/>
        <v>0.21654328501906442</v>
      </c>
      <c r="T140" s="1">
        <f t="shared" ca="1" si="17"/>
        <v>0.23218132093033197</v>
      </c>
      <c r="U140" s="1">
        <f t="shared" ca="1" si="17"/>
        <v>0.32347089371733528</v>
      </c>
      <c r="V140" s="1">
        <f t="shared" ca="1" si="15"/>
        <v>0.24555404987343907</v>
      </c>
      <c r="W140" s="1">
        <f t="shared" ca="1" si="16"/>
        <v>0.15087910532600782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-2.7287521906596873E-2</v>
      </c>
      <c r="E141" s="1">
        <f t="shared" ca="1" si="13"/>
        <v>4.9997949976020077E-2</v>
      </c>
      <c r="F141" s="1">
        <f t="shared" ca="1" si="17"/>
        <v>0.15982579627516702</v>
      </c>
      <c r="G141" s="1">
        <f t="shared" ca="1" si="17"/>
        <v>0.21317567083992861</v>
      </c>
      <c r="H141" s="1">
        <f t="shared" ca="1" si="17"/>
        <v>0.18707425219078891</v>
      </c>
      <c r="I141" s="1">
        <f t="shared" ca="1" si="17"/>
        <v>0.2306318638554444</v>
      </c>
      <c r="J141" s="1">
        <f t="shared" ca="1" si="17"/>
        <v>0.27985411121952869</v>
      </c>
      <c r="K141" s="1">
        <f t="shared" ca="1" si="17"/>
        <v>0.33547687908044443</v>
      </c>
      <c r="L141" s="1">
        <f t="shared" ca="1" si="17"/>
        <v>0.22273578265559607</v>
      </c>
      <c r="M141" s="1">
        <f t="shared" ca="1" si="17"/>
        <v>0.15396963017804793</v>
      </c>
      <c r="N141" s="1">
        <f t="shared" ca="1" si="17"/>
        <v>0.33455364556984452</v>
      </c>
      <c r="O141" s="1">
        <f t="shared" ca="1" si="17"/>
        <v>0.67901061837637022</v>
      </c>
      <c r="P141" s="1">
        <f t="shared" ca="1" si="17"/>
        <v>0.80244634171513485</v>
      </c>
      <c r="Q141" s="1">
        <f t="shared" ca="1" si="17"/>
        <v>0.65612984945885511</v>
      </c>
      <c r="R141" s="1">
        <f t="shared" ca="1" si="17"/>
        <v>0.49845493501273985</v>
      </c>
      <c r="S141" s="1">
        <f t="shared" ca="1" si="17"/>
        <v>0.6752997336331662</v>
      </c>
      <c r="T141" s="1">
        <f t="shared" ca="1" si="17"/>
        <v>0.79817275904676777</v>
      </c>
      <c r="U141" s="1">
        <f t="shared" ca="1" si="17"/>
        <v>0.68400065878157723</v>
      </c>
      <c r="V141" s="1">
        <f t="shared" ca="1" si="15"/>
        <v>0.51028665267322815</v>
      </c>
      <c r="W141" s="1">
        <f t="shared" ca="1" si="16"/>
        <v>0.62840009665992569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0.1487819665439408</v>
      </c>
      <c r="E142" s="1">
        <f t="shared" ca="1" si="13"/>
        <v>0.34693293120054713</v>
      </c>
      <c r="F142" s="1">
        <f t="shared" ca="1" si="17"/>
        <v>0.62351827772368262</v>
      </c>
      <c r="G142" s="1">
        <f t="shared" ca="1" si="17"/>
        <v>0.61243967588933568</v>
      </c>
      <c r="H142" s="1">
        <f t="shared" ca="1" si="17"/>
        <v>0.28837844582623529</v>
      </c>
      <c r="I142" s="1">
        <f t="shared" ca="1" si="17"/>
        <v>2.7259548564252434E-2</v>
      </c>
      <c r="J142" s="1">
        <f t="shared" ca="1" si="17"/>
        <v>8.4141325906574964E-3</v>
      </c>
      <c r="K142" s="1">
        <f t="shared" ca="1" si="17"/>
        <v>0.17712132507279696</v>
      </c>
      <c r="L142" s="1">
        <f t="shared" ca="1" si="17"/>
        <v>0.3558933497415081</v>
      </c>
      <c r="M142" s="1">
        <f t="shared" ca="1" si="17"/>
        <v>0.28192145520974554</v>
      </c>
      <c r="N142" s="1">
        <f t="shared" ca="1" si="17"/>
        <v>0.2161880577716512</v>
      </c>
      <c r="O142" s="1">
        <f t="shared" ca="1" si="17"/>
        <v>0.37636665531730795</v>
      </c>
      <c r="P142" s="1">
        <f t="shared" ca="1" si="17"/>
        <v>0.70091321396042272</v>
      </c>
      <c r="Q142" s="1">
        <f t="shared" ca="1" si="17"/>
        <v>0.67597416404951161</v>
      </c>
      <c r="R142" s="1">
        <f t="shared" ca="1" si="17"/>
        <v>0.38477289862212488</v>
      </c>
      <c r="S142" s="1">
        <f t="shared" ca="1" si="17"/>
        <v>0.33586169728972387</v>
      </c>
      <c r="T142" s="1">
        <f t="shared" ca="1" si="17"/>
        <v>0.54904620086217137</v>
      </c>
      <c r="U142" s="1">
        <f t="shared" ca="1" si="17"/>
        <v>0.56969554272559431</v>
      </c>
      <c r="V142" s="1">
        <f t="shared" ca="1" si="15"/>
        <v>0.52519892605290852</v>
      </c>
      <c r="W142" s="1">
        <f t="shared" ca="1" si="16"/>
        <v>0.33000215272007377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-1.1201638217825671E-2</v>
      </c>
      <c r="E143" s="1">
        <f t="shared" ca="1" si="13"/>
        <v>-9.5403104365951504E-3</v>
      </c>
      <c r="F143" s="1">
        <f t="shared" ca="1" si="17"/>
        <v>0.18928760153200708</v>
      </c>
      <c r="G143" s="1">
        <f t="shared" ca="1" si="17"/>
        <v>0.39411075835456183</v>
      </c>
      <c r="H143" s="1">
        <f t="shared" ca="1" si="17"/>
        <v>0.25453542044137401</v>
      </c>
      <c r="I143" s="1">
        <f t="shared" ca="1" si="17"/>
        <v>0.12743959172251454</v>
      </c>
      <c r="J143" s="1">
        <f t="shared" ca="1" si="17"/>
        <v>0.28681633441989113</v>
      </c>
      <c r="K143" s="1">
        <f t="shared" ca="1" si="17"/>
        <v>0.58572139202974471</v>
      </c>
      <c r="L143" s="1">
        <f t="shared" ca="1" si="17"/>
        <v>0.53194721872034334</v>
      </c>
      <c r="M143" s="1">
        <f t="shared" ca="1" si="17"/>
        <v>0.32540752124563266</v>
      </c>
      <c r="N143" s="1">
        <f t="shared" ca="1" si="17"/>
        <v>0.39923230698796819</v>
      </c>
      <c r="O143" s="1">
        <f t="shared" ca="1" si="17"/>
        <v>0.71457955445585331</v>
      </c>
      <c r="P143" s="1">
        <f t="shared" ca="1" si="17"/>
        <v>0.80004186295456259</v>
      </c>
      <c r="Q143" s="1">
        <f t="shared" ca="1" si="17"/>
        <v>0.60471415898869474</v>
      </c>
      <c r="R143" s="1">
        <f t="shared" ca="1" si="17"/>
        <v>0.37609240117223541</v>
      </c>
      <c r="S143" s="1">
        <f t="shared" ca="1" si="17"/>
        <v>0.31758528297061178</v>
      </c>
      <c r="T143" s="1">
        <f t="shared" ca="1" si="17"/>
        <v>0.29256443822971601</v>
      </c>
      <c r="U143" s="1">
        <f t="shared" ref="U143:U158" ca="1" si="18">(U93+0.6*(V93+T93)+0.15*(S93+W93))/(1+2*0.6+2*0.15)</f>
        <v>0.28218082751466406</v>
      </c>
      <c r="V143" s="1">
        <f t="shared" ca="1" si="15"/>
        <v>0.16505317222916677</v>
      </c>
      <c r="W143" s="1">
        <f t="shared" ca="1" si="16"/>
        <v>7.6462829420309547E-2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-2.9801290322022344E-2</v>
      </c>
      <c r="E144" s="1">
        <f t="shared" ca="1" si="13"/>
        <v>9.2308408845607995E-2</v>
      </c>
      <c r="F144" s="1">
        <f t="shared" ref="F144:T158" ca="1" si="19">(F94+0.6*(G94+E94)+0.15*(D94+H94))/(1+2*0.6+2*0.15)</f>
        <v>0.31991217467978006</v>
      </c>
      <c r="G144" s="1">
        <f t="shared" ca="1" si="19"/>
        <v>0.50090730926355764</v>
      </c>
      <c r="H144" s="1">
        <f t="shared" ca="1" si="19"/>
        <v>0.51667994556078911</v>
      </c>
      <c r="I144" s="1">
        <f t="shared" ca="1" si="19"/>
        <v>0.50445750656110611</v>
      </c>
      <c r="J144" s="1">
        <f t="shared" ca="1" si="19"/>
        <v>0.24214997062185617</v>
      </c>
      <c r="K144" s="1">
        <f t="shared" ca="1" si="19"/>
        <v>9.2813511101201614E-3</v>
      </c>
      <c r="L144" s="1">
        <f t="shared" ca="1" si="19"/>
        <v>-2.5261127168435739E-2</v>
      </c>
      <c r="M144" s="1">
        <f t="shared" ca="1" si="19"/>
        <v>-3.7722894571218094E-2</v>
      </c>
      <c r="N144" s="1">
        <f t="shared" ca="1" si="19"/>
        <v>1.3677435967344709E-2</v>
      </c>
      <c r="O144" s="1">
        <f t="shared" ca="1" si="19"/>
        <v>0.19184979187584272</v>
      </c>
      <c r="P144" s="1">
        <f t="shared" ca="1" si="19"/>
        <v>0.43230684549602261</v>
      </c>
      <c r="Q144" s="1">
        <f t="shared" ca="1" si="19"/>
        <v>0.42135642790307964</v>
      </c>
      <c r="R144" s="1">
        <f t="shared" ca="1" si="19"/>
        <v>0.44764779203443184</v>
      </c>
      <c r="S144" s="1">
        <f t="shared" ca="1" si="19"/>
        <v>0.72998300540386885</v>
      </c>
      <c r="T144" s="1">
        <f t="shared" ca="1" si="19"/>
        <v>0.94795101800424819</v>
      </c>
      <c r="U144" s="1">
        <f t="shared" ca="1" si="18"/>
        <v>0.91706728835596629</v>
      </c>
      <c r="V144" s="1">
        <f t="shared" ca="1" si="15"/>
        <v>0.71961335789398817</v>
      </c>
      <c r="W144" s="1">
        <f t="shared" ca="1" si="16"/>
        <v>0.4617159221077875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-3.0869177714935186E-3</v>
      </c>
      <c r="E145" s="1">
        <f t="shared" ca="1" si="13"/>
        <v>0.26883287231240055</v>
      </c>
      <c r="F145" s="1">
        <f t="shared" ca="1" si="19"/>
        <v>0.63138552852906149</v>
      </c>
      <c r="G145" s="1">
        <f t="shared" ca="1" si="19"/>
        <v>0.65913615468356435</v>
      </c>
      <c r="H145" s="1">
        <f t="shared" ca="1" si="19"/>
        <v>0.29544116235655338</v>
      </c>
      <c r="I145" s="1">
        <f t="shared" ca="1" si="19"/>
        <v>2.2798689282376196E-2</v>
      </c>
      <c r="J145" s="1">
        <f t="shared" ca="1" si="19"/>
        <v>2.5637958648371772E-2</v>
      </c>
      <c r="K145" s="1">
        <f t="shared" ca="1" si="19"/>
        <v>0.10397646848641691</v>
      </c>
      <c r="L145" s="1">
        <f t="shared" ca="1" si="19"/>
        <v>4.3245960417459185E-2</v>
      </c>
      <c r="M145" s="1">
        <f t="shared" ca="1" si="19"/>
        <v>-2.9411973620168185E-2</v>
      </c>
      <c r="N145" s="1">
        <f t="shared" ca="1" si="19"/>
        <v>1.9702692862048753E-2</v>
      </c>
      <c r="O145" s="1">
        <f t="shared" ca="1" si="19"/>
        <v>0.23177342928331984</v>
      </c>
      <c r="P145" s="1">
        <f t="shared" ca="1" si="19"/>
        <v>0.41557638419937987</v>
      </c>
      <c r="Q145" s="1">
        <f t="shared" ca="1" si="19"/>
        <v>0.25856502530037451</v>
      </c>
      <c r="R145" s="1">
        <f t="shared" ca="1" si="19"/>
        <v>9.4555420207094093E-2</v>
      </c>
      <c r="S145" s="1">
        <f t="shared" ca="1" si="19"/>
        <v>5.8216993825984151E-2</v>
      </c>
      <c r="T145" s="1">
        <f t="shared" ca="1" si="19"/>
        <v>3.1358895993777087E-3</v>
      </c>
      <c r="U145" s="1">
        <f t="shared" ca="1" si="18"/>
        <v>-1.2286436852567056E-2</v>
      </c>
      <c r="V145" s="1">
        <f t="shared" ca="1" si="15"/>
        <v>6.9913186482484957E-2</v>
      </c>
      <c r="W145" s="1">
        <f t="shared" ca="1" si="16"/>
        <v>0.18984307303526807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-2.7541894591810976E-2</v>
      </c>
      <c r="E146" s="1">
        <f t="shared" ca="1" si="13"/>
        <v>8.9679328814056311E-2</v>
      </c>
      <c r="F146" s="1">
        <f t="shared" ca="1" si="19"/>
        <v>0.3719552395127258</v>
      </c>
      <c r="G146" s="1">
        <f t="shared" ca="1" si="19"/>
        <v>0.69541589616013977</v>
      </c>
      <c r="H146" s="1">
        <f t="shared" ca="1" si="19"/>
        <v>0.81750454463367439</v>
      </c>
      <c r="I146" s="1">
        <f t="shared" ca="1" si="19"/>
        <v>0.69746283233342932</v>
      </c>
      <c r="J146" s="1">
        <f t="shared" ca="1" si="19"/>
        <v>0.41098713030344564</v>
      </c>
      <c r="K146" s="1">
        <f t="shared" ca="1" si="19"/>
        <v>0.28777541890556735</v>
      </c>
      <c r="L146" s="1">
        <f t="shared" ca="1" si="19"/>
        <v>0.26087481272382601</v>
      </c>
      <c r="M146" s="1">
        <f t="shared" ca="1" si="19"/>
        <v>0.10980389448725285</v>
      </c>
      <c r="N146" s="1">
        <f t="shared" ca="1" si="19"/>
        <v>2.694493568544316E-2</v>
      </c>
      <c r="O146" s="1">
        <f t="shared" ca="1" si="19"/>
        <v>0.233119908320747</v>
      </c>
      <c r="P146" s="1">
        <f t="shared" ca="1" si="19"/>
        <v>0.56783904530345453</v>
      </c>
      <c r="Q146" s="1">
        <f t="shared" ca="1" si="19"/>
        <v>0.5608444772284944</v>
      </c>
      <c r="R146" s="1">
        <f t="shared" ca="1" si="19"/>
        <v>0.45790771809573522</v>
      </c>
      <c r="S146" s="1">
        <f t="shared" ca="1" si="19"/>
        <v>0.61482227085387187</v>
      </c>
      <c r="T146" s="1">
        <f t="shared" ca="1" si="19"/>
        <v>0.79254812963901267</v>
      </c>
      <c r="U146" s="1">
        <f t="shared" ca="1" si="18"/>
        <v>0.81948574225270721</v>
      </c>
      <c r="V146" s="1">
        <f t="shared" ca="1" si="15"/>
        <v>0.85837381230647858</v>
      </c>
      <c r="W146" s="1">
        <f t="shared" ca="1" si="16"/>
        <v>0.79603237095346291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0.11372460842810336</v>
      </c>
      <c r="E147" s="1">
        <f t="shared" ca="1" si="13"/>
        <v>0.14175858647247183</v>
      </c>
      <c r="F147" s="1">
        <f t="shared" ca="1" si="19"/>
        <v>0.3724452429021442</v>
      </c>
      <c r="G147" s="1">
        <f t="shared" ca="1" si="19"/>
        <v>0.74321938988346381</v>
      </c>
      <c r="H147" s="1">
        <f t="shared" ca="1" si="19"/>
        <v>0.8960492632168483</v>
      </c>
      <c r="I147" s="1">
        <f t="shared" ca="1" si="19"/>
        <v>0.68612522595638725</v>
      </c>
      <c r="J147" s="1">
        <f t="shared" ca="1" si="19"/>
        <v>0.2639036326490064</v>
      </c>
      <c r="K147" s="1">
        <f t="shared" ca="1" si="19"/>
        <v>0.10799347377561641</v>
      </c>
      <c r="L147" s="1">
        <f t="shared" ca="1" si="19"/>
        <v>0.26684424691998176</v>
      </c>
      <c r="M147" s="1">
        <f t="shared" ca="1" si="19"/>
        <v>0.50670932184905126</v>
      </c>
      <c r="N147" s="1">
        <f t="shared" ca="1" si="19"/>
        <v>0.52189245776378335</v>
      </c>
      <c r="O147" s="1">
        <f t="shared" ca="1" si="19"/>
        <v>0.53524740578321794</v>
      </c>
      <c r="P147" s="1">
        <f t="shared" ca="1" si="19"/>
        <v>0.7552280133857413</v>
      </c>
      <c r="Q147" s="1">
        <f t="shared" ca="1" si="19"/>
        <v>0.84488564596024651</v>
      </c>
      <c r="R147" s="1">
        <f t="shared" ca="1" si="19"/>
        <v>0.63176298077877868</v>
      </c>
      <c r="S147" s="1">
        <f t="shared" ca="1" si="19"/>
        <v>0.25329499826306501</v>
      </c>
      <c r="T147" s="1">
        <f t="shared" ca="1" si="19"/>
        <v>0.1366918525616781</v>
      </c>
      <c r="U147" s="1">
        <f t="shared" ca="1" si="18"/>
        <v>0.37108668638621933</v>
      </c>
      <c r="V147" s="1">
        <f t="shared" ca="1" si="15"/>
        <v>0.74880451848036356</v>
      </c>
      <c r="W147" s="1">
        <f t="shared" ca="1" si="16"/>
        <v>0.91008500194414932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-3.387729588554151E-2</v>
      </c>
      <c r="E148" s="1">
        <f t="shared" ca="1" si="13"/>
        <v>6.2731795528936929E-2</v>
      </c>
      <c r="F148" s="1">
        <f t="shared" ca="1" si="19"/>
        <v>0.31739832861611339</v>
      </c>
      <c r="G148" s="1">
        <f t="shared" ca="1" si="19"/>
        <v>0.68178580079513684</v>
      </c>
      <c r="H148" s="1">
        <f t="shared" ca="1" si="19"/>
        <v>0.84121071145811288</v>
      </c>
      <c r="I148" s="1">
        <f t="shared" ca="1" si="19"/>
        <v>0.75525102968367497</v>
      </c>
      <c r="J148" s="1">
        <f t="shared" ca="1" si="19"/>
        <v>0.52530390464881882</v>
      </c>
      <c r="K148" s="1">
        <f t="shared" ca="1" si="19"/>
        <v>0.42262850402059648</v>
      </c>
      <c r="L148" s="1">
        <f t="shared" ca="1" si="19"/>
        <v>0.32599538612246548</v>
      </c>
      <c r="M148" s="1">
        <f t="shared" ca="1" si="19"/>
        <v>0.29300615681204417</v>
      </c>
      <c r="N148" s="1">
        <f t="shared" ca="1" si="19"/>
        <v>0.17254184695586794</v>
      </c>
      <c r="O148" s="1">
        <f t="shared" ca="1" si="19"/>
        <v>0.15735367310621937</v>
      </c>
      <c r="P148" s="1">
        <f t="shared" ca="1" si="19"/>
        <v>0.34515739586037264</v>
      </c>
      <c r="Q148" s="1">
        <f t="shared" ca="1" si="19"/>
        <v>0.59958135693714243</v>
      </c>
      <c r="R148" s="1">
        <f t="shared" ca="1" si="19"/>
        <v>0.59848018814729576</v>
      </c>
      <c r="S148" s="1">
        <f t="shared" ca="1" si="19"/>
        <v>0.3236335821667532</v>
      </c>
      <c r="T148" s="1">
        <f t="shared" ca="1" si="19"/>
        <v>0.14111785118044134</v>
      </c>
      <c r="U148" s="1">
        <f t="shared" ca="1" si="18"/>
        <v>0.12998770914634417</v>
      </c>
      <c r="V148" s="1">
        <f t="shared" ca="1" si="15"/>
        <v>0.26731808343673757</v>
      </c>
      <c r="W148" s="1">
        <f t="shared" ca="1" si="16"/>
        <v>0.52738010364450438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0.55971710524762319</v>
      </c>
      <c r="E149" s="1">
        <f t="shared" ca="1" si="13"/>
        <v>0.20475311631298473</v>
      </c>
      <c r="F149" s="1">
        <f t="shared" ca="1" si="19"/>
        <v>6.7714227477081251E-2</v>
      </c>
      <c r="G149" s="1">
        <f t="shared" ca="1" si="19"/>
        <v>0.25797608209620243</v>
      </c>
      <c r="H149" s="1">
        <f t="shared" ca="1" si="19"/>
        <v>0.61090045508101576</v>
      </c>
      <c r="I149" s="1">
        <f t="shared" ca="1" si="19"/>
        <v>0.63139144491323873</v>
      </c>
      <c r="J149" s="1">
        <f t="shared" ca="1" si="19"/>
        <v>0.36759344730370269</v>
      </c>
      <c r="K149" s="1">
        <f t="shared" ca="1" si="19"/>
        <v>0.34394243746457248</v>
      </c>
      <c r="L149" s="1">
        <f t="shared" ca="1" si="19"/>
        <v>0.6470033371435201</v>
      </c>
      <c r="M149" s="1">
        <f t="shared" ca="1" si="19"/>
        <v>0.85809306803993901</v>
      </c>
      <c r="N149" s="1">
        <f t="shared" ca="1" si="19"/>
        <v>0.73889915509007831</v>
      </c>
      <c r="O149" s="1">
        <f t="shared" ca="1" si="19"/>
        <v>0.47447874855791577</v>
      </c>
      <c r="P149" s="1">
        <f t="shared" ca="1" si="19"/>
        <v>0.52775396339918634</v>
      </c>
      <c r="Q149" s="1">
        <f t="shared" ca="1" si="19"/>
        <v>0.67369969964793708</v>
      </c>
      <c r="R149" s="1">
        <f t="shared" ca="1" si="19"/>
        <v>0.60100779583677988</v>
      </c>
      <c r="S149" s="1">
        <f t="shared" ca="1" si="19"/>
        <v>0.50651152510858799</v>
      </c>
      <c r="T149" s="1">
        <f t="shared" ca="1" si="19"/>
        <v>0.73764664848979333</v>
      </c>
      <c r="U149" s="1">
        <f t="shared" ca="1" si="18"/>
        <v>0.96511673928534125</v>
      </c>
      <c r="V149" s="1">
        <f t="shared" ca="1" si="15"/>
        <v>1.0390234913076417</v>
      </c>
      <c r="W149" s="1">
        <f t="shared" ca="1" si="16"/>
        <v>1.0286376013941292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1.0473776332740843</v>
      </c>
      <c r="E150" s="1">
        <f t="shared" ca="1" si="13"/>
        <v>0.75103549543673032</v>
      </c>
      <c r="F150" s="1">
        <f t="shared" ca="1" si="19"/>
        <v>0.43366890601612662</v>
      </c>
      <c r="G150" s="1">
        <f t="shared" ca="1" si="19"/>
        <v>0.44304866085214856</v>
      </c>
      <c r="H150" s="1">
        <f t="shared" ca="1" si="19"/>
        <v>0.67331247589624565</v>
      </c>
      <c r="I150" s="1">
        <f t="shared" ca="1" si="19"/>
        <v>0.63884112163020113</v>
      </c>
      <c r="J150" s="1">
        <f t="shared" ca="1" si="19"/>
        <v>0.42056507402335674</v>
      </c>
      <c r="K150" s="1">
        <f t="shared" ca="1" si="19"/>
        <v>0.46574989823716606</v>
      </c>
      <c r="L150" s="1">
        <f t="shared" ca="1" si="19"/>
        <v>0.70498338261863724</v>
      </c>
      <c r="M150" s="1">
        <f t="shared" ca="1" si="19"/>
        <v>0.77154280638636752</v>
      </c>
      <c r="N150" s="1">
        <f t="shared" ca="1" si="19"/>
        <v>0.50980969070616688</v>
      </c>
      <c r="O150" s="1">
        <f t="shared" ca="1" si="19"/>
        <v>0.28083369252717355</v>
      </c>
      <c r="P150" s="1">
        <f t="shared" ca="1" si="19"/>
        <v>0.34295445090247589</v>
      </c>
      <c r="Q150" s="1">
        <f t="shared" ca="1" si="19"/>
        <v>0.4953555072190764</v>
      </c>
      <c r="R150" s="1">
        <f t="shared" ca="1" si="19"/>
        <v>0.42020341590144417</v>
      </c>
      <c r="S150" s="1">
        <f t="shared" ca="1" si="19"/>
        <v>0.44183018945074648</v>
      </c>
      <c r="T150" s="1">
        <f t="shared" ca="1" si="19"/>
        <v>0.55176110273138446</v>
      </c>
      <c r="U150" s="1">
        <f t="shared" ca="1" si="18"/>
        <v>0.56822866614384915</v>
      </c>
      <c r="V150" s="1">
        <f t="shared" ca="1" si="15"/>
        <v>0.58616275001620477</v>
      </c>
      <c r="W150" s="1">
        <f t="shared" ca="1" si="16"/>
        <v>0.38472244363917379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5.8528990459402179E-2</v>
      </c>
      <c r="E151" s="1">
        <f t="shared" ca="1" si="13"/>
        <v>0.15199938852217351</v>
      </c>
      <c r="F151" s="1">
        <f t="shared" ca="1" si="19"/>
        <v>0.31136832173215795</v>
      </c>
      <c r="G151" s="1">
        <f t="shared" ca="1" si="19"/>
        <v>0.62495904794671442</v>
      </c>
      <c r="H151" s="1">
        <f t="shared" ca="1" si="19"/>
        <v>0.7587732828765088</v>
      </c>
      <c r="I151" s="1">
        <f t="shared" ca="1" si="19"/>
        <v>0.61484160182994307</v>
      </c>
      <c r="J151" s="1">
        <f t="shared" ca="1" si="19"/>
        <v>0.27591219113134013</v>
      </c>
      <c r="K151" s="1">
        <f t="shared" ca="1" si="19"/>
        <v>0.11784637709896803</v>
      </c>
      <c r="L151" s="1">
        <f t="shared" ca="1" si="19"/>
        <v>0.20738122777286083</v>
      </c>
      <c r="M151" s="1">
        <f t="shared" ca="1" si="19"/>
        <v>0.37540714528232166</v>
      </c>
      <c r="N151" s="1">
        <f t="shared" ca="1" si="19"/>
        <v>0.24560360931559838</v>
      </c>
      <c r="O151" s="1">
        <f t="shared" ca="1" si="19"/>
        <v>6.2641051894643862E-2</v>
      </c>
      <c r="P151" s="1">
        <f t="shared" ca="1" si="19"/>
        <v>5.4539826174917393E-2</v>
      </c>
      <c r="Q151" s="1">
        <f t="shared" ca="1" si="19"/>
        <v>0.20387771828565801</v>
      </c>
      <c r="R151" s="1">
        <f t="shared" ca="1" si="19"/>
        <v>0.34148037292833894</v>
      </c>
      <c r="S151" s="1">
        <f t="shared" ca="1" si="19"/>
        <v>0.21446463411672534</v>
      </c>
      <c r="T151" s="1">
        <f t="shared" ca="1" si="19"/>
        <v>0.11070485150799</v>
      </c>
      <c r="U151" s="1">
        <f t="shared" ca="1" si="18"/>
        <v>9.9469921794628782E-2</v>
      </c>
      <c r="V151" s="1">
        <f t="shared" ca="1" si="15"/>
        <v>0.10797256982334121</v>
      </c>
      <c r="W151" s="1">
        <f t="shared" ca="1" si="16"/>
        <v>0.10632214461662566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6.8926051892661114E-2</v>
      </c>
      <c r="E152" s="1">
        <f t="shared" ca="1" si="13"/>
        <v>0.20451849089990079</v>
      </c>
      <c r="F152" s="1">
        <f t="shared" ca="1" si="19"/>
        <v>0.32848278636857853</v>
      </c>
      <c r="G152" s="1">
        <f t="shared" ca="1" si="19"/>
        <v>0.48622016059191253</v>
      </c>
      <c r="H152" s="1">
        <f t="shared" ca="1" si="19"/>
        <v>0.48950945860389927</v>
      </c>
      <c r="I152" s="1">
        <f t="shared" ca="1" si="19"/>
        <v>0.52546720563441185</v>
      </c>
      <c r="J152" s="1">
        <f t="shared" ca="1" si="19"/>
        <v>0.48172006915610205</v>
      </c>
      <c r="K152" s="1">
        <f t="shared" ca="1" si="19"/>
        <v>0.50883974481748684</v>
      </c>
      <c r="L152" s="1">
        <f t="shared" ca="1" si="19"/>
        <v>0.33467667355674752</v>
      </c>
      <c r="M152" s="1">
        <f t="shared" ca="1" si="19"/>
        <v>0.1434378135229375</v>
      </c>
      <c r="N152" s="1">
        <f t="shared" ca="1" si="19"/>
        <v>0.10749169013877628</v>
      </c>
      <c r="O152" s="1">
        <f t="shared" ca="1" si="19"/>
        <v>0.35928125705046282</v>
      </c>
      <c r="P152" s="1">
        <f t="shared" ca="1" si="19"/>
        <v>0.69643005046690731</v>
      </c>
      <c r="Q152" s="1">
        <f t="shared" ca="1" si="19"/>
        <v>0.71508780662729821</v>
      </c>
      <c r="R152" s="1">
        <f t="shared" ca="1" si="19"/>
        <v>0.43381880556383734</v>
      </c>
      <c r="S152" s="1">
        <f t="shared" ca="1" si="19"/>
        <v>0.17157131686797675</v>
      </c>
      <c r="T152" s="1">
        <f t="shared" ca="1" si="19"/>
        <v>8.2509437953680903E-2</v>
      </c>
      <c r="U152" s="1">
        <f t="shared" ca="1" si="18"/>
        <v>0.14125943481054212</v>
      </c>
      <c r="V152" s="1">
        <f t="shared" ca="1" si="15"/>
        <v>0.29516650316370641</v>
      </c>
      <c r="W152" s="1">
        <f t="shared" ca="1" si="16"/>
        <v>0.55450395951098042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0.87493348074770538</v>
      </c>
      <c r="E153" s="1">
        <f t="shared" ca="1" si="13"/>
        <v>0.946959488111634</v>
      </c>
      <c r="F153" s="1">
        <f t="shared" ca="1" si="19"/>
        <v>0.89151307297732085</v>
      </c>
      <c r="G153" s="1">
        <f t="shared" ca="1" si="19"/>
        <v>0.6446162427382307</v>
      </c>
      <c r="H153" s="1">
        <f t="shared" ca="1" si="19"/>
        <v>0.38548192343578236</v>
      </c>
      <c r="I153" s="1">
        <f t="shared" ca="1" si="19"/>
        <v>0.39265770632578978</v>
      </c>
      <c r="J153" s="1">
        <f t="shared" ca="1" si="19"/>
        <v>0.4880287563601981</v>
      </c>
      <c r="K153" s="1">
        <f t="shared" ca="1" si="19"/>
        <v>0.30229245724058579</v>
      </c>
      <c r="L153" s="1">
        <f t="shared" ca="1" si="19"/>
        <v>0.14708147234592356</v>
      </c>
      <c r="M153" s="1">
        <f t="shared" ca="1" si="19"/>
        <v>0.17340953729303005</v>
      </c>
      <c r="N153" s="1">
        <f t="shared" ca="1" si="19"/>
        <v>0.13176997404805774</v>
      </c>
      <c r="O153" s="1">
        <f t="shared" ca="1" si="19"/>
        <v>0.14225697110409161</v>
      </c>
      <c r="P153" s="1">
        <f t="shared" ca="1" si="19"/>
        <v>0.27581151508622809</v>
      </c>
      <c r="Q153" s="1">
        <f t="shared" ca="1" si="19"/>
        <v>0.43981691419602181</v>
      </c>
      <c r="R153" s="1">
        <f t="shared" ca="1" si="19"/>
        <v>0.4517298611264372</v>
      </c>
      <c r="S153" s="1">
        <f t="shared" ca="1" si="19"/>
        <v>0.49723442840793142</v>
      </c>
      <c r="T153" s="1">
        <f t="shared" ca="1" si="19"/>
        <v>0.33095577394101833</v>
      </c>
      <c r="U153" s="1">
        <f t="shared" ca="1" si="18"/>
        <v>0.15521208739840139</v>
      </c>
      <c r="V153" s="1">
        <f t="shared" ca="1" si="15"/>
        <v>9.5461099465270705E-2</v>
      </c>
      <c r="W153" s="1">
        <f t="shared" ca="1" si="16"/>
        <v>0.10726227301026084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0.91374860349804743</v>
      </c>
      <c r="E154" s="1">
        <f t="shared" ca="1" si="13"/>
        <v>0.87238095882377054</v>
      </c>
      <c r="F154" s="1">
        <f t="shared" ca="1" si="19"/>
        <v>0.8367877588627225</v>
      </c>
      <c r="G154" s="1">
        <f t="shared" ca="1" si="19"/>
        <v>0.73286454930462752</v>
      </c>
      <c r="H154" s="1">
        <f t="shared" ca="1" si="19"/>
        <v>0.60095639823552616</v>
      </c>
      <c r="I154" s="1">
        <f t="shared" ca="1" si="19"/>
        <v>0.47102146477908385</v>
      </c>
      <c r="J154" s="1">
        <f t="shared" ca="1" si="19"/>
        <v>0.48801371863924936</v>
      </c>
      <c r="K154" s="1">
        <f t="shared" ca="1" si="19"/>
        <v>0.51201528105482519</v>
      </c>
      <c r="L154" s="1">
        <f t="shared" ca="1" si="19"/>
        <v>0.6577732112407535</v>
      </c>
      <c r="M154" s="1">
        <f t="shared" ca="1" si="19"/>
        <v>0.63007331897204144</v>
      </c>
      <c r="N154" s="1">
        <f t="shared" ca="1" si="19"/>
        <v>0.31644355421064396</v>
      </c>
      <c r="O154" s="1">
        <f t="shared" ca="1" si="19"/>
        <v>0.15915499204113387</v>
      </c>
      <c r="P154" s="1">
        <f t="shared" ca="1" si="19"/>
        <v>0.28413820538526063</v>
      </c>
      <c r="Q154" s="1">
        <f t="shared" ca="1" si="19"/>
        <v>0.50881627248484984</v>
      </c>
      <c r="R154" s="1">
        <f t="shared" ca="1" si="19"/>
        <v>0.56687894801243011</v>
      </c>
      <c r="S154" s="1">
        <f t="shared" ca="1" si="19"/>
        <v>0.64734988862050835</v>
      </c>
      <c r="T154" s="1">
        <f t="shared" ca="1" si="19"/>
        <v>0.64997644497788054</v>
      </c>
      <c r="U154" s="1">
        <f t="shared" ca="1" si="18"/>
        <v>0.58789000721056761</v>
      </c>
      <c r="V154" s="1">
        <f t="shared" ca="1" si="15"/>
        <v>0.56850065223680746</v>
      </c>
      <c r="W154" s="1">
        <f t="shared" ca="1" si="16"/>
        <v>0.41699236507480025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0.4754595728470844</v>
      </c>
      <c r="E155" s="1">
        <f t="shared" ca="1" si="13"/>
        <v>0.71738565775526708</v>
      </c>
      <c r="F155" s="1">
        <f t="shared" ca="1" si="19"/>
        <v>0.76908996568557897</v>
      </c>
      <c r="G155" s="1">
        <f t="shared" ca="1" si="19"/>
        <v>0.60433587343030903</v>
      </c>
      <c r="H155" s="1">
        <f t="shared" ca="1" si="19"/>
        <v>0.24848460499177599</v>
      </c>
      <c r="I155" s="1">
        <f t="shared" ca="1" si="19"/>
        <v>0.11483021341100533</v>
      </c>
      <c r="J155" s="1">
        <f t="shared" ca="1" si="19"/>
        <v>0.25617685963152875</v>
      </c>
      <c r="K155" s="1">
        <f t="shared" ca="1" si="19"/>
        <v>0.41878179183414338</v>
      </c>
      <c r="L155" s="1">
        <f t="shared" ca="1" si="19"/>
        <v>0.28889485801867365</v>
      </c>
      <c r="M155" s="1">
        <f t="shared" ca="1" si="19"/>
        <v>0.10107860821280271</v>
      </c>
      <c r="N155" s="1">
        <f t="shared" ca="1" si="19"/>
        <v>8.4098757842827332E-2</v>
      </c>
      <c r="O155" s="1">
        <f t="shared" ca="1" si="19"/>
        <v>0.33295007469890814</v>
      </c>
      <c r="P155" s="1">
        <f t="shared" ca="1" si="19"/>
        <v>0.65363172358593169</v>
      </c>
      <c r="Q155" s="1">
        <f t="shared" ca="1" si="19"/>
        <v>0.65790573996048751</v>
      </c>
      <c r="R155" s="1">
        <f t="shared" ca="1" si="19"/>
        <v>0.47242131046618258</v>
      </c>
      <c r="S155" s="1">
        <f t="shared" ca="1" si="19"/>
        <v>0.40714332946014659</v>
      </c>
      <c r="T155" s="1">
        <f t="shared" ca="1" si="19"/>
        <v>0.21939070118470036</v>
      </c>
      <c r="U155" s="1">
        <f t="shared" ca="1" si="18"/>
        <v>3.9747225875330196E-3</v>
      </c>
      <c r="V155" s="1">
        <f t="shared" ca="1" si="15"/>
        <v>-0.10118533658161398</v>
      </c>
      <c r="W155" s="1">
        <f t="shared" ca="1" si="16"/>
        <v>-6.6353720751841497E-2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0.48223923338965996</v>
      </c>
      <c r="E156" s="1">
        <f t="shared" ca="1" si="13"/>
        <v>0.45782886078388146</v>
      </c>
      <c r="F156" s="1">
        <f t="shared" ca="1" si="19"/>
        <v>0.6822253299436305</v>
      </c>
      <c r="G156" s="1">
        <f t="shared" ca="1" si="19"/>
        <v>0.82833500380041603</v>
      </c>
      <c r="H156" s="1">
        <f t="shared" ca="1" si="19"/>
        <v>0.66909027683651556</v>
      </c>
      <c r="I156" s="1">
        <f t="shared" ca="1" si="19"/>
        <v>0.32654876270445526</v>
      </c>
      <c r="J156" s="1">
        <f t="shared" ca="1" si="19"/>
        <v>0.249972824964728</v>
      </c>
      <c r="K156" s="1">
        <f t="shared" ca="1" si="19"/>
        <v>0.49573872212320091</v>
      </c>
      <c r="L156" s="1">
        <f t="shared" ca="1" si="19"/>
        <v>0.73611081274644907</v>
      </c>
      <c r="M156" s="1">
        <f t="shared" ca="1" si="19"/>
        <v>0.6394144354494633</v>
      </c>
      <c r="N156" s="1">
        <f t="shared" ca="1" si="19"/>
        <v>0.31141387376253538</v>
      </c>
      <c r="O156" s="1">
        <f t="shared" ca="1" si="19"/>
        <v>0.30550520829662287</v>
      </c>
      <c r="P156" s="1">
        <f t="shared" ca="1" si="19"/>
        <v>0.56897544039967529</v>
      </c>
      <c r="Q156" s="1">
        <f t="shared" ca="1" si="19"/>
        <v>0.56980648184151916</v>
      </c>
      <c r="R156" s="1">
        <f t="shared" ca="1" si="19"/>
        <v>0.31073951176791892</v>
      </c>
      <c r="S156" s="1">
        <f t="shared" ca="1" si="19"/>
        <v>0.30598795126605616</v>
      </c>
      <c r="T156" s="1">
        <f t="shared" ca="1" si="19"/>
        <v>0.50935556754880007</v>
      </c>
      <c r="U156" s="1">
        <f t="shared" ca="1" si="18"/>
        <v>0.56492034560734505</v>
      </c>
      <c r="V156" s="1">
        <f t="shared" ca="1" si="15"/>
        <v>0.55976905281443845</v>
      </c>
      <c r="W156" s="1">
        <f t="shared" ca="1" si="16"/>
        <v>0.40402566379299082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0.63682927569021763</v>
      </c>
      <c r="E157" s="1">
        <f t="shared" ca="1" si="13"/>
        <v>0.53831556910846978</v>
      </c>
      <c r="F157" s="1">
        <f t="shared" ca="1" si="19"/>
        <v>0.57427231472114948</v>
      </c>
      <c r="G157" s="1">
        <f t="shared" ca="1" si="19"/>
        <v>0.58343739661696792</v>
      </c>
      <c r="H157" s="1">
        <f t="shared" ca="1" si="19"/>
        <v>0.73012015709536049</v>
      </c>
      <c r="I157" s="1">
        <f t="shared" ca="1" si="19"/>
        <v>0.79556317444391922</v>
      </c>
      <c r="J157" s="1">
        <f t="shared" ca="1" si="19"/>
        <v>0.70662040471360077</v>
      </c>
      <c r="K157" s="1">
        <f t="shared" ca="1" si="19"/>
        <v>0.59412304703628427</v>
      </c>
      <c r="L157" s="1">
        <f t="shared" ca="1" si="19"/>
        <v>0.76199072599125928</v>
      </c>
      <c r="M157" s="1">
        <f t="shared" ca="1" si="19"/>
        <v>0.93488775123389689</v>
      </c>
      <c r="N157" s="1">
        <f t="shared" ca="1" si="19"/>
        <v>0.82677678139832589</v>
      </c>
      <c r="O157" s="1">
        <f t="shared" ca="1" si="19"/>
        <v>0.54187262471486397</v>
      </c>
      <c r="P157" s="1">
        <f t="shared" ca="1" si="19"/>
        <v>0.34356112382099874</v>
      </c>
      <c r="Q157" s="1">
        <f t="shared" ca="1" si="19"/>
        <v>0.32227641279028379</v>
      </c>
      <c r="R157" s="1">
        <f t="shared" ca="1" si="19"/>
        <v>0.27110721088797118</v>
      </c>
      <c r="S157" s="1">
        <f t="shared" ca="1" si="19"/>
        <v>0.36464901942131228</v>
      </c>
      <c r="T157" s="1">
        <f t="shared" ca="1" si="19"/>
        <v>0.63207044624510267</v>
      </c>
      <c r="U157" s="1">
        <f t="shared" ca="1" si="18"/>
        <v>0.76431551114784024</v>
      </c>
      <c r="V157" s="1">
        <f t="shared" ca="1" si="15"/>
        <v>0.65514617328044267</v>
      </c>
      <c r="W157" s="1">
        <f t="shared" ca="1" si="16"/>
        <v>0.3597429251250106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0.89573515073297083</v>
      </c>
      <c r="E158" s="1">
        <f t="shared" ca="1" si="13"/>
        <v>0.73075445004863071</v>
      </c>
      <c r="F158" s="1">
        <f t="shared" ca="1" si="19"/>
        <v>0.42725292914438884</v>
      </c>
      <c r="G158" s="1">
        <f t="shared" ca="1" si="19"/>
        <v>0.15656061572115326</v>
      </c>
      <c r="H158" s="1">
        <f t="shared" ca="1" si="19"/>
        <v>7.0956949428087238E-2</v>
      </c>
      <c r="I158" s="1">
        <f t="shared" ca="1" si="19"/>
        <v>0.17242946423956645</v>
      </c>
      <c r="J158" s="1">
        <f t="shared" ca="1" si="19"/>
        <v>0.41538089623616098</v>
      </c>
      <c r="K158" s="1">
        <f t="shared" ca="1" si="19"/>
        <v>0.68880187871862397</v>
      </c>
      <c r="L158" s="1">
        <f ca="1">(L108+0.6*(M108+K108)+0.15*(J108+N108))/(1+2*0.6+2*0.15)</f>
        <v>0.79903566924888936</v>
      </c>
      <c r="M158" s="1">
        <f t="shared" ca="1" si="19"/>
        <v>0.7302131441662757</v>
      </c>
      <c r="N158" s="1">
        <f t="shared" ca="1" si="19"/>
        <v>0.49065137593937297</v>
      </c>
      <c r="O158" s="1">
        <f t="shared" ca="1" si="19"/>
        <v>0.38101479853816322</v>
      </c>
      <c r="P158" s="1">
        <f t="shared" ca="1" si="19"/>
        <v>0.31454306050949843</v>
      </c>
      <c r="Q158" s="1">
        <f t="shared" ca="1" si="19"/>
        <v>0.40489648547398849</v>
      </c>
      <c r="R158" s="1">
        <f t="shared" ca="1" si="19"/>
        <v>0.43653625207621377</v>
      </c>
      <c r="S158" s="1">
        <f t="shared" ca="1" si="19"/>
        <v>0.5474817260633924</v>
      </c>
      <c r="T158" s="1">
        <f t="shared" ca="1" si="19"/>
        <v>0.46644176408246701</v>
      </c>
      <c r="U158" s="1">
        <f t="shared" ca="1" si="18"/>
        <v>0.24214600627211086</v>
      </c>
      <c r="V158" s="1">
        <f t="shared" ca="1" si="15"/>
        <v>5.9395224517297993E-2</v>
      </c>
      <c r="W158" s="1">
        <f ca="1">(W108+0.6*(V108)+0.15*U108)/(1+0.6+0.15)</f>
        <v>9.1858937559085065E-3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6.8059594434626211E-2</v>
      </c>
      <c r="E160" s="3">
        <f t="shared" ref="E160:W160" ca="1" si="20">AVERAGE(E111:E134)</f>
        <v>0.15788192598260303</v>
      </c>
      <c r="F160" s="3">
        <f t="shared" ca="1" si="20"/>
        <v>0.30785992915332544</v>
      </c>
      <c r="G160" s="3">
        <f t="shared" ca="1" si="20"/>
        <v>0.4263177497338097</v>
      </c>
      <c r="H160" s="3">
        <f t="shared" ca="1" si="20"/>
        <v>0.25104371197706948</v>
      </c>
      <c r="I160" s="3">
        <f t="shared" ca="1" si="20"/>
        <v>7.665791132481109E-2</v>
      </c>
      <c r="J160" s="3">
        <f t="shared" ca="1" si="20"/>
        <v>2.6674175544769533E-2</v>
      </c>
      <c r="K160" s="3">
        <f t="shared" ca="1" si="20"/>
        <v>2.0886259858959099E-2</v>
      </c>
      <c r="L160" s="3">
        <f t="shared" ca="1" si="20"/>
        <v>9.6479086263097837E-3</v>
      </c>
      <c r="M160" s="3">
        <f t="shared" ca="1" si="20"/>
        <v>3.0929057002874447E-3</v>
      </c>
      <c r="N160" s="3">
        <f t="shared" ca="1" si="20"/>
        <v>1.6698895722812489E-2</v>
      </c>
      <c r="O160" s="3">
        <f t="shared" ca="1" si="20"/>
        <v>2.4732719849659912E-2</v>
      </c>
      <c r="P160" s="3">
        <f t="shared" ca="1" si="20"/>
        <v>2.8400093664990429E-2</v>
      </c>
      <c r="Q160" s="3">
        <f t="shared" ca="1" si="20"/>
        <v>3.4715198050498157E-2</v>
      </c>
      <c r="R160" s="3">
        <f t="shared" ca="1" si="20"/>
        <v>4.4044694913812209E-2</v>
      </c>
      <c r="S160" s="3">
        <f t="shared" ca="1" si="20"/>
        <v>5.5546500147416959E-2</v>
      </c>
      <c r="T160" s="3">
        <f t="shared" ca="1" si="20"/>
        <v>4.8984023868529986E-2</v>
      </c>
      <c r="U160" s="3">
        <f t="shared" ca="1" si="20"/>
        <v>3.8073087863240908E-2</v>
      </c>
      <c r="V160" s="3">
        <f t="shared" ca="1" si="20"/>
        <v>2.402536215570877E-2</v>
      </c>
      <c r="W160" s="3">
        <f t="shared" ca="1" si="20"/>
        <v>2.9508939565497536E-2</v>
      </c>
    </row>
    <row r="161" spans="2:23">
      <c r="C161" s="1" t="s">
        <v>198</v>
      </c>
      <c r="D161" s="10">
        <f ca="1">AVERAGE(D135:D158)</f>
        <v>0.32557278254704708</v>
      </c>
      <c r="E161" s="3">
        <f t="shared" ref="E161:W161" ca="1" si="21">AVERAGE(E135:E158)</f>
        <v>0.34732035291930324</v>
      </c>
      <c r="F161" s="3">
        <f t="shared" ca="1" si="21"/>
        <v>0.40579616011939429</v>
      </c>
      <c r="G161" s="3">
        <f t="shared" ca="1" si="21"/>
        <v>0.46626282369926719</v>
      </c>
      <c r="H161" s="3">
        <f t="shared" ca="1" si="21"/>
        <v>0.46882876546464791</v>
      </c>
      <c r="I161" s="3">
        <f t="shared" ca="1" si="21"/>
        <v>0.44780831172724239</v>
      </c>
      <c r="J161" s="3">
        <f t="shared" ca="1" si="21"/>
        <v>0.38384138278093444</v>
      </c>
      <c r="K161" s="3">
        <f t="shared" ca="1" si="21"/>
        <v>0.33742268695557914</v>
      </c>
      <c r="L161" s="3">
        <f t="shared" ca="1" si="21"/>
        <v>0.33304254722523929</v>
      </c>
      <c r="M161" s="3">
        <f t="shared" ca="1" si="21"/>
        <v>0.34789881162810726</v>
      </c>
      <c r="N161" s="3">
        <f t="shared" ca="1" si="21"/>
        <v>0.34600020396910652</v>
      </c>
      <c r="O161" s="3">
        <f t="shared" ca="1" si="21"/>
        <v>0.37718400860450557</v>
      </c>
      <c r="P161" s="3">
        <f t="shared" ca="1" si="21"/>
        <v>0.45591226720601835</v>
      </c>
      <c r="Q161" s="3">
        <f t="shared" ca="1" si="21"/>
        <v>0.47871041902124839</v>
      </c>
      <c r="R161" s="3">
        <f t="shared" ca="1" si="21"/>
        <v>0.4365408429298876</v>
      </c>
      <c r="S161" s="3">
        <f t="shared" ca="1" si="21"/>
        <v>0.45226345958272224</v>
      </c>
      <c r="T161" s="3">
        <f t="shared" ca="1" si="21"/>
        <v>0.48972326298750418</v>
      </c>
      <c r="U161" s="3">
        <f t="shared" ca="1" si="21"/>
        <v>0.48944663783159931</v>
      </c>
      <c r="V161" s="3">
        <f t="shared" ca="1" si="21"/>
        <v>0.45277617143842447</v>
      </c>
      <c r="W161" s="3">
        <f t="shared" ca="1" si="21"/>
        <v>0.39730741832745675</v>
      </c>
    </row>
    <row r="162" spans="2:23">
      <c r="C162" s="1" t="s">
        <v>16</v>
      </c>
      <c r="D162" s="3">
        <f ca="1">IF(D165&gt;0,TINV(TTEST(D111:D134,D135:D158,2,2),46),-TINV(TTEST(D111:D134,D135:D158,2,2),46))</f>
        <v>-3.2929885077752195</v>
      </c>
      <c r="E162" s="3">
        <f t="shared" ref="E162:V162" ca="1" si="22">IF(E165&gt;0,TINV(TTEST(E111:E134,E135:E158,2,2),46),-TINV(TTEST(E111:E134,E135:E158,2,2),46))</f>
        <v>-3.0058830111613002</v>
      </c>
      <c r="F162" s="3">
        <f t="shared" ca="1" si="22"/>
        <v>-1.9153071306498579</v>
      </c>
      <c r="G162" s="3">
        <f t="shared" ca="1" si="22"/>
        <v>-0.77121413176574571</v>
      </c>
      <c r="H162" s="3">
        <f t="shared" ca="1" si="22"/>
        <v>-3.8541740545843801</v>
      </c>
      <c r="I162" s="3">
        <f t="shared" ca="1" si="22"/>
        <v>-6.9342934672857446</v>
      </c>
      <c r="J162" s="3">
        <f t="shared" ca="1" si="22"/>
        <v>-9.3111320397538222</v>
      </c>
      <c r="K162" s="3">
        <f t="shared" ca="1" si="22"/>
        <v>-8.1741830752119142</v>
      </c>
      <c r="L162" s="3">
        <f t="shared" ca="1" si="22"/>
        <v>-5.9293005923718294</v>
      </c>
      <c r="M162" s="3">
        <f t="shared" ca="1" si="22"/>
        <v>-5.9703398330224413</v>
      </c>
      <c r="N162" s="3">
        <f t="shared" ca="1" si="22"/>
        <v>-6.8126253448465128</v>
      </c>
      <c r="O162" s="3">
        <f t="shared" ca="1" si="22"/>
        <v>-8.7148613921697979</v>
      </c>
      <c r="P162" s="3">
        <f t="shared" ca="1" si="22"/>
        <v>-9.4821328587511999</v>
      </c>
      <c r="Q162" s="3">
        <f t="shared" ca="1" si="22"/>
        <v>-10.801245325458169</v>
      </c>
      <c r="R162" s="3">
        <f t="shared" ca="1" si="22"/>
        <v>-11.391956578249886</v>
      </c>
      <c r="S162" s="3">
        <f t="shared" ca="1" si="22"/>
        <v>-7.9417774580415319</v>
      </c>
      <c r="T162" s="3">
        <f t="shared" ca="1" si="22"/>
        <v>-6.9280151437917361</v>
      </c>
      <c r="U162" s="3">
        <f t="shared" ca="1" si="22"/>
        <v>-6.9067842947942069</v>
      </c>
      <c r="V162" s="3">
        <f t="shared" ca="1" si="22"/>
        <v>-6.5811151555812195</v>
      </c>
      <c r="W162" s="3">
        <f ca="1">IF(W165&gt;0,TINV(TTEST(W111:W134,W135:W158,2,2),46),-TINV(TTEST(W111:W134,W135:W158,2,2),46))</f>
        <v>-5.724820551995391</v>
      </c>
    </row>
    <row r="163" spans="2:23">
      <c r="B163" s="1" t="s">
        <v>199</v>
      </c>
      <c r="C163" s="1" t="s">
        <v>0</v>
      </c>
      <c r="D163" s="3">
        <f ca="1">STDEV(D111:D134)/SQRT(COUNT(D111:D134))</f>
        <v>1.584945375033274E-2</v>
      </c>
      <c r="E163" s="3">
        <f t="shared" ref="E163:W163" ca="1" si="23">STDEV(E111:E134)/SQRT(COUNT(E111:E134))</f>
        <v>1.7646511936455809E-2</v>
      </c>
      <c r="F163" s="3">
        <f t="shared" ca="1" si="23"/>
        <v>1.8607415195602769E-2</v>
      </c>
      <c r="G163" s="3">
        <f t="shared" ca="1" si="23"/>
        <v>1.6925215761422592E-2</v>
      </c>
      <c r="H163" s="3">
        <f t="shared" ca="1" si="23"/>
        <v>1.4556842188358598E-2</v>
      </c>
      <c r="I163" s="3">
        <f t="shared" ca="1" si="23"/>
        <v>1.2139412616020084E-2</v>
      </c>
      <c r="J163" s="3">
        <f t="shared" ca="1" si="23"/>
        <v>1.3460501566522388E-2</v>
      </c>
      <c r="K163" s="3">
        <f t="shared" ca="1" si="23"/>
        <v>1.1211185476389314E-2</v>
      </c>
      <c r="L163" s="3">
        <f t="shared" ca="1" si="23"/>
        <v>1.1513417206182021E-2</v>
      </c>
      <c r="M163" s="3">
        <f t="shared" ca="1" si="23"/>
        <v>1.2689082896514169E-2</v>
      </c>
      <c r="N163" s="3">
        <f t="shared" ca="1" si="23"/>
        <v>1.251589679343126E-2</v>
      </c>
      <c r="O163" s="3">
        <f t="shared" ca="1" si="23"/>
        <v>1.2030001424853836E-2</v>
      </c>
      <c r="P163" s="3">
        <f t="shared" ca="1" si="23"/>
        <v>1.1810505432920922E-2</v>
      </c>
      <c r="Q163" s="3">
        <f t="shared" ca="1" si="23"/>
        <v>1.3157712089538667E-2</v>
      </c>
      <c r="R163" s="3">
        <f t="shared" ca="1" si="23"/>
        <v>1.4902562847965454E-2</v>
      </c>
      <c r="S163" s="3">
        <f t="shared" ca="1" si="23"/>
        <v>1.5257106872644154E-2</v>
      </c>
      <c r="T163" s="3">
        <f t="shared" ca="1" si="23"/>
        <v>1.1506567799394437E-2</v>
      </c>
      <c r="U163" s="3">
        <f t="shared" ca="1" si="23"/>
        <v>1.0047543841385712E-2</v>
      </c>
      <c r="V163" s="3">
        <f t="shared" ca="1" si="23"/>
        <v>1.2263804905457492E-2</v>
      </c>
      <c r="W163" s="3">
        <f t="shared" ca="1" si="23"/>
        <v>1.5237845017997955E-2</v>
      </c>
    </row>
    <row r="164" spans="2:23">
      <c r="C164" s="1" t="s">
        <v>198</v>
      </c>
      <c r="D164" s="3">
        <f ca="1">STDEV(D135:D158)/SQRT(COUNT(D135:D158))</f>
        <v>7.657744727773301E-2</v>
      </c>
      <c r="E164" s="3">
        <f t="shared" ref="E164:W164" ca="1" si="24">STDEV(E135:E158)/SQRT(COUNT(E135:E158))</f>
        <v>6.0501595317880776E-2</v>
      </c>
      <c r="F164" s="3">
        <f t="shared" ca="1" si="24"/>
        <v>4.7627640962477458E-2</v>
      </c>
      <c r="G164" s="3">
        <f t="shared" ca="1" si="24"/>
        <v>4.8951651678445555E-2</v>
      </c>
      <c r="H164" s="3">
        <f t="shared" ca="1" si="24"/>
        <v>5.4599070233468994E-2</v>
      </c>
      <c r="I164" s="3">
        <f t="shared" ca="1" si="24"/>
        <v>5.2129090476264121E-2</v>
      </c>
      <c r="J164" s="3">
        <f t="shared" ca="1" si="24"/>
        <v>3.5919912063760336E-2</v>
      </c>
      <c r="K164" s="3">
        <f t="shared" ca="1" si="24"/>
        <v>3.7065502133912714E-2</v>
      </c>
      <c r="L164" s="3">
        <f t="shared" ca="1" si="24"/>
        <v>5.3312733415447081E-2</v>
      </c>
      <c r="M164" s="3">
        <f t="shared" ca="1" si="24"/>
        <v>5.6341929387977392E-2</v>
      </c>
      <c r="N164" s="3">
        <f t="shared" ca="1" si="24"/>
        <v>4.668843439849963E-2</v>
      </c>
      <c r="O164" s="3">
        <f t="shared" ca="1" si="24"/>
        <v>3.8611909777515122E-2</v>
      </c>
      <c r="P164" s="3">
        <f t="shared" ca="1" si="24"/>
        <v>4.351168019600913E-2</v>
      </c>
      <c r="Q164" s="3">
        <f t="shared" ca="1" si="24"/>
        <v>3.894318929641441E-2</v>
      </c>
      <c r="R164" s="3">
        <f t="shared" ca="1" si="24"/>
        <v>3.106408987146745E-2</v>
      </c>
      <c r="S164" s="3">
        <f t="shared" ca="1" si="24"/>
        <v>4.7566163210502957E-2</v>
      </c>
      <c r="T164" s="3">
        <f t="shared" ca="1" si="24"/>
        <v>6.2567691916256787E-2</v>
      </c>
      <c r="U164" s="3">
        <f t="shared" ca="1" si="24"/>
        <v>6.4575203706026651E-2</v>
      </c>
      <c r="V164" s="3">
        <f t="shared" ca="1" si="24"/>
        <v>6.3983955065070472E-2</v>
      </c>
      <c r="W164" s="3">
        <f t="shared" ca="1" si="24"/>
        <v>6.241308996658828E-2</v>
      </c>
    </row>
    <row r="165" spans="2:23">
      <c r="C165" s="1" t="s">
        <v>110</v>
      </c>
      <c r="D165" s="2">
        <f ca="1">D160-D161</f>
        <v>-0.25751318811242085</v>
      </c>
      <c r="E165" s="2">
        <f t="shared" ref="E165:W165" ca="1" si="25">E160-E161</f>
        <v>-0.18943842693670021</v>
      </c>
      <c r="F165" s="2">
        <f t="shared" ca="1" si="25"/>
        <v>-9.7936230966068849E-2</v>
      </c>
      <c r="G165" s="2">
        <f t="shared" ca="1" si="25"/>
        <v>-3.9945073965457489E-2</v>
      </c>
      <c r="H165" s="2">
        <f t="shared" ca="1" si="25"/>
        <v>-0.21778505348757843</v>
      </c>
      <c r="I165" s="2">
        <f t="shared" ca="1" si="25"/>
        <v>-0.3711504004024313</v>
      </c>
      <c r="J165" s="2">
        <f t="shared" ca="1" si="25"/>
        <v>-0.35716720723616491</v>
      </c>
      <c r="K165" s="2">
        <f t="shared" ca="1" si="25"/>
        <v>-0.31653642709662005</v>
      </c>
      <c r="L165" s="2">
        <f t="shared" ca="1" si="25"/>
        <v>-0.32339463859892953</v>
      </c>
      <c r="M165" s="2">
        <f t="shared" ca="1" si="25"/>
        <v>-0.34480590592781984</v>
      </c>
      <c r="N165" s="2">
        <f t="shared" ca="1" si="25"/>
        <v>-0.32930130824629406</v>
      </c>
      <c r="O165" s="2">
        <f t="shared" ca="1" si="25"/>
        <v>-0.35245128875484566</v>
      </c>
      <c r="P165" s="2">
        <f t="shared" ca="1" si="25"/>
        <v>-0.42751217354102794</v>
      </c>
      <c r="Q165" s="2">
        <f t="shared" ca="1" si="25"/>
        <v>-0.44399522097075023</v>
      </c>
      <c r="R165" s="2">
        <f t="shared" ca="1" si="25"/>
        <v>-0.39249614801607541</v>
      </c>
      <c r="S165" s="2">
        <f t="shared" ca="1" si="25"/>
        <v>-0.39671695943530527</v>
      </c>
      <c r="T165" s="2">
        <f t="shared" ca="1" si="25"/>
        <v>-0.44073923911897417</v>
      </c>
      <c r="U165" s="2">
        <f t="shared" ca="1" si="25"/>
        <v>-0.45137354996835838</v>
      </c>
      <c r="V165" s="2">
        <f t="shared" ca="1" si="25"/>
        <v>-0.42875080928271569</v>
      </c>
      <c r="W165" s="2">
        <f t="shared" ca="1" si="25"/>
        <v>-0.3677984787619592</v>
      </c>
    </row>
    <row r="167" spans="2:23">
      <c r="B167" s="1" t="s">
        <v>200</v>
      </c>
      <c r="D167" s="1">
        <f ca="1">COVAR(D111:D158,$C111:$C158)/VAR($C111:$C158)</f>
        <v>-0.12607416501337271</v>
      </c>
      <c r="E167" s="1">
        <f t="shared" ref="E167:W167" ca="1" si="26">COVAR(E111:E158,$C111:$C158)/VAR($C111:$C158)</f>
        <v>-9.2745896521092802E-2</v>
      </c>
      <c r="F167" s="1">
        <f t="shared" ca="1" si="26"/>
        <v>-4.7947946410471176E-2</v>
      </c>
      <c r="G167" s="1">
        <f t="shared" ca="1" si="26"/>
        <v>-1.9556442462255214E-2</v>
      </c>
      <c r="H167" s="1">
        <f t="shared" ca="1" si="26"/>
        <v>-0.10662393243662692</v>
      </c>
      <c r="I167" s="1">
        <f t="shared" ca="1" si="26"/>
        <v>-0.18170905019702369</v>
      </c>
      <c r="J167" s="1">
        <f t="shared" ca="1" si="26"/>
        <v>-0.17486311187603909</v>
      </c>
      <c r="K167" s="1">
        <f t="shared" ca="1" si="26"/>
        <v>-0.15497095909938696</v>
      </c>
      <c r="L167" s="1">
        <f t="shared" ca="1" si="26"/>
        <v>-0.1583286251473926</v>
      </c>
      <c r="M167" s="1">
        <f t="shared" ca="1" si="26"/>
        <v>-0.16881122477716182</v>
      </c>
      <c r="N167" s="1">
        <f t="shared" ca="1" si="26"/>
        <v>-0.16122043216224816</v>
      </c>
      <c r="O167" s="1">
        <f t="shared" ca="1" si="26"/>
        <v>-0.17255427678622653</v>
      </c>
      <c r="P167" s="1">
        <f t="shared" ca="1" si="26"/>
        <v>-0.20930283496279492</v>
      </c>
      <c r="Q167" s="1">
        <f t="shared" ca="1" si="26"/>
        <v>-0.21737266026692981</v>
      </c>
      <c r="R167" s="1">
        <f t="shared" ca="1" si="26"/>
        <v>-0.19215957246620358</v>
      </c>
      <c r="S167" s="1">
        <f t="shared" ca="1" si="26"/>
        <v>-0.19422601139020154</v>
      </c>
      <c r="T167" s="1">
        <f t="shared" ca="1" si="26"/>
        <v>-0.21577858581866455</v>
      </c>
      <c r="U167" s="1">
        <f t="shared" ca="1" si="26"/>
        <v>-0.22098496717200883</v>
      </c>
      <c r="V167" s="1">
        <f t="shared" ca="1" si="26"/>
        <v>-0.20990925037799632</v>
      </c>
      <c r="W167" s="1">
        <f t="shared" ca="1" si="26"/>
        <v>-0.18006800522720923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0.25800000000000001</v>
      </c>
      <c r="E1">
        <v>4.0000000000000001E-3</v>
      </c>
      <c r="F1">
        <v>5.6000000000000001E-2</v>
      </c>
      <c r="G1">
        <v>0.81100000000000005</v>
      </c>
      <c r="H1">
        <v>0.04</v>
      </c>
      <c r="I1">
        <v>1.7999999999999999E-2</v>
      </c>
      <c r="J1">
        <v>0.01</v>
      </c>
      <c r="K1">
        <v>3.0000000000000001E-3</v>
      </c>
      <c r="L1">
        <v>5.0000000000000001E-3</v>
      </c>
      <c r="M1">
        <v>2.8000000000000001E-2</v>
      </c>
      <c r="N1">
        <v>0.10299999999999999</v>
      </c>
      <c r="O1">
        <v>3.5000000000000003E-2</v>
      </c>
      <c r="P1">
        <v>2E-3</v>
      </c>
      <c r="Q1">
        <v>2.1999999999999999E-2</v>
      </c>
      <c r="R1">
        <v>0.98599999999999999</v>
      </c>
      <c r="S1">
        <v>0.11799999999999999</v>
      </c>
      <c r="T1">
        <v>7.3999999999999996E-2</v>
      </c>
      <c r="U1">
        <v>2E-3</v>
      </c>
      <c r="V1">
        <v>7.2999999999999995E-2</v>
      </c>
      <c r="W1">
        <v>3.9E-2</v>
      </c>
      <c r="Z1" s="1">
        <f>AVERAGE(D1:M1)</f>
        <v>0.12329999999999999</v>
      </c>
      <c r="AA1" s="1">
        <f>AVERAGE(N1:W1)</f>
        <v>0.1454</v>
      </c>
    </row>
    <row r="2" spans="1:27">
      <c r="A2">
        <v>1</v>
      </c>
      <c r="B2" t="s">
        <v>149</v>
      </c>
      <c r="C2">
        <v>30</v>
      </c>
      <c r="D2">
        <v>1.4E-2</v>
      </c>
      <c r="E2">
        <v>1.2E-2</v>
      </c>
      <c r="F2">
        <v>5.5E-2</v>
      </c>
      <c r="G2">
        <v>0.82</v>
      </c>
      <c r="H2">
        <v>8.9999999999999993E-3</v>
      </c>
      <c r="I2">
        <v>0.122</v>
      </c>
      <c r="J2">
        <v>1.7999999999999999E-2</v>
      </c>
      <c r="K2">
        <v>7.0000000000000001E-3</v>
      </c>
      <c r="L2">
        <v>7.0000000000000001E-3</v>
      </c>
      <c r="M2">
        <v>2.5999999999999999E-2</v>
      </c>
      <c r="N2">
        <v>1.4999999999999999E-2</v>
      </c>
      <c r="O2">
        <v>3.2000000000000001E-2</v>
      </c>
      <c r="P2">
        <v>0.03</v>
      </c>
      <c r="Q2">
        <v>8.0000000000000002E-3</v>
      </c>
      <c r="R2">
        <v>0.94599999999999995</v>
      </c>
      <c r="S2">
        <v>1.4999999999999999E-2</v>
      </c>
      <c r="T2">
        <v>0.158</v>
      </c>
      <c r="U2">
        <v>4.7E-2</v>
      </c>
      <c r="V2">
        <v>2.4E-2</v>
      </c>
      <c r="W2">
        <v>0.01</v>
      </c>
      <c r="Z2" s="1">
        <f t="shared" ref="Z2:Z48" si="0">AVERAGE(D2:M2)</f>
        <v>0.10899999999999999</v>
      </c>
      <c r="AA2" s="1">
        <f t="shared" ref="AA2:AA48" si="1">AVERAGE(N2:W2)</f>
        <v>0.12849999999999998</v>
      </c>
    </row>
    <row r="3" spans="1:27">
      <c r="A3">
        <v>2</v>
      </c>
      <c r="B3" t="s">
        <v>150</v>
      </c>
      <c r="C3">
        <v>30</v>
      </c>
      <c r="D3">
        <v>5.8000000000000003E-2</v>
      </c>
      <c r="E3">
        <v>5.0000000000000001E-3</v>
      </c>
      <c r="F3">
        <v>9.7000000000000003E-2</v>
      </c>
      <c r="G3">
        <v>0.90500000000000003</v>
      </c>
      <c r="H3">
        <v>1.0999999999999999E-2</v>
      </c>
      <c r="I3">
        <v>2.8000000000000001E-2</v>
      </c>
      <c r="J3">
        <v>1.2999999999999999E-2</v>
      </c>
      <c r="K3">
        <v>3.0000000000000001E-3</v>
      </c>
      <c r="L3">
        <v>3.0000000000000001E-3</v>
      </c>
      <c r="M3">
        <v>1.6E-2</v>
      </c>
      <c r="N3">
        <v>7.0999999999999994E-2</v>
      </c>
      <c r="O3">
        <v>2.5999999999999999E-2</v>
      </c>
      <c r="P3">
        <v>4.0000000000000001E-3</v>
      </c>
      <c r="Q3">
        <v>3.6999999999999998E-2</v>
      </c>
      <c r="R3">
        <v>0.96899999999999997</v>
      </c>
      <c r="S3">
        <v>0.11700000000000001</v>
      </c>
      <c r="T3">
        <v>7.3999999999999996E-2</v>
      </c>
      <c r="U3">
        <v>2E-3</v>
      </c>
      <c r="V3">
        <v>5.0999999999999997E-2</v>
      </c>
      <c r="W3">
        <v>0.04</v>
      </c>
      <c r="Z3" s="1">
        <f t="shared" si="0"/>
        <v>0.11389999999999996</v>
      </c>
      <c r="AA3" s="1">
        <f t="shared" si="1"/>
        <v>0.1391</v>
      </c>
    </row>
    <row r="4" spans="1:27">
      <c r="A4">
        <v>3</v>
      </c>
      <c r="B4" t="s">
        <v>151</v>
      </c>
      <c r="C4">
        <v>30</v>
      </c>
      <c r="D4">
        <v>1.0999999999999999E-2</v>
      </c>
      <c r="E4">
        <v>1.4999999999999999E-2</v>
      </c>
      <c r="F4">
        <v>0.13100000000000001</v>
      </c>
      <c r="G4">
        <v>0.90600000000000003</v>
      </c>
      <c r="H4">
        <v>6.0000000000000001E-3</v>
      </c>
      <c r="I4">
        <v>0.222</v>
      </c>
      <c r="J4">
        <v>1.4E-2</v>
      </c>
      <c r="K4">
        <v>4.0000000000000001E-3</v>
      </c>
      <c r="L4">
        <v>4.0000000000000001E-3</v>
      </c>
      <c r="M4">
        <v>1.9E-2</v>
      </c>
      <c r="N4">
        <v>4.0000000000000001E-3</v>
      </c>
      <c r="O4">
        <v>3.4000000000000002E-2</v>
      </c>
      <c r="P4">
        <v>0.125</v>
      </c>
      <c r="Q4">
        <v>2.4E-2</v>
      </c>
      <c r="R4">
        <v>0.79400000000000004</v>
      </c>
      <c r="S4">
        <v>2.4E-2</v>
      </c>
      <c r="T4">
        <v>6.4000000000000001E-2</v>
      </c>
      <c r="U4">
        <v>5.0999999999999997E-2</v>
      </c>
      <c r="V4">
        <v>8.0000000000000002E-3</v>
      </c>
      <c r="W4">
        <v>2.4E-2</v>
      </c>
      <c r="Z4" s="1">
        <f t="shared" si="0"/>
        <v>0.13319999999999999</v>
      </c>
      <c r="AA4" s="1">
        <f t="shared" si="1"/>
        <v>0.11520000000000001</v>
      </c>
    </row>
    <row r="5" spans="1:27">
      <c r="A5">
        <v>4</v>
      </c>
      <c r="B5" t="s">
        <v>152</v>
      </c>
      <c r="C5">
        <v>30</v>
      </c>
      <c r="D5">
        <v>0.254</v>
      </c>
      <c r="E5">
        <v>0.01</v>
      </c>
      <c r="F5">
        <v>4.1000000000000002E-2</v>
      </c>
      <c r="G5">
        <v>0.91100000000000003</v>
      </c>
      <c r="H5">
        <v>2.5999999999999999E-2</v>
      </c>
      <c r="I5">
        <v>5.0999999999999997E-2</v>
      </c>
      <c r="J5">
        <v>5.0000000000000001E-3</v>
      </c>
      <c r="K5">
        <v>4.0000000000000001E-3</v>
      </c>
      <c r="L5">
        <v>4.0000000000000001E-3</v>
      </c>
      <c r="M5">
        <v>3.2000000000000001E-2</v>
      </c>
      <c r="N5">
        <v>5.0000000000000001E-3</v>
      </c>
      <c r="O5">
        <v>3.7999999999999999E-2</v>
      </c>
      <c r="P5">
        <v>2.5000000000000001E-2</v>
      </c>
      <c r="Q5">
        <v>4.2000000000000003E-2</v>
      </c>
      <c r="R5">
        <v>0.96299999999999997</v>
      </c>
      <c r="S5">
        <v>6.0999999999999999E-2</v>
      </c>
      <c r="T5">
        <v>3.9E-2</v>
      </c>
      <c r="U5">
        <v>3.0000000000000001E-3</v>
      </c>
      <c r="V5">
        <v>3.9E-2</v>
      </c>
      <c r="W5">
        <v>4.4999999999999998E-2</v>
      </c>
      <c r="Z5" s="1">
        <f t="shared" si="0"/>
        <v>0.13379999999999997</v>
      </c>
      <c r="AA5" s="1">
        <f t="shared" si="1"/>
        <v>0.12599999999999995</v>
      </c>
    </row>
    <row r="6" spans="1:27">
      <c r="A6">
        <v>5</v>
      </c>
      <c r="B6" t="s">
        <v>153</v>
      </c>
      <c r="C6">
        <v>30</v>
      </c>
      <c r="D6">
        <v>8.9999999999999993E-3</v>
      </c>
      <c r="E6">
        <v>1.4999999999999999E-2</v>
      </c>
      <c r="F6">
        <v>0.14399999999999999</v>
      </c>
      <c r="G6">
        <v>0.89900000000000002</v>
      </c>
      <c r="H6">
        <v>6.0000000000000001E-3</v>
      </c>
      <c r="I6">
        <v>0.29699999999999999</v>
      </c>
      <c r="J6">
        <v>1.7000000000000001E-2</v>
      </c>
      <c r="K6">
        <v>4.0000000000000001E-3</v>
      </c>
      <c r="L6">
        <v>4.0000000000000001E-3</v>
      </c>
      <c r="M6">
        <v>2.3E-2</v>
      </c>
      <c r="N6">
        <v>3.0000000000000001E-3</v>
      </c>
      <c r="O6">
        <v>3.6999999999999998E-2</v>
      </c>
      <c r="P6">
        <v>0.17899999999999999</v>
      </c>
      <c r="Q6">
        <v>1.9E-2</v>
      </c>
      <c r="R6">
        <v>0.77700000000000002</v>
      </c>
      <c r="S6">
        <v>2.1000000000000001E-2</v>
      </c>
      <c r="T6">
        <v>6.7000000000000004E-2</v>
      </c>
      <c r="U6">
        <v>5.6000000000000001E-2</v>
      </c>
      <c r="V6">
        <v>7.0000000000000001E-3</v>
      </c>
      <c r="W6">
        <v>2.5999999999999999E-2</v>
      </c>
      <c r="Z6" s="1">
        <f t="shared" si="0"/>
        <v>0.14179999999999998</v>
      </c>
      <c r="AA6" s="1">
        <f t="shared" si="1"/>
        <v>0.1192</v>
      </c>
    </row>
    <row r="7" spans="1:27">
      <c r="A7">
        <v>6</v>
      </c>
      <c r="B7" t="s">
        <v>154</v>
      </c>
      <c r="C7">
        <v>30</v>
      </c>
      <c r="D7">
        <v>0.113</v>
      </c>
      <c r="E7">
        <v>1.0999999999999999E-2</v>
      </c>
      <c r="F7">
        <v>2.4E-2</v>
      </c>
      <c r="G7">
        <v>0.63800000000000001</v>
      </c>
      <c r="H7">
        <v>2.5999999999999999E-2</v>
      </c>
      <c r="I7">
        <v>2.5000000000000001E-2</v>
      </c>
      <c r="J7">
        <v>4.0000000000000001E-3</v>
      </c>
      <c r="K7">
        <v>5.7000000000000002E-2</v>
      </c>
      <c r="L7">
        <v>0.06</v>
      </c>
      <c r="M7">
        <v>2.7E-2</v>
      </c>
      <c r="N7">
        <v>4.2000000000000003E-2</v>
      </c>
      <c r="O7">
        <v>3.9E-2</v>
      </c>
      <c r="P7">
        <v>1.7000000000000001E-2</v>
      </c>
      <c r="Q7">
        <v>6.7000000000000004E-2</v>
      </c>
      <c r="R7">
        <v>0.93</v>
      </c>
      <c r="S7">
        <v>6.3E-2</v>
      </c>
      <c r="T7">
        <v>4.8000000000000001E-2</v>
      </c>
      <c r="U7">
        <v>5.0000000000000001E-3</v>
      </c>
      <c r="V7">
        <v>5.0000000000000001E-3</v>
      </c>
      <c r="W7">
        <v>3.7999999999999999E-2</v>
      </c>
      <c r="Z7" s="1">
        <f t="shared" si="0"/>
        <v>9.8500000000000018E-2</v>
      </c>
      <c r="AA7" s="1">
        <f t="shared" si="1"/>
        <v>0.12539999999999998</v>
      </c>
    </row>
    <row r="8" spans="1:27">
      <c r="A8">
        <v>7</v>
      </c>
      <c r="B8" t="s">
        <v>155</v>
      </c>
      <c r="C8">
        <v>30</v>
      </c>
      <c r="D8">
        <v>4.2000000000000003E-2</v>
      </c>
      <c r="E8">
        <v>5.0000000000000001E-3</v>
      </c>
      <c r="F8">
        <v>0.19800000000000001</v>
      </c>
      <c r="G8">
        <v>0.72299999999999998</v>
      </c>
      <c r="H8">
        <v>2.4E-2</v>
      </c>
      <c r="I8">
        <v>5.1999999999999998E-2</v>
      </c>
      <c r="J8">
        <v>4.0000000000000001E-3</v>
      </c>
      <c r="K8">
        <v>6.0000000000000001E-3</v>
      </c>
      <c r="L8">
        <v>0.01</v>
      </c>
      <c r="M8">
        <v>1.4999999999999999E-2</v>
      </c>
      <c r="N8">
        <v>1.2999999999999999E-2</v>
      </c>
      <c r="O8">
        <v>5.3999999999999999E-2</v>
      </c>
      <c r="P8">
        <v>0.05</v>
      </c>
      <c r="Q8">
        <v>0.20899999999999999</v>
      </c>
      <c r="R8">
        <v>0.65900000000000003</v>
      </c>
      <c r="S8">
        <v>0.128</v>
      </c>
      <c r="T8">
        <v>8.9999999999999993E-3</v>
      </c>
      <c r="U8">
        <v>3.0000000000000001E-3</v>
      </c>
      <c r="V8">
        <v>1E-3</v>
      </c>
      <c r="W8">
        <v>0.157</v>
      </c>
      <c r="Z8" s="1">
        <f t="shared" si="0"/>
        <v>0.1079</v>
      </c>
      <c r="AA8" s="1">
        <f t="shared" si="1"/>
        <v>0.12829999999999997</v>
      </c>
    </row>
    <row r="9" spans="1:27">
      <c r="A9">
        <v>8</v>
      </c>
      <c r="B9" t="s">
        <v>156</v>
      </c>
      <c r="C9">
        <v>30</v>
      </c>
      <c r="D9">
        <v>9.1999999999999998E-2</v>
      </c>
      <c r="E9">
        <v>1.7000000000000001E-2</v>
      </c>
      <c r="F9">
        <v>1.4E-2</v>
      </c>
      <c r="G9">
        <v>0.46899999999999997</v>
      </c>
      <c r="H9">
        <v>3.1E-2</v>
      </c>
      <c r="I9">
        <v>3.3000000000000002E-2</v>
      </c>
      <c r="J9">
        <v>4.0000000000000001E-3</v>
      </c>
      <c r="K9">
        <v>9.7000000000000003E-2</v>
      </c>
      <c r="L9">
        <v>0.106</v>
      </c>
      <c r="M9">
        <v>4.2000000000000003E-2</v>
      </c>
      <c r="N9">
        <v>3.7999999999999999E-2</v>
      </c>
      <c r="O9">
        <v>4.2000000000000003E-2</v>
      </c>
      <c r="P9">
        <v>2.8000000000000001E-2</v>
      </c>
      <c r="Q9">
        <v>3.5999999999999997E-2</v>
      </c>
      <c r="R9">
        <v>0.93799999999999994</v>
      </c>
      <c r="S9">
        <v>0.04</v>
      </c>
      <c r="T9">
        <v>5.8000000000000003E-2</v>
      </c>
      <c r="U9">
        <v>7.0000000000000001E-3</v>
      </c>
      <c r="V9">
        <v>6.0000000000000001E-3</v>
      </c>
      <c r="W9">
        <v>3.1E-2</v>
      </c>
      <c r="Z9" s="1">
        <f t="shared" si="0"/>
        <v>9.0499999999999997E-2</v>
      </c>
      <c r="AA9" s="1">
        <f t="shared" si="1"/>
        <v>0.12239999999999998</v>
      </c>
    </row>
    <row r="10" spans="1:27">
      <c r="A10">
        <v>9</v>
      </c>
      <c r="B10" t="s">
        <v>157</v>
      </c>
      <c r="C10">
        <v>30</v>
      </c>
      <c r="D10">
        <v>8.8999999999999996E-2</v>
      </c>
      <c r="E10">
        <v>6.0000000000000001E-3</v>
      </c>
      <c r="F10">
        <v>2.3E-2</v>
      </c>
      <c r="G10">
        <v>0.44900000000000001</v>
      </c>
      <c r="H10">
        <v>2.1999999999999999E-2</v>
      </c>
      <c r="I10">
        <v>2.7E-2</v>
      </c>
      <c r="J10">
        <v>1.4999999999999999E-2</v>
      </c>
      <c r="K10">
        <v>4.7E-2</v>
      </c>
      <c r="L10">
        <v>0.157</v>
      </c>
      <c r="M10">
        <v>3.3000000000000002E-2</v>
      </c>
      <c r="N10">
        <v>5.1999999999999998E-2</v>
      </c>
      <c r="O10">
        <v>5.8999999999999997E-2</v>
      </c>
      <c r="P10">
        <v>2.5000000000000001E-2</v>
      </c>
      <c r="Q10">
        <v>8.1000000000000003E-2</v>
      </c>
      <c r="R10">
        <v>0.80500000000000005</v>
      </c>
      <c r="S10">
        <v>0.03</v>
      </c>
      <c r="T10">
        <v>4.9000000000000002E-2</v>
      </c>
      <c r="U10">
        <v>8.9999999999999993E-3</v>
      </c>
      <c r="V10">
        <v>3.0000000000000001E-3</v>
      </c>
      <c r="W10">
        <v>2.3E-2</v>
      </c>
      <c r="Z10" s="1">
        <f t="shared" si="0"/>
        <v>8.6800000000000016E-2</v>
      </c>
      <c r="AA10" s="1">
        <f t="shared" si="1"/>
        <v>0.11359999999999996</v>
      </c>
    </row>
    <row r="11" spans="1:27">
      <c r="A11">
        <v>10</v>
      </c>
      <c r="B11" t="s">
        <v>158</v>
      </c>
      <c r="C11">
        <v>30</v>
      </c>
      <c r="D11">
        <v>2.1000000000000001E-2</v>
      </c>
      <c r="E11">
        <v>1.0999999999999999E-2</v>
      </c>
      <c r="F11">
        <v>9.6000000000000002E-2</v>
      </c>
      <c r="G11">
        <v>0.80900000000000005</v>
      </c>
      <c r="H11">
        <v>0.01</v>
      </c>
      <c r="I11">
        <v>0.16300000000000001</v>
      </c>
      <c r="J11">
        <v>1.4E-2</v>
      </c>
      <c r="K11">
        <v>1.2999999999999999E-2</v>
      </c>
      <c r="L11">
        <v>1.7000000000000001E-2</v>
      </c>
      <c r="M11">
        <v>2.4E-2</v>
      </c>
      <c r="N11">
        <v>3.0000000000000001E-3</v>
      </c>
      <c r="O11">
        <v>5.2999999999999999E-2</v>
      </c>
      <c r="P11">
        <v>0.29099999999999998</v>
      </c>
      <c r="Q11">
        <v>0.105</v>
      </c>
      <c r="R11">
        <v>0.434</v>
      </c>
      <c r="S11">
        <v>2.5999999999999999E-2</v>
      </c>
      <c r="T11">
        <v>3.5000000000000003E-2</v>
      </c>
      <c r="U11">
        <v>3.9E-2</v>
      </c>
      <c r="V11">
        <v>2E-3</v>
      </c>
      <c r="W11">
        <v>4.4999999999999998E-2</v>
      </c>
      <c r="Z11" s="1">
        <f t="shared" si="0"/>
        <v>0.11779999999999999</v>
      </c>
      <c r="AA11" s="1">
        <f t="shared" si="1"/>
        <v>0.10329999999999999</v>
      </c>
    </row>
    <row r="12" spans="1:27">
      <c r="A12">
        <v>11</v>
      </c>
      <c r="B12" t="s">
        <v>159</v>
      </c>
      <c r="C12">
        <v>30</v>
      </c>
      <c r="D12">
        <v>6.4000000000000001E-2</v>
      </c>
      <c r="E12">
        <v>1.6E-2</v>
      </c>
      <c r="F12">
        <v>5.6000000000000001E-2</v>
      </c>
      <c r="G12">
        <v>0.72299999999999998</v>
      </c>
      <c r="H12">
        <v>2.5999999999999999E-2</v>
      </c>
      <c r="I12">
        <v>8.2000000000000003E-2</v>
      </c>
      <c r="J12">
        <v>3.0000000000000001E-3</v>
      </c>
      <c r="K12">
        <v>2.1999999999999999E-2</v>
      </c>
      <c r="L12">
        <v>0.02</v>
      </c>
      <c r="M12">
        <v>2.7E-2</v>
      </c>
      <c r="N12">
        <v>4.0000000000000001E-3</v>
      </c>
      <c r="O12">
        <v>4.5999999999999999E-2</v>
      </c>
      <c r="P12">
        <v>0.20699999999999999</v>
      </c>
      <c r="Q12">
        <v>0.13100000000000001</v>
      </c>
      <c r="R12">
        <v>0.76</v>
      </c>
      <c r="S12">
        <v>6.5000000000000002E-2</v>
      </c>
      <c r="T12">
        <v>1.0999999999999999E-2</v>
      </c>
      <c r="U12">
        <v>6.0000000000000001E-3</v>
      </c>
      <c r="V12">
        <v>2E-3</v>
      </c>
      <c r="W12">
        <v>0.121</v>
      </c>
      <c r="Z12" s="1">
        <f t="shared" si="0"/>
        <v>0.10389999999999999</v>
      </c>
      <c r="AA12" s="1">
        <f t="shared" si="1"/>
        <v>0.1353</v>
      </c>
    </row>
    <row r="13" spans="1:27">
      <c r="A13">
        <v>12</v>
      </c>
      <c r="B13" t="s">
        <v>160</v>
      </c>
      <c r="C13">
        <v>30</v>
      </c>
      <c r="D13">
        <v>3.7999999999999999E-2</v>
      </c>
      <c r="E13">
        <v>0.01</v>
      </c>
      <c r="F13">
        <v>0.11700000000000001</v>
      </c>
      <c r="G13">
        <v>0.89200000000000002</v>
      </c>
      <c r="H13">
        <v>5.0000000000000001E-3</v>
      </c>
      <c r="I13">
        <v>4.1000000000000002E-2</v>
      </c>
      <c r="J13">
        <v>1.6E-2</v>
      </c>
      <c r="K13">
        <v>4.0000000000000001E-3</v>
      </c>
      <c r="L13">
        <v>4.0000000000000001E-3</v>
      </c>
      <c r="M13">
        <v>1.4999999999999999E-2</v>
      </c>
      <c r="N13">
        <v>7.3999999999999996E-2</v>
      </c>
      <c r="O13">
        <v>2.1000000000000001E-2</v>
      </c>
      <c r="P13">
        <v>5.0000000000000001E-3</v>
      </c>
      <c r="Q13">
        <v>6.8000000000000005E-2</v>
      </c>
      <c r="R13">
        <v>0.96599999999999997</v>
      </c>
      <c r="S13">
        <v>0.14000000000000001</v>
      </c>
      <c r="T13">
        <v>7.2999999999999995E-2</v>
      </c>
      <c r="U13">
        <v>5.0000000000000001E-3</v>
      </c>
      <c r="V13">
        <v>6.6000000000000003E-2</v>
      </c>
      <c r="W13">
        <v>3.7999999999999999E-2</v>
      </c>
      <c r="Z13" s="1">
        <f t="shared" si="0"/>
        <v>0.11419999999999997</v>
      </c>
      <c r="AA13" s="1">
        <f t="shared" si="1"/>
        <v>0.14560000000000001</v>
      </c>
    </row>
    <row r="14" spans="1:27">
      <c r="A14">
        <v>13</v>
      </c>
      <c r="B14" t="s">
        <v>161</v>
      </c>
      <c r="C14">
        <v>30</v>
      </c>
      <c r="D14">
        <v>6.9000000000000006E-2</v>
      </c>
      <c r="E14">
        <v>2.1000000000000001E-2</v>
      </c>
      <c r="F14">
        <v>0.63100000000000001</v>
      </c>
      <c r="G14">
        <v>0.95599999999999996</v>
      </c>
      <c r="H14">
        <v>3.0000000000000001E-3</v>
      </c>
      <c r="I14">
        <v>0.104</v>
      </c>
      <c r="J14">
        <v>4.0000000000000001E-3</v>
      </c>
      <c r="K14">
        <v>2E-3</v>
      </c>
      <c r="L14">
        <v>4.0000000000000001E-3</v>
      </c>
      <c r="M14">
        <v>8.9999999999999993E-3</v>
      </c>
      <c r="N14">
        <v>5.0000000000000001E-3</v>
      </c>
      <c r="O14">
        <v>2.1000000000000001E-2</v>
      </c>
      <c r="P14">
        <v>0.08</v>
      </c>
      <c r="Q14">
        <v>0.311</v>
      </c>
      <c r="R14">
        <v>0.92700000000000005</v>
      </c>
      <c r="S14">
        <v>0.16500000000000001</v>
      </c>
      <c r="T14">
        <v>4.0000000000000001E-3</v>
      </c>
      <c r="U14">
        <v>0.02</v>
      </c>
      <c r="V14">
        <v>4.0000000000000001E-3</v>
      </c>
      <c r="W14">
        <v>0.184</v>
      </c>
      <c r="Z14" s="1">
        <f t="shared" si="0"/>
        <v>0.18029999999999999</v>
      </c>
      <c r="AA14" s="1">
        <f t="shared" si="1"/>
        <v>0.1721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2.3E-2</v>
      </c>
      <c r="F15">
        <v>0.12</v>
      </c>
      <c r="G15">
        <v>0.76</v>
      </c>
      <c r="H15">
        <v>4.0000000000000001E-3</v>
      </c>
      <c r="I15">
        <v>6.3E-2</v>
      </c>
      <c r="J15">
        <v>4.0000000000000001E-3</v>
      </c>
      <c r="K15">
        <v>4.3999999999999997E-2</v>
      </c>
      <c r="L15">
        <v>1.0999999999999999E-2</v>
      </c>
      <c r="M15">
        <v>8.9999999999999993E-3</v>
      </c>
      <c r="N15">
        <v>4.9000000000000002E-2</v>
      </c>
      <c r="O15">
        <v>2.1000000000000001E-2</v>
      </c>
      <c r="P15">
        <v>3.3000000000000002E-2</v>
      </c>
      <c r="Q15">
        <v>0.19700000000000001</v>
      </c>
      <c r="R15">
        <v>0.746</v>
      </c>
      <c r="S15">
        <v>0.126</v>
      </c>
      <c r="T15">
        <v>4.9000000000000002E-2</v>
      </c>
      <c r="U15">
        <v>0.02</v>
      </c>
      <c r="V15">
        <v>2E-3</v>
      </c>
      <c r="W15">
        <v>4.5999999999999999E-2</v>
      </c>
      <c r="Z15" s="1">
        <f t="shared" si="0"/>
        <v>0.10439999999999998</v>
      </c>
      <c r="AA15" s="1">
        <f t="shared" si="1"/>
        <v>0.12890000000000001</v>
      </c>
    </row>
    <row r="16" spans="1:27">
      <c r="A16">
        <v>15</v>
      </c>
      <c r="B16" t="s">
        <v>163</v>
      </c>
      <c r="C16">
        <v>30</v>
      </c>
      <c r="D16">
        <v>1.6E-2</v>
      </c>
      <c r="E16">
        <v>0.01</v>
      </c>
      <c r="F16">
        <v>0.125</v>
      </c>
      <c r="G16">
        <v>0.91800000000000004</v>
      </c>
      <c r="H16">
        <v>4.0000000000000001E-3</v>
      </c>
      <c r="I16">
        <v>4.1000000000000002E-2</v>
      </c>
      <c r="J16">
        <v>1.2E-2</v>
      </c>
      <c r="K16">
        <v>4.0000000000000001E-3</v>
      </c>
      <c r="L16">
        <v>3.0000000000000001E-3</v>
      </c>
      <c r="M16">
        <v>1.0999999999999999E-2</v>
      </c>
      <c r="N16">
        <v>6.6000000000000003E-2</v>
      </c>
      <c r="O16">
        <v>0.02</v>
      </c>
      <c r="P16">
        <v>6.0000000000000001E-3</v>
      </c>
      <c r="Q16">
        <v>4.3999999999999997E-2</v>
      </c>
      <c r="R16">
        <v>0.95399999999999996</v>
      </c>
      <c r="S16">
        <v>9.9000000000000005E-2</v>
      </c>
      <c r="T16">
        <v>8.3000000000000004E-2</v>
      </c>
      <c r="U16">
        <v>7.0000000000000001E-3</v>
      </c>
      <c r="V16">
        <v>4.2000000000000003E-2</v>
      </c>
      <c r="W16">
        <v>0.03</v>
      </c>
      <c r="Z16" s="1">
        <f t="shared" si="0"/>
        <v>0.11439999999999997</v>
      </c>
      <c r="AA16" s="1">
        <f t="shared" si="1"/>
        <v>0.13509999999999997</v>
      </c>
    </row>
    <row r="17" spans="1:27">
      <c r="A17">
        <v>16</v>
      </c>
      <c r="B17" t="s">
        <v>164</v>
      </c>
      <c r="C17">
        <v>30</v>
      </c>
      <c r="D17">
        <v>1.4E-2</v>
      </c>
      <c r="E17">
        <v>1.7000000000000001E-2</v>
      </c>
      <c r="F17">
        <v>0.29499999999999998</v>
      </c>
      <c r="G17">
        <v>0.95299999999999996</v>
      </c>
      <c r="H17">
        <v>4.0000000000000001E-3</v>
      </c>
      <c r="I17">
        <v>9.7000000000000003E-2</v>
      </c>
      <c r="J17">
        <v>4.0000000000000001E-3</v>
      </c>
      <c r="K17">
        <v>3.0000000000000001E-3</v>
      </c>
      <c r="L17">
        <v>3.0000000000000001E-3</v>
      </c>
      <c r="M17">
        <v>8.0000000000000002E-3</v>
      </c>
      <c r="N17">
        <v>8.9999999999999993E-3</v>
      </c>
      <c r="O17">
        <v>0.02</v>
      </c>
      <c r="P17">
        <v>0.03</v>
      </c>
      <c r="Q17">
        <v>0.129</v>
      </c>
      <c r="R17">
        <v>0.89700000000000002</v>
      </c>
      <c r="S17">
        <v>0.14899999999999999</v>
      </c>
      <c r="T17">
        <v>2.1999999999999999E-2</v>
      </c>
      <c r="U17">
        <v>8.0000000000000002E-3</v>
      </c>
      <c r="V17">
        <v>0.01</v>
      </c>
      <c r="W17">
        <v>7.9000000000000001E-2</v>
      </c>
      <c r="Z17" s="1">
        <f t="shared" si="0"/>
        <v>0.13979999999999998</v>
      </c>
      <c r="AA17" s="1">
        <f t="shared" si="1"/>
        <v>0.1353</v>
      </c>
    </row>
    <row r="18" spans="1:27">
      <c r="A18">
        <v>17</v>
      </c>
      <c r="B18" t="s">
        <v>165</v>
      </c>
      <c r="C18">
        <v>30</v>
      </c>
      <c r="D18">
        <v>1.9E-2</v>
      </c>
      <c r="E18">
        <v>2.1000000000000001E-2</v>
      </c>
      <c r="F18">
        <v>0.438</v>
      </c>
      <c r="G18">
        <v>0.95599999999999996</v>
      </c>
      <c r="H18">
        <v>3.0000000000000001E-3</v>
      </c>
      <c r="I18">
        <v>0.113</v>
      </c>
      <c r="J18">
        <v>4.0000000000000001E-3</v>
      </c>
      <c r="K18">
        <v>3.0000000000000001E-3</v>
      </c>
      <c r="L18">
        <v>3.0000000000000001E-3</v>
      </c>
      <c r="M18">
        <v>8.0000000000000002E-3</v>
      </c>
      <c r="N18">
        <v>6.0000000000000001E-3</v>
      </c>
      <c r="O18">
        <v>2.1000000000000001E-2</v>
      </c>
      <c r="P18">
        <v>6.7000000000000004E-2</v>
      </c>
      <c r="Q18">
        <v>0.22</v>
      </c>
      <c r="R18">
        <v>0.84699999999999998</v>
      </c>
      <c r="S18">
        <v>0.21099999999999999</v>
      </c>
      <c r="T18">
        <v>1.2E-2</v>
      </c>
      <c r="U18">
        <v>0.01</v>
      </c>
      <c r="V18">
        <v>6.0000000000000001E-3</v>
      </c>
      <c r="W18">
        <v>0.14799999999999999</v>
      </c>
      <c r="Z18" s="1">
        <f t="shared" si="0"/>
        <v>0.15679999999999997</v>
      </c>
      <c r="AA18" s="1">
        <f t="shared" si="1"/>
        <v>0.15479999999999999</v>
      </c>
    </row>
    <row r="19" spans="1:27">
      <c r="A19">
        <v>18</v>
      </c>
      <c r="B19" t="s">
        <v>166</v>
      </c>
      <c r="C19">
        <v>30</v>
      </c>
      <c r="D19">
        <v>2.1000000000000001E-2</v>
      </c>
      <c r="E19">
        <v>0.03</v>
      </c>
      <c r="F19">
        <v>0.05</v>
      </c>
      <c r="G19">
        <v>0.84399999999999997</v>
      </c>
      <c r="H19">
        <v>4.0000000000000001E-3</v>
      </c>
      <c r="I19">
        <v>0.14199999999999999</v>
      </c>
      <c r="J19">
        <v>0.01</v>
      </c>
      <c r="K19">
        <v>1.6E-2</v>
      </c>
      <c r="L19">
        <v>8.0000000000000002E-3</v>
      </c>
      <c r="M19">
        <v>3.4000000000000002E-2</v>
      </c>
      <c r="N19">
        <v>1.4E-2</v>
      </c>
      <c r="O19">
        <v>2.1999999999999999E-2</v>
      </c>
      <c r="P19">
        <v>3.3000000000000002E-2</v>
      </c>
      <c r="Q19">
        <v>1.2E-2</v>
      </c>
      <c r="R19">
        <v>0.97599999999999998</v>
      </c>
      <c r="S19">
        <v>2.7E-2</v>
      </c>
      <c r="T19">
        <v>0.19900000000000001</v>
      </c>
      <c r="U19">
        <v>5.1999999999999998E-2</v>
      </c>
      <c r="V19">
        <v>6.4000000000000001E-2</v>
      </c>
      <c r="W19">
        <v>1.4E-2</v>
      </c>
      <c r="Z19" s="1">
        <f t="shared" si="0"/>
        <v>0.1159</v>
      </c>
      <c r="AA19" s="1">
        <f t="shared" si="1"/>
        <v>0.14130000000000001</v>
      </c>
    </row>
    <row r="20" spans="1:27">
      <c r="A20">
        <v>19</v>
      </c>
      <c r="B20" t="s">
        <v>167</v>
      </c>
      <c r="C20">
        <v>30</v>
      </c>
      <c r="D20">
        <v>3.6999999999999998E-2</v>
      </c>
      <c r="E20">
        <v>3.9E-2</v>
      </c>
      <c r="F20">
        <v>5.7000000000000002E-2</v>
      </c>
      <c r="G20">
        <v>0.84599999999999997</v>
      </c>
      <c r="H20">
        <v>3.0000000000000001E-3</v>
      </c>
      <c r="I20">
        <v>9.0999999999999998E-2</v>
      </c>
      <c r="J20">
        <v>5.0000000000000001E-3</v>
      </c>
      <c r="K20">
        <v>1.6E-2</v>
      </c>
      <c r="L20">
        <v>0.01</v>
      </c>
      <c r="M20">
        <v>2.5000000000000001E-2</v>
      </c>
      <c r="N20">
        <v>1.2999999999999999E-2</v>
      </c>
      <c r="O20">
        <v>2.1000000000000001E-2</v>
      </c>
      <c r="P20">
        <v>5.3999999999999999E-2</v>
      </c>
      <c r="Q20">
        <v>2.5999999999999999E-2</v>
      </c>
      <c r="R20">
        <v>0.97299999999999998</v>
      </c>
      <c r="S20">
        <v>2.5999999999999999E-2</v>
      </c>
      <c r="T20">
        <v>6.2E-2</v>
      </c>
      <c r="U20">
        <v>6.4000000000000001E-2</v>
      </c>
      <c r="V20">
        <v>2.7E-2</v>
      </c>
      <c r="W20">
        <v>1.7999999999999999E-2</v>
      </c>
      <c r="Z20" s="1">
        <f t="shared" si="0"/>
        <v>0.11289999999999997</v>
      </c>
      <c r="AA20" s="1">
        <f t="shared" si="1"/>
        <v>0.12840000000000001</v>
      </c>
    </row>
    <row r="21" spans="1:27">
      <c r="A21">
        <v>20</v>
      </c>
      <c r="B21" t="s">
        <v>168</v>
      </c>
      <c r="C21">
        <v>30</v>
      </c>
      <c r="D21">
        <v>4.3999999999999997E-2</v>
      </c>
      <c r="E21">
        <v>0.04</v>
      </c>
      <c r="F21">
        <v>7.0999999999999994E-2</v>
      </c>
      <c r="G21">
        <v>0.83599999999999997</v>
      </c>
      <c r="H21">
        <v>3.0000000000000001E-3</v>
      </c>
      <c r="I21">
        <v>0.14499999999999999</v>
      </c>
      <c r="J21">
        <v>8.0000000000000002E-3</v>
      </c>
      <c r="K21">
        <v>1.4999999999999999E-2</v>
      </c>
      <c r="L21">
        <v>1.2999999999999999E-2</v>
      </c>
      <c r="M21">
        <v>3.7999999999999999E-2</v>
      </c>
      <c r="N21">
        <v>1.2E-2</v>
      </c>
      <c r="O21">
        <v>2.1000000000000001E-2</v>
      </c>
      <c r="P21">
        <v>5.5E-2</v>
      </c>
      <c r="Q21">
        <v>2.3E-2</v>
      </c>
      <c r="R21">
        <v>0.97799999999999998</v>
      </c>
      <c r="S21">
        <v>3.1E-2</v>
      </c>
      <c r="T21">
        <v>8.7999999999999995E-2</v>
      </c>
      <c r="U21">
        <v>8.4000000000000005E-2</v>
      </c>
      <c r="V21">
        <v>6.2E-2</v>
      </c>
      <c r="W21">
        <v>2.1000000000000001E-2</v>
      </c>
      <c r="Z21" s="1">
        <f t="shared" si="0"/>
        <v>0.12129999999999996</v>
      </c>
      <c r="AA21" s="1">
        <f t="shared" si="1"/>
        <v>0.13750000000000001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8.0000000000000002E-3</v>
      </c>
      <c r="F22">
        <v>0.11600000000000001</v>
      </c>
      <c r="G22">
        <v>0.90100000000000002</v>
      </c>
      <c r="H22">
        <v>6.0000000000000001E-3</v>
      </c>
      <c r="I22">
        <v>4.3999999999999997E-2</v>
      </c>
      <c r="J22">
        <v>8.0000000000000002E-3</v>
      </c>
      <c r="K22">
        <v>5.0000000000000001E-3</v>
      </c>
      <c r="L22">
        <v>3.0000000000000001E-3</v>
      </c>
      <c r="M22">
        <v>1.4E-2</v>
      </c>
      <c r="N22">
        <v>7.4999999999999997E-2</v>
      </c>
      <c r="O22">
        <v>2.1000000000000001E-2</v>
      </c>
      <c r="P22">
        <v>4.0000000000000001E-3</v>
      </c>
      <c r="Q22">
        <v>1.2E-2</v>
      </c>
      <c r="R22">
        <v>0.98099999999999998</v>
      </c>
      <c r="S22">
        <v>5.8000000000000003E-2</v>
      </c>
      <c r="T22">
        <v>0.17199999999999999</v>
      </c>
      <c r="U22">
        <v>7.0000000000000001E-3</v>
      </c>
      <c r="V22">
        <v>3.1E-2</v>
      </c>
      <c r="W22">
        <v>1.7000000000000001E-2</v>
      </c>
      <c r="Z22" s="1">
        <f t="shared" si="0"/>
        <v>0.11219999999999999</v>
      </c>
      <c r="AA22" s="1">
        <f t="shared" si="1"/>
        <v>0.13779999999999998</v>
      </c>
    </row>
    <row r="23" spans="1:27">
      <c r="A23">
        <v>22</v>
      </c>
      <c r="B23" t="s">
        <v>170</v>
      </c>
      <c r="C23">
        <v>30</v>
      </c>
      <c r="D23">
        <v>0.20300000000000001</v>
      </c>
      <c r="E23">
        <v>2.5999999999999999E-2</v>
      </c>
      <c r="F23">
        <v>0.27</v>
      </c>
      <c r="G23">
        <v>0.876</v>
      </c>
      <c r="H23">
        <v>3.0000000000000001E-3</v>
      </c>
      <c r="I23">
        <v>4.3999999999999997E-2</v>
      </c>
      <c r="J23">
        <v>4.0000000000000001E-3</v>
      </c>
      <c r="K23">
        <v>7.0000000000000001E-3</v>
      </c>
      <c r="L23">
        <v>2.3E-2</v>
      </c>
      <c r="M23">
        <v>1.7000000000000001E-2</v>
      </c>
      <c r="N23">
        <v>3.2000000000000001E-2</v>
      </c>
      <c r="O23">
        <v>1.7999999999999999E-2</v>
      </c>
      <c r="P23">
        <v>1.6E-2</v>
      </c>
      <c r="Q23">
        <v>4.8000000000000001E-2</v>
      </c>
      <c r="R23">
        <v>0.98699999999999999</v>
      </c>
      <c r="S23">
        <v>5.0999999999999997E-2</v>
      </c>
      <c r="T23">
        <v>1.2E-2</v>
      </c>
      <c r="U23">
        <v>5.2999999999999999E-2</v>
      </c>
      <c r="V23">
        <v>1.7999999999999999E-2</v>
      </c>
      <c r="W23">
        <v>4.4999999999999998E-2</v>
      </c>
      <c r="Z23" s="1">
        <f t="shared" si="0"/>
        <v>0.14729999999999996</v>
      </c>
      <c r="AA23" s="1">
        <f t="shared" si="1"/>
        <v>0.12799999999999997</v>
      </c>
    </row>
    <row r="24" spans="1:27">
      <c r="A24">
        <v>23</v>
      </c>
      <c r="B24" t="s">
        <v>171</v>
      </c>
      <c r="C24">
        <v>30</v>
      </c>
      <c r="D24">
        <v>1.6E-2</v>
      </c>
      <c r="E24">
        <v>1.4E-2</v>
      </c>
      <c r="F24">
        <v>0.10100000000000001</v>
      </c>
      <c r="G24">
        <v>0.89200000000000002</v>
      </c>
      <c r="H24">
        <v>4.0000000000000001E-3</v>
      </c>
      <c r="I24">
        <v>6.2E-2</v>
      </c>
      <c r="J24">
        <v>1.4E-2</v>
      </c>
      <c r="K24">
        <v>5.0000000000000001E-3</v>
      </c>
      <c r="L24">
        <v>3.0000000000000001E-3</v>
      </c>
      <c r="M24">
        <v>1.4999999999999999E-2</v>
      </c>
      <c r="N24">
        <v>4.4999999999999998E-2</v>
      </c>
      <c r="O24">
        <v>1.9E-2</v>
      </c>
      <c r="P24">
        <v>8.0000000000000002E-3</v>
      </c>
      <c r="Q24">
        <v>4.7E-2</v>
      </c>
      <c r="R24">
        <v>0.96799999999999997</v>
      </c>
      <c r="S24">
        <v>9.5000000000000001E-2</v>
      </c>
      <c r="T24">
        <v>0.121</v>
      </c>
      <c r="U24">
        <v>8.9999999999999993E-3</v>
      </c>
      <c r="V24">
        <v>5.0999999999999997E-2</v>
      </c>
      <c r="W24">
        <v>2.5999999999999999E-2</v>
      </c>
      <c r="Z24" s="1">
        <f t="shared" si="0"/>
        <v>0.11259999999999999</v>
      </c>
      <c r="AA24" s="1">
        <f t="shared" si="1"/>
        <v>0.13889999999999997</v>
      </c>
    </row>
    <row r="25" spans="1:27">
      <c r="A25">
        <v>24</v>
      </c>
      <c r="B25" t="s">
        <v>172</v>
      </c>
      <c r="C25">
        <v>30</v>
      </c>
      <c r="D25">
        <v>0.29499999999999998</v>
      </c>
      <c r="E25">
        <v>0.84199999999999997</v>
      </c>
      <c r="F25">
        <v>0.91600000000000004</v>
      </c>
      <c r="G25">
        <v>1.0999999999999999E-2</v>
      </c>
      <c r="H25">
        <v>0.81899999999999995</v>
      </c>
      <c r="I25">
        <v>2.3E-2</v>
      </c>
      <c r="J25">
        <v>0.98799999999999999</v>
      </c>
      <c r="K25">
        <v>0.128</v>
      </c>
      <c r="L25">
        <v>4.8000000000000001E-2</v>
      </c>
      <c r="M25">
        <v>5.0000000000000001E-3</v>
      </c>
      <c r="N25">
        <v>0.98499999999999999</v>
      </c>
      <c r="O25">
        <v>0.161</v>
      </c>
      <c r="P25">
        <v>2.4E-2</v>
      </c>
      <c r="Q25">
        <v>0.93</v>
      </c>
      <c r="R25">
        <v>3.0000000000000001E-3</v>
      </c>
      <c r="S25">
        <v>0.99199999999999999</v>
      </c>
      <c r="T25">
        <v>0.98599999999999999</v>
      </c>
      <c r="U25">
        <v>0.14099999999999999</v>
      </c>
      <c r="V25">
        <v>0.33400000000000002</v>
      </c>
      <c r="W25">
        <v>5.0999999999999997E-2</v>
      </c>
      <c r="Z25" s="1">
        <f t="shared" si="0"/>
        <v>0.40750000000000003</v>
      </c>
      <c r="AA25" s="1">
        <f t="shared" si="1"/>
        <v>0.4607</v>
      </c>
    </row>
    <row r="26" spans="1:27">
      <c r="A26">
        <v>25</v>
      </c>
      <c r="B26" t="s">
        <v>173</v>
      </c>
      <c r="C26">
        <v>30</v>
      </c>
      <c r="D26">
        <v>3.5000000000000003E-2</v>
      </c>
      <c r="E26">
        <v>0.97499999999999998</v>
      </c>
      <c r="F26">
        <v>0.94599999999999995</v>
      </c>
      <c r="G26">
        <v>3.7999999999999999E-2</v>
      </c>
      <c r="H26">
        <v>0.10199999999999999</v>
      </c>
      <c r="I26">
        <v>0.93300000000000005</v>
      </c>
      <c r="J26">
        <v>0.38900000000000001</v>
      </c>
      <c r="K26">
        <v>3.0000000000000001E-3</v>
      </c>
      <c r="L26">
        <v>0.01</v>
      </c>
      <c r="M26">
        <v>3.9E-2</v>
      </c>
      <c r="N26">
        <v>0.25800000000000001</v>
      </c>
      <c r="O26">
        <v>0.18099999999999999</v>
      </c>
      <c r="P26">
        <v>0.98399999999999999</v>
      </c>
      <c r="Q26">
        <v>0.92900000000000005</v>
      </c>
      <c r="R26">
        <v>5.0000000000000001E-3</v>
      </c>
      <c r="S26">
        <v>0.99199999999999999</v>
      </c>
      <c r="T26">
        <v>1.4E-2</v>
      </c>
      <c r="U26">
        <v>0.106</v>
      </c>
      <c r="V26">
        <v>6.0000000000000001E-3</v>
      </c>
      <c r="W26">
        <v>0.91100000000000003</v>
      </c>
      <c r="Z26" s="1">
        <f t="shared" si="0"/>
        <v>0.34700000000000003</v>
      </c>
      <c r="AA26" s="1">
        <f t="shared" si="1"/>
        <v>0.43859999999999993</v>
      </c>
    </row>
    <row r="27" spans="1:27">
      <c r="A27">
        <v>26</v>
      </c>
      <c r="B27" t="s">
        <v>174</v>
      </c>
      <c r="C27">
        <v>30</v>
      </c>
      <c r="D27">
        <v>0.442</v>
      </c>
      <c r="E27">
        <v>0.98499999999999999</v>
      </c>
      <c r="F27">
        <v>5.8999999999999997E-2</v>
      </c>
      <c r="G27">
        <v>0.13100000000000001</v>
      </c>
      <c r="H27">
        <v>0.53300000000000003</v>
      </c>
      <c r="I27">
        <v>3.9E-2</v>
      </c>
      <c r="J27">
        <v>2.1000000000000001E-2</v>
      </c>
      <c r="K27">
        <v>0.97399999999999998</v>
      </c>
      <c r="L27">
        <v>0.95799999999999996</v>
      </c>
      <c r="M27">
        <v>4.0000000000000001E-3</v>
      </c>
      <c r="N27">
        <v>0.01</v>
      </c>
      <c r="O27">
        <v>1.7999999999999999E-2</v>
      </c>
      <c r="P27">
        <v>2E-3</v>
      </c>
      <c r="Q27">
        <v>0.96399999999999997</v>
      </c>
      <c r="R27">
        <v>5.0000000000000001E-3</v>
      </c>
      <c r="S27">
        <v>0.99099999999999999</v>
      </c>
      <c r="T27">
        <v>0.98099999999999998</v>
      </c>
      <c r="U27">
        <v>0.10299999999999999</v>
      </c>
      <c r="V27">
        <v>6.0000000000000001E-3</v>
      </c>
      <c r="W27">
        <v>1.7000000000000001E-2</v>
      </c>
      <c r="Z27" s="1">
        <f t="shared" si="0"/>
        <v>0.41459999999999997</v>
      </c>
      <c r="AA27" s="1">
        <f t="shared" si="1"/>
        <v>0.30969999999999998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0.96299999999999997</v>
      </c>
      <c r="F28">
        <v>0.94</v>
      </c>
      <c r="G28">
        <v>0.124</v>
      </c>
      <c r="H28">
        <v>0.95699999999999996</v>
      </c>
      <c r="I28">
        <v>0.25900000000000001</v>
      </c>
      <c r="J28">
        <v>0.97199999999999998</v>
      </c>
      <c r="K28">
        <v>0.88300000000000001</v>
      </c>
      <c r="L28">
        <v>7.0000000000000007E-2</v>
      </c>
      <c r="M28">
        <v>4.7E-2</v>
      </c>
      <c r="N28">
        <v>1.4E-2</v>
      </c>
      <c r="O28">
        <v>0.61899999999999999</v>
      </c>
      <c r="P28">
        <v>0.96799999999999997</v>
      </c>
      <c r="Q28">
        <v>0.96699999999999997</v>
      </c>
      <c r="R28">
        <v>8.0000000000000002E-3</v>
      </c>
      <c r="S28">
        <v>0.99199999999999999</v>
      </c>
      <c r="T28">
        <v>0.97699999999999998</v>
      </c>
      <c r="U28">
        <v>0.96799999999999997</v>
      </c>
      <c r="V28">
        <v>2.9000000000000001E-2</v>
      </c>
      <c r="W28">
        <v>3.5999999999999997E-2</v>
      </c>
      <c r="Z28" s="1">
        <f t="shared" si="0"/>
        <v>0.52349999999999997</v>
      </c>
      <c r="AA28" s="1">
        <f t="shared" si="1"/>
        <v>0.55779999999999996</v>
      </c>
    </row>
    <row r="29" spans="1:27">
      <c r="A29">
        <v>28</v>
      </c>
      <c r="B29" t="s">
        <v>176</v>
      </c>
      <c r="C29">
        <v>30</v>
      </c>
      <c r="D29">
        <v>2.5999999999999999E-2</v>
      </c>
      <c r="E29">
        <v>0.26700000000000002</v>
      </c>
      <c r="F29">
        <v>0.86499999999999999</v>
      </c>
      <c r="G29">
        <v>3.0000000000000001E-3</v>
      </c>
      <c r="H29">
        <v>0.13500000000000001</v>
      </c>
      <c r="I29">
        <v>0.14599999999999999</v>
      </c>
      <c r="J29">
        <v>4.2000000000000003E-2</v>
      </c>
      <c r="K29">
        <v>0.04</v>
      </c>
      <c r="L29">
        <v>8.0000000000000002E-3</v>
      </c>
      <c r="M29">
        <v>1.0999999999999999E-2</v>
      </c>
      <c r="N29">
        <v>0.98199999999999998</v>
      </c>
      <c r="O29">
        <v>0.13200000000000001</v>
      </c>
      <c r="P29">
        <v>0.01</v>
      </c>
      <c r="Q29">
        <v>1.4999999999999999E-2</v>
      </c>
      <c r="R29">
        <v>7.0000000000000001E-3</v>
      </c>
      <c r="S29">
        <v>0.99099999999999999</v>
      </c>
      <c r="T29">
        <v>0.98499999999999999</v>
      </c>
      <c r="U29">
        <v>0.38400000000000001</v>
      </c>
      <c r="V29">
        <v>4.0000000000000001E-3</v>
      </c>
      <c r="W29">
        <v>5.2999999999999999E-2</v>
      </c>
      <c r="Z29" s="1">
        <f t="shared" si="0"/>
        <v>0.15429999999999996</v>
      </c>
      <c r="AA29" s="1">
        <f t="shared" si="1"/>
        <v>0.35629999999999995</v>
      </c>
    </row>
    <row r="30" spans="1:27">
      <c r="A30">
        <v>29</v>
      </c>
      <c r="B30" t="s">
        <v>177</v>
      </c>
      <c r="C30">
        <v>30</v>
      </c>
      <c r="D30">
        <v>7.8E-2</v>
      </c>
      <c r="E30">
        <v>0.82599999999999996</v>
      </c>
      <c r="F30">
        <v>0.96</v>
      </c>
      <c r="G30">
        <v>3.0000000000000001E-3</v>
      </c>
      <c r="H30">
        <v>2.7E-2</v>
      </c>
      <c r="I30">
        <v>0.88900000000000001</v>
      </c>
      <c r="J30">
        <v>5.5E-2</v>
      </c>
      <c r="K30">
        <v>8.6999999999999994E-2</v>
      </c>
      <c r="L30">
        <v>4.7E-2</v>
      </c>
      <c r="M30">
        <v>2.5000000000000001E-2</v>
      </c>
      <c r="N30">
        <v>0.125</v>
      </c>
      <c r="O30">
        <v>5.8999999999999997E-2</v>
      </c>
      <c r="P30">
        <v>0.27500000000000002</v>
      </c>
      <c r="Q30">
        <v>0.191</v>
      </c>
      <c r="R30">
        <v>1.4999999999999999E-2</v>
      </c>
      <c r="S30">
        <v>0.99099999999999999</v>
      </c>
      <c r="T30">
        <v>0.98199999999999998</v>
      </c>
      <c r="U30">
        <v>0.93899999999999995</v>
      </c>
      <c r="V30">
        <v>2.4E-2</v>
      </c>
      <c r="W30">
        <v>0.16</v>
      </c>
      <c r="Z30" s="1">
        <f t="shared" si="0"/>
        <v>0.29969999999999997</v>
      </c>
      <c r="AA30" s="1">
        <f t="shared" si="1"/>
        <v>0.37609999999999999</v>
      </c>
    </row>
    <row r="31" spans="1:27">
      <c r="A31">
        <v>30</v>
      </c>
      <c r="B31" t="s">
        <v>178</v>
      </c>
      <c r="C31">
        <v>30</v>
      </c>
      <c r="D31">
        <v>3.0000000000000001E-3</v>
      </c>
      <c r="E31">
        <v>0.69899999999999995</v>
      </c>
      <c r="F31">
        <v>0.92200000000000004</v>
      </c>
      <c r="G31">
        <v>0.438</v>
      </c>
      <c r="H31">
        <v>0.38600000000000001</v>
      </c>
      <c r="I31">
        <v>0.84099999999999997</v>
      </c>
      <c r="J31">
        <v>0.98599999999999999</v>
      </c>
      <c r="K31">
        <v>3.5999999999999997E-2</v>
      </c>
      <c r="L31">
        <v>1.2999999999999999E-2</v>
      </c>
      <c r="M31">
        <v>0.68799999999999994</v>
      </c>
      <c r="N31">
        <v>1.2999999999999999E-2</v>
      </c>
      <c r="O31">
        <v>0.81200000000000006</v>
      </c>
      <c r="P31">
        <v>0.99</v>
      </c>
      <c r="Q31">
        <v>0.106</v>
      </c>
      <c r="R31">
        <v>0.41299999999999998</v>
      </c>
      <c r="S31">
        <v>0.48299999999999998</v>
      </c>
      <c r="T31">
        <v>1.7999999999999999E-2</v>
      </c>
      <c r="U31">
        <v>0.98699999999999999</v>
      </c>
      <c r="V31">
        <v>8.0000000000000002E-3</v>
      </c>
      <c r="W31">
        <v>0.35199999999999998</v>
      </c>
      <c r="Z31" s="1">
        <f t="shared" si="0"/>
        <v>0.50119999999999998</v>
      </c>
      <c r="AA31" s="1">
        <f t="shared" si="1"/>
        <v>0.41820000000000002</v>
      </c>
    </row>
    <row r="32" spans="1:27">
      <c r="A32">
        <v>31</v>
      </c>
      <c r="B32" t="s">
        <v>179</v>
      </c>
      <c r="C32">
        <v>30</v>
      </c>
      <c r="D32">
        <v>1.7999999999999999E-2</v>
      </c>
      <c r="E32">
        <v>8.5999999999999993E-2</v>
      </c>
      <c r="F32">
        <v>2.5999999999999999E-2</v>
      </c>
      <c r="G32">
        <v>0.88800000000000001</v>
      </c>
      <c r="H32">
        <v>0.94599999999999995</v>
      </c>
      <c r="I32">
        <v>5.0000000000000001E-3</v>
      </c>
      <c r="J32">
        <v>0.98199999999999998</v>
      </c>
      <c r="K32">
        <v>0.98899999999999999</v>
      </c>
      <c r="L32">
        <v>0.80500000000000005</v>
      </c>
      <c r="M32">
        <v>0.11700000000000001</v>
      </c>
      <c r="N32">
        <v>0.17799999999999999</v>
      </c>
      <c r="O32">
        <v>0.215</v>
      </c>
      <c r="P32">
        <v>0.01</v>
      </c>
      <c r="Q32">
        <v>1.9E-2</v>
      </c>
      <c r="R32">
        <v>7.2999999999999995E-2</v>
      </c>
      <c r="S32">
        <v>8.0000000000000002E-3</v>
      </c>
      <c r="T32">
        <v>0.99</v>
      </c>
      <c r="U32">
        <v>0.97699999999999998</v>
      </c>
      <c r="V32">
        <v>0.44700000000000001</v>
      </c>
      <c r="W32">
        <v>7.5999999999999998E-2</v>
      </c>
      <c r="Z32" s="1">
        <f t="shared" si="0"/>
        <v>0.48619999999999991</v>
      </c>
      <c r="AA32" s="1">
        <f t="shared" si="1"/>
        <v>0.29930000000000001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0.59499999999999997</v>
      </c>
      <c r="F33">
        <v>0.90200000000000002</v>
      </c>
      <c r="G33">
        <v>0.92700000000000005</v>
      </c>
      <c r="H33">
        <v>4.2000000000000003E-2</v>
      </c>
      <c r="I33">
        <v>0.13900000000000001</v>
      </c>
      <c r="J33">
        <v>1.4E-2</v>
      </c>
      <c r="K33">
        <v>8.0000000000000002E-3</v>
      </c>
      <c r="L33">
        <v>6.2E-2</v>
      </c>
      <c r="M33">
        <v>0.13200000000000001</v>
      </c>
      <c r="N33">
        <v>3.0000000000000001E-3</v>
      </c>
      <c r="O33">
        <v>0.35599999999999998</v>
      </c>
      <c r="P33">
        <v>0.98799999999999999</v>
      </c>
      <c r="Q33">
        <v>0.192</v>
      </c>
      <c r="R33">
        <v>0.32</v>
      </c>
      <c r="S33">
        <v>2.4E-2</v>
      </c>
      <c r="T33">
        <v>3.0000000000000001E-3</v>
      </c>
      <c r="U33">
        <v>0.95799999999999996</v>
      </c>
      <c r="V33">
        <v>2E-3</v>
      </c>
      <c r="W33">
        <v>0.56899999999999995</v>
      </c>
      <c r="Z33" s="1">
        <f t="shared" si="0"/>
        <v>0.28269999999999995</v>
      </c>
      <c r="AA33" s="1">
        <f t="shared" si="1"/>
        <v>0.34149999999999997</v>
      </c>
    </row>
    <row r="34" spans="1:27">
      <c r="A34">
        <v>33</v>
      </c>
      <c r="B34" t="s">
        <v>181</v>
      </c>
      <c r="C34">
        <v>30</v>
      </c>
      <c r="D34">
        <v>4.0000000000000001E-3</v>
      </c>
      <c r="E34">
        <v>0.70399999999999996</v>
      </c>
      <c r="F34">
        <v>0.28100000000000003</v>
      </c>
      <c r="G34">
        <v>0.97599999999999998</v>
      </c>
      <c r="H34">
        <v>0.80400000000000005</v>
      </c>
      <c r="I34">
        <v>9.6000000000000002E-2</v>
      </c>
      <c r="J34">
        <v>0.99199999999999999</v>
      </c>
      <c r="K34">
        <v>0.92700000000000005</v>
      </c>
      <c r="L34">
        <v>0.23200000000000001</v>
      </c>
      <c r="M34">
        <v>0.26</v>
      </c>
      <c r="N34">
        <v>2E-3</v>
      </c>
      <c r="O34">
        <v>0.51200000000000001</v>
      </c>
      <c r="P34">
        <v>0.98599999999999999</v>
      </c>
      <c r="Q34">
        <v>0.96299999999999997</v>
      </c>
      <c r="R34">
        <v>1.0999999999999999E-2</v>
      </c>
      <c r="S34">
        <v>5.5E-2</v>
      </c>
      <c r="T34">
        <v>0.13300000000000001</v>
      </c>
      <c r="U34">
        <v>0.93</v>
      </c>
      <c r="V34">
        <v>0.14199999999999999</v>
      </c>
      <c r="W34">
        <v>3.1E-2</v>
      </c>
      <c r="Z34" s="1">
        <f t="shared" si="0"/>
        <v>0.52760000000000007</v>
      </c>
      <c r="AA34" s="1">
        <f t="shared" si="1"/>
        <v>0.37650000000000006</v>
      </c>
    </row>
    <row r="35" spans="1:27">
      <c r="A35">
        <v>34</v>
      </c>
      <c r="B35" t="s">
        <v>182</v>
      </c>
      <c r="C35">
        <v>30</v>
      </c>
      <c r="D35">
        <v>3.0000000000000001E-3</v>
      </c>
      <c r="E35">
        <v>0.11799999999999999</v>
      </c>
      <c r="F35">
        <v>8.6999999999999994E-2</v>
      </c>
      <c r="G35">
        <v>0.33900000000000002</v>
      </c>
      <c r="H35">
        <v>0.21299999999999999</v>
      </c>
      <c r="I35">
        <v>0.09</v>
      </c>
      <c r="J35">
        <v>5.7000000000000002E-2</v>
      </c>
      <c r="K35">
        <v>0.91700000000000004</v>
      </c>
      <c r="L35">
        <v>0.17399999999999999</v>
      </c>
      <c r="M35">
        <v>0.46700000000000003</v>
      </c>
      <c r="N35">
        <v>8.0000000000000002E-3</v>
      </c>
      <c r="O35">
        <v>0.36399999999999999</v>
      </c>
      <c r="P35">
        <v>0.85499999999999998</v>
      </c>
      <c r="Q35">
        <v>7.0000000000000001E-3</v>
      </c>
      <c r="R35">
        <v>0.93300000000000005</v>
      </c>
      <c r="S35">
        <v>4.0000000000000001E-3</v>
      </c>
      <c r="T35">
        <v>0.18</v>
      </c>
      <c r="U35">
        <v>0.95399999999999996</v>
      </c>
      <c r="V35">
        <v>5.0000000000000001E-3</v>
      </c>
      <c r="W35">
        <v>1.4E-2</v>
      </c>
      <c r="Z35" s="1">
        <f t="shared" si="0"/>
        <v>0.2465</v>
      </c>
      <c r="AA35" s="1">
        <f t="shared" si="1"/>
        <v>0.33239999999999992</v>
      </c>
    </row>
    <row r="36" spans="1:27">
      <c r="A36">
        <v>35</v>
      </c>
      <c r="B36" t="s">
        <v>183</v>
      </c>
      <c r="C36">
        <v>30</v>
      </c>
      <c r="D36">
        <v>4.1000000000000002E-2</v>
      </c>
      <c r="E36">
        <v>0.96599999999999997</v>
      </c>
      <c r="F36">
        <v>5.0999999999999997E-2</v>
      </c>
      <c r="G36">
        <v>0.98599999999999999</v>
      </c>
      <c r="H36">
        <v>0.93600000000000005</v>
      </c>
      <c r="I36">
        <v>1.2E-2</v>
      </c>
      <c r="J36">
        <v>0.88600000000000001</v>
      </c>
      <c r="K36">
        <v>0.98199999999999998</v>
      </c>
      <c r="L36">
        <v>0.97499999999999998</v>
      </c>
      <c r="M36">
        <v>9.8000000000000004E-2</v>
      </c>
      <c r="N36">
        <v>4.0000000000000001E-3</v>
      </c>
      <c r="O36">
        <v>0.32100000000000001</v>
      </c>
      <c r="P36">
        <v>0.94399999999999995</v>
      </c>
      <c r="Q36">
        <v>0.95199999999999996</v>
      </c>
      <c r="R36">
        <v>0.217</v>
      </c>
      <c r="S36">
        <v>4.3999999999999997E-2</v>
      </c>
      <c r="T36">
        <v>8.0000000000000002E-3</v>
      </c>
      <c r="U36">
        <v>0.77700000000000002</v>
      </c>
      <c r="V36">
        <v>4.2999999999999997E-2</v>
      </c>
      <c r="W36">
        <v>6.5000000000000002E-2</v>
      </c>
      <c r="Z36" s="1">
        <f t="shared" si="0"/>
        <v>0.59329999999999994</v>
      </c>
      <c r="AA36" s="1">
        <f t="shared" si="1"/>
        <v>0.33750000000000002</v>
      </c>
    </row>
    <row r="37" spans="1:27">
      <c r="A37">
        <v>36</v>
      </c>
      <c r="B37" t="s">
        <v>184</v>
      </c>
      <c r="C37">
        <v>30</v>
      </c>
      <c r="D37">
        <v>0.98099999999999998</v>
      </c>
      <c r="E37">
        <v>0.97599999999999998</v>
      </c>
      <c r="F37">
        <v>7.4999999999999997E-2</v>
      </c>
      <c r="G37">
        <v>0.98599999999999999</v>
      </c>
      <c r="H37">
        <v>0.44</v>
      </c>
      <c r="I37">
        <v>3.0000000000000001E-3</v>
      </c>
      <c r="J37">
        <v>0.47299999999999998</v>
      </c>
      <c r="K37">
        <v>0.93300000000000005</v>
      </c>
      <c r="L37">
        <v>0.99199999999999999</v>
      </c>
      <c r="M37">
        <v>6.2E-2</v>
      </c>
      <c r="N37">
        <v>2.5000000000000001E-2</v>
      </c>
      <c r="O37">
        <v>5.7000000000000002E-2</v>
      </c>
      <c r="P37">
        <v>2E-3</v>
      </c>
      <c r="Q37">
        <v>0.89400000000000002</v>
      </c>
      <c r="R37">
        <v>0.53400000000000003</v>
      </c>
      <c r="S37">
        <v>5.6000000000000001E-2</v>
      </c>
      <c r="T37">
        <v>2.1000000000000001E-2</v>
      </c>
      <c r="U37">
        <v>7.9000000000000001E-2</v>
      </c>
      <c r="V37">
        <v>2.1000000000000001E-2</v>
      </c>
      <c r="W37">
        <v>0.38100000000000001</v>
      </c>
      <c r="Z37" s="1">
        <f t="shared" si="0"/>
        <v>0.59210000000000007</v>
      </c>
      <c r="AA37" s="1">
        <f t="shared" si="1"/>
        <v>0.20699999999999999</v>
      </c>
    </row>
    <row r="38" spans="1:27">
      <c r="A38">
        <v>37</v>
      </c>
      <c r="B38" t="s">
        <v>185</v>
      </c>
      <c r="C38">
        <v>30</v>
      </c>
      <c r="D38">
        <v>0.79600000000000004</v>
      </c>
      <c r="E38">
        <v>0.97399999999999998</v>
      </c>
      <c r="F38">
        <v>0.217</v>
      </c>
      <c r="G38">
        <v>0.65600000000000003</v>
      </c>
      <c r="H38">
        <v>1.4999999999999999E-2</v>
      </c>
      <c r="I38">
        <v>8.5999999999999993E-2</v>
      </c>
      <c r="J38">
        <v>0.38100000000000001</v>
      </c>
      <c r="K38">
        <v>0.113</v>
      </c>
      <c r="L38">
        <v>0.98699999999999999</v>
      </c>
      <c r="M38">
        <v>0.79</v>
      </c>
      <c r="N38">
        <v>2.1999999999999999E-2</v>
      </c>
      <c r="O38">
        <v>0.248</v>
      </c>
      <c r="P38">
        <v>6.4000000000000001E-2</v>
      </c>
      <c r="Q38">
        <v>9.2999999999999999E-2</v>
      </c>
      <c r="R38">
        <v>0.94</v>
      </c>
      <c r="S38">
        <v>3.3000000000000002E-2</v>
      </c>
      <c r="T38">
        <v>3.0000000000000001E-3</v>
      </c>
      <c r="U38">
        <v>0.70099999999999996</v>
      </c>
      <c r="V38">
        <v>3.0000000000000001E-3</v>
      </c>
      <c r="W38">
        <v>0.84299999999999997</v>
      </c>
      <c r="Z38" s="1">
        <f t="shared" si="0"/>
        <v>0.50149999999999995</v>
      </c>
      <c r="AA38" s="1">
        <f t="shared" si="1"/>
        <v>0.29499999999999998</v>
      </c>
    </row>
    <row r="39" spans="1:27">
      <c r="A39">
        <v>38</v>
      </c>
      <c r="B39" t="s">
        <v>186</v>
      </c>
      <c r="C39">
        <v>30</v>
      </c>
      <c r="D39">
        <v>0.98699999999999999</v>
      </c>
      <c r="E39">
        <v>0.98599999999999999</v>
      </c>
      <c r="F39">
        <v>0.98199999999999998</v>
      </c>
      <c r="G39">
        <v>0.98399999999999999</v>
      </c>
      <c r="H39">
        <v>0.871</v>
      </c>
      <c r="I39">
        <v>5.0999999999999997E-2</v>
      </c>
      <c r="J39">
        <v>0.99399999999999999</v>
      </c>
      <c r="K39">
        <v>0.23699999999999999</v>
      </c>
      <c r="L39">
        <v>0.98899999999999999</v>
      </c>
      <c r="M39">
        <v>6.6000000000000003E-2</v>
      </c>
      <c r="N39">
        <v>1.0999999999999999E-2</v>
      </c>
      <c r="O39">
        <v>0.26100000000000001</v>
      </c>
      <c r="P39">
        <v>0.107</v>
      </c>
      <c r="Q39">
        <v>0.98699999999999999</v>
      </c>
      <c r="R39">
        <v>4.2999999999999997E-2</v>
      </c>
      <c r="S39">
        <v>0.99099999999999999</v>
      </c>
      <c r="T39">
        <v>1.9E-2</v>
      </c>
      <c r="U39">
        <v>0.96399999999999997</v>
      </c>
      <c r="V39">
        <v>8.3000000000000004E-2</v>
      </c>
      <c r="W39">
        <v>0.98699999999999999</v>
      </c>
      <c r="Z39" s="1">
        <f t="shared" si="0"/>
        <v>0.7147</v>
      </c>
      <c r="AA39" s="1">
        <f t="shared" si="1"/>
        <v>0.44530000000000003</v>
      </c>
    </row>
    <row r="40" spans="1:27">
      <c r="A40">
        <v>39</v>
      </c>
      <c r="B40" t="s">
        <v>187</v>
      </c>
      <c r="C40">
        <v>30</v>
      </c>
      <c r="D40">
        <v>0.99099999999999999</v>
      </c>
      <c r="E40">
        <v>0.60199999999999998</v>
      </c>
      <c r="F40">
        <v>0.81299999999999994</v>
      </c>
      <c r="G40">
        <v>0.98499999999999999</v>
      </c>
      <c r="H40">
        <v>0.87</v>
      </c>
      <c r="I40">
        <v>1.2999999999999999E-2</v>
      </c>
      <c r="J40">
        <v>0.995</v>
      </c>
      <c r="K40">
        <v>1.2E-2</v>
      </c>
      <c r="L40">
        <v>0.33900000000000002</v>
      </c>
      <c r="M40">
        <v>3.1E-2</v>
      </c>
      <c r="N40">
        <v>0.97599999999999998</v>
      </c>
      <c r="O40">
        <v>8.2000000000000003E-2</v>
      </c>
      <c r="P40">
        <v>3.7999999999999999E-2</v>
      </c>
      <c r="Q40">
        <v>0.94099999999999995</v>
      </c>
      <c r="R40">
        <v>1.4999999999999999E-2</v>
      </c>
      <c r="S40">
        <v>0.97499999999999998</v>
      </c>
      <c r="T40">
        <v>2.5000000000000001E-2</v>
      </c>
      <c r="U40">
        <v>1.7000000000000001E-2</v>
      </c>
      <c r="V40">
        <v>0.98499999999999999</v>
      </c>
      <c r="W40">
        <v>0.98499999999999999</v>
      </c>
      <c r="Z40" s="1">
        <f t="shared" si="0"/>
        <v>0.56509999999999994</v>
      </c>
      <c r="AA40" s="1">
        <f t="shared" si="1"/>
        <v>0.50390000000000001</v>
      </c>
    </row>
    <row r="41" spans="1:27">
      <c r="A41">
        <v>40</v>
      </c>
      <c r="B41" t="s">
        <v>188</v>
      </c>
      <c r="C41">
        <v>30</v>
      </c>
      <c r="D41">
        <v>0.80200000000000005</v>
      </c>
      <c r="E41">
        <v>0.95399999999999996</v>
      </c>
      <c r="F41">
        <v>0.22</v>
      </c>
      <c r="G41">
        <v>0.23400000000000001</v>
      </c>
      <c r="H41">
        <v>2.4E-2</v>
      </c>
      <c r="I41">
        <v>3.9E-2</v>
      </c>
      <c r="J41">
        <v>3.4000000000000002E-2</v>
      </c>
      <c r="K41">
        <v>1.6E-2</v>
      </c>
      <c r="L41">
        <v>0.96</v>
      </c>
      <c r="M41">
        <v>0.13700000000000001</v>
      </c>
      <c r="N41">
        <v>0.16700000000000001</v>
      </c>
      <c r="O41">
        <v>6.9000000000000006E-2</v>
      </c>
      <c r="P41">
        <v>4.0000000000000001E-3</v>
      </c>
      <c r="Q41">
        <v>0.29199999999999998</v>
      </c>
      <c r="R41">
        <v>0.68600000000000005</v>
      </c>
      <c r="S41">
        <v>0.60799999999999998</v>
      </c>
      <c r="T41">
        <v>3.0000000000000001E-3</v>
      </c>
      <c r="U41">
        <v>2.1999999999999999E-2</v>
      </c>
      <c r="V41">
        <v>3.0000000000000001E-3</v>
      </c>
      <c r="W41">
        <v>0.68500000000000005</v>
      </c>
      <c r="Z41" s="1">
        <f t="shared" si="0"/>
        <v>0.34199999999999997</v>
      </c>
      <c r="AA41" s="1">
        <f t="shared" si="1"/>
        <v>0.25389999999999996</v>
      </c>
    </row>
    <row r="42" spans="1:27">
      <c r="A42">
        <v>41</v>
      </c>
      <c r="B42" t="s">
        <v>189</v>
      </c>
      <c r="C42">
        <v>30</v>
      </c>
      <c r="D42">
        <v>8.2000000000000003E-2</v>
      </c>
      <c r="E42">
        <v>0.94499999999999995</v>
      </c>
      <c r="F42">
        <v>0.56799999999999995</v>
      </c>
      <c r="G42">
        <v>0.22</v>
      </c>
      <c r="H42">
        <v>0.34899999999999998</v>
      </c>
      <c r="I42">
        <v>0.10100000000000001</v>
      </c>
      <c r="J42">
        <v>0.97</v>
      </c>
      <c r="K42">
        <v>6.9000000000000006E-2</v>
      </c>
      <c r="L42">
        <v>0.97799999999999998</v>
      </c>
      <c r="M42">
        <v>0.96799999999999997</v>
      </c>
      <c r="N42">
        <v>0.10100000000000001</v>
      </c>
      <c r="O42">
        <v>0.88900000000000001</v>
      </c>
      <c r="P42">
        <v>0.98</v>
      </c>
      <c r="Q42">
        <v>7.0999999999999994E-2</v>
      </c>
      <c r="R42">
        <v>0.98399999999999999</v>
      </c>
      <c r="S42">
        <v>8.1000000000000003E-2</v>
      </c>
      <c r="T42">
        <v>4.0000000000000001E-3</v>
      </c>
      <c r="U42">
        <v>0.93700000000000006</v>
      </c>
      <c r="V42">
        <v>6.0000000000000001E-3</v>
      </c>
      <c r="W42">
        <v>0.25900000000000001</v>
      </c>
      <c r="Z42" s="1">
        <f t="shared" si="0"/>
        <v>0.52499999999999991</v>
      </c>
      <c r="AA42" s="1">
        <f t="shared" si="1"/>
        <v>0.43120000000000003</v>
      </c>
    </row>
    <row r="43" spans="1:27">
      <c r="A43">
        <v>42</v>
      </c>
      <c r="B43" t="s">
        <v>190</v>
      </c>
      <c r="C43">
        <v>30</v>
      </c>
      <c r="D43">
        <v>0.309</v>
      </c>
      <c r="E43">
        <v>5.7000000000000002E-2</v>
      </c>
      <c r="F43">
        <v>9.2999999999999999E-2</v>
      </c>
      <c r="G43">
        <v>1.7999999999999999E-2</v>
      </c>
      <c r="H43">
        <v>0.30099999999999999</v>
      </c>
      <c r="I43">
        <v>0.23200000000000001</v>
      </c>
      <c r="J43">
        <v>0.99199999999999999</v>
      </c>
      <c r="K43">
        <v>5.5E-2</v>
      </c>
      <c r="L43">
        <v>8.9999999999999993E-3</v>
      </c>
      <c r="M43">
        <v>0.85199999999999998</v>
      </c>
      <c r="N43">
        <v>0.97499999999999998</v>
      </c>
      <c r="O43">
        <v>0.38700000000000001</v>
      </c>
      <c r="P43">
        <v>0.50900000000000001</v>
      </c>
      <c r="Q43">
        <v>3.0000000000000001E-3</v>
      </c>
      <c r="R43">
        <v>0.89700000000000002</v>
      </c>
      <c r="S43">
        <v>0.32100000000000001</v>
      </c>
      <c r="T43">
        <v>0.91400000000000003</v>
      </c>
      <c r="U43">
        <v>0.11600000000000001</v>
      </c>
      <c r="V43">
        <v>0.97799999999999998</v>
      </c>
      <c r="W43">
        <v>9.9000000000000005E-2</v>
      </c>
      <c r="Z43" s="1">
        <f t="shared" si="0"/>
        <v>0.29179999999999995</v>
      </c>
      <c r="AA43" s="1">
        <f t="shared" si="1"/>
        <v>0.51990000000000003</v>
      </c>
    </row>
    <row r="44" spans="1:27">
      <c r="A44">
        <v>43</v>
      </c>
      <c r="B44" t="s">
        <v>191</v>
      </c>
      <c r="C44">
        <v>30</v>
      </c>
      <c r="D44">
        <v>0.98499999999999999</v>
      </c>
      <c r="E44">
        <v>3.4000000000000002E-2</v>
      </c>
      <c r="F44">
        <v>0.19800000000000001</v>
      </c>
      <c r="G44">
        <v>0.89900000000000002</v>
      </c>
      <c r="H44">
        <v>0.60199999999999998</v>
      </c>
      <c r="I44">
        <v>1.7000000000000001E-2</v>
      </c>
      <c r="J44">
        <v>0.995</v>
      </c>
      <c r="K44">
        <v>0.439</v>
      </c>
      <c r="L44">
        <v>6.0999999999999999E-2</v>
      </c>
      <c r="M44">
        <v>4.5999999999999999E-2</v>
      </c>
      <c r="N44">
        <v>0.97599999999999998</v>
      </c>
      <c r="O44">
        <v>2.8000000000000001E-2</v>
      </c>
      <c r="P44">
        <v>2E-3</v>
      </c>
      <c r="Q44">
        <v>7.6999999999999999E-2</v>
      </c>
      <c r="R44">
        <v>1.6E-2</v>
      </c>
      <c r="S44">
        <v>0.27800000000000002</v>
      </c>
      <c r="T44">
        <v>0.98899999999999999</v>
      </c>
      <c r="U44">
        <v>5.3999999999999999E-2</v>
      </c>
      <c r="V44">
        <v>0.99</v>
      </c>
      <c r="W44">
        <v>0.88600000000000001</v>
      </c>
      <c r="Z44" s="1">
        <f t="shared" si="0"/>
        <v>0.42759999999999998</v>
      </c>
      <c r="AA44" s="1">
        <f t="shared" si="1"/>
        <v>0.42960000000000004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6.4000000000000001E-2</v>
      </c>
      <c r="F45">
        <v>0.20399999999999999</v>
      </c>
      <c r="G45">
        <v>0.495</v>
      </c>
      <c r="H45">
        <v>0.376</v>
      </c>
      <c r="I45">
        <v>0.10100000000000001</v>
      </c>
      <c r="J45">
        <v>0.99299999999999999</v>
      </c>
      <c r="K45">
        <v>1.2E-2</v>
      </c>
      <c r="L45">
        <v>1.2E-2</v>
      </c>
      <c r="M45">
        <v>0.96799999999999997</v>
      </c>
      <c r="N45">
        <v>0.79700000000000004</v>
      </c>
      <c r="O45">
        <v>0.89600000000000002</v>
      </c>
      <c r="P45">
        <v>0.98399999999999999</v>
      </c>
      <c r="Q45">
        <v>1.7999999999999999E-2</v>
      </c>
      <c r="R45">
        <v>0.88</v>
      </c>
      <c r="S45">
        <v>2.9000000000000001E-2</v>
      </c>
      <c r="T45">
        <v>4.3999999999999997E-2</v>
      </c>
      <c r="U45">
        <v>0.14599999999999999</v>
      </c>
      <c r="V45">
        <v>0.246</v>
      </c>
      <c r="W45">
        <v>0.48599999999999999</v>
      </c>
      <c r="Z45" s="1">
        <f t="shared" si="0"/>
        <v>0.32409999999999994</v>
      </c>
      <c r="AA45" s="1">
        <f t="shared" si="1"/>
        <v>0.45259999999999989</v>
      </c>
    </row>
    <row r="46" spans="1:27">
      <c r="A46">
        <v>45</v>
      </c>
      <c r="B46" t="s">
        <v>193</v>
      </c>
      <c r="C46">
        <v>30</v>
      </c>
      <c r="D46">
        <v>0.98599999999999999</v>
      </c>
      <c r="E46">
        <v>0.23400000000000001</v>
      </c>
      <c r="F46">
        <v>1.4E-2</v>
      </c>
      <c r="G46">
        <v>0.98699999999999999</v>
      </c>
      <c r="H46">
        <v>0.374</v>
      </c>
      <c r="I46">
        <v>1.4E-2</v>
      </c>
      <c r="J46">
        <v>0.995</v>
      </c>
      <c r="K46">
        <v>0.98399999999999999</v>
      </c>
      <c r="L46">
        <v>0.97499999999999998</v>
      </c>
      <c r="M46">
        <v>0.68400000000000005</v>
      </c>
      <c r="N46">
        <v>0.66600000000000004</v>
      </c>
      <c r="O46">
        <v>4.3999999999999997E-2</v>
      </c>
      <c r="P46">
        <v>2E-3</v>
      </c>
      <c r="Q46">
        <v>0.11700000000000001</v>
      </c>
      <c r="R46">
        <v>0.27</v>
      </c>
      <c r="S46">
        <v>1.0999999999999999E-2</v>
      </c>
      <c r="T46">
        <v>0.98899999999999999</v>
      </c>
      <c r="U46">
        <v>0.128</v>
      </c>
      <c r="V46">
        <v>0.98899999999999999</v>
      </c>
      <c r="W46">
        <v>0.96799999999999997</v>
      </c>
      <c r="Z46" s="1">
        <f t="shared" si="0"/>
        <v>0.62470000000000003</v>
      </c>
      <c r="AA46" s="1">
        <f t="shared" si="1"/>
        <v>0.41839999999999999</v>
      </c>
    </row>
    <row r="47" spans="1:27">
      <c r="A47">
        <v>46</v>
      </c>
      <c r="B47" t="s">
        <v>194</v>
      </c>
      <c r="C47">
        <v>30</v>
      </c>
      <c r="D47">
        <v>0.98699999999999999</v>
      </c>
      <c r="E47">
        <v>0.78100000000000003</v>
      </c>
      <c r="F47">
        <v>0.32</v>
      </c>
      <c r="G47">
        <v>0.93100000000000005</v>
      </c>
      <c r="H47">
        <v>0.59699999999999998</v>
      </c>
      <c r="I47">
        <v>0.11899999999999999</v>
      </c>
      <c r="J47">
        <v>0.995</v>
      </c>
      <c r="K47">
        <v>0.77500000000000002</v>
      </c>
      <c r="L47">
        <v>0.224</v>
      </c>
      <c r="M47">
        <v>3.1E-2</v>
      </c>
      <c r="N47">
        <v>0.30199999999999999</v>
      </c>
      <c r="O47">
        <v>1.9E-2</v>
      </c>
      <c r="P47">
        <v>5.0000000000000001E-3</v>
      </c>
      <c r="Q47">
        <v>0.73199999999999998</v>
      </c>
      <c r="R47">
        <v>4.0000000000000001E-3</v>
      </c>
      <c r="S47">
        <v>0.98599999999999999</v>
      </c>
      <c r="T47">
        <v>0.98699999999999999</v>
      </c>
      <c r="U47">
        <v>0.33800000000000002</v>
      </c>
      <c r="V47">
        <v>0.99</v>
      </c>
      <c r="W47">
        <v>0.98</v>
      </c>
      <c r="Z47" s="1">
        <f t="shared" si="0"/>
        <v>0.57600000000000007</v>
      </c>
      <c r="AA47" s="1">
        <f t="shared" si="1"/>
        <v>0.5343</v>
      </c>
    </row>
    <row r="48" spans="1:27">
      <c r="A48">
        <v>47</v>
      </c>
      <c r="B48" t="s">
        <v>195</v>
      </c>
      <c r="C48">
        <v>30</v>
      </c>
      <c r="D48">
        <v>0.73699999999999999</v>
      </c>
      <c r="E48">
        <v>0.127</v>
      </c>
      <c r="F48">
        <v>0.83699999999999997</v>
      </c>
      <c r="G48">
        <v>0.69699999999999995</v>
      </c>
      <c r="H48">
        <v>0.18</v>
      </c>
      <c r="I48">
        <v>0.38900000000000001</v>
      </c>
      <c r="J48">
        <v>0.99399999999999999</v>
      </c>
      <c r="K48">
        <v>2E-3</v>
      </c>
      <c r="L48">
        <v>6.0000000000000001E-3</v>
      </c>
      <c r="M48">
        <v>0.54400000000000004</v>
      </c>
      <c r="N48">
        <v>0.96399999999999997</v>
      </c>
      <c r="O48">
        <v>0.30299999999999999</v>
      </c>
      <c r="P48">
        <v>0.96299999999999997</v>
      </c>
      <c r="Q48">
        <v>2.1999999999999999E-2</v>
      </c>
      <c r="R48">
        <v>9.2999999999999999E-2</v>
      </c>
      <c r="S48">
        <v>0.876</v>
      </c>
      <c r="T48">
        <v>0.13100000000000001</v>
      </c>
      <c r="U48">
        <v>9.0999999999999998E-2</v>
      </c>
      <c r="V48">
        <v>0.98099999999999998</v>
      </c>
      <c r="W48">
        <v>0.98399999999999999</v>
      </c>
      <c r="Z48" s="1">
        <f t="shared" si="0"/>
        <v>0.45129999999999998</v>
      </c>
      <c r="AA48" s="1">
        <f t="shared" si="1"/>
        <v>0.54079999999999995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6.3541666666666649E-2</v>
      </c>
      <c r="E50" s="2">
        <f t="shared" ref="E50:W50" si="2">AVERAGE(E1:E24)</f>
        <v>1.6083333333333335E-2</v>
      </c>
      <c r="F50" s="2">
        <f t="shared" si="2"/>
        <v>0.13858333333333334</v>
      </c>
      <c r="G50" s="2">
        <f t="shared" si="2"/>
        <v>0.82054166666666639</v>
      </c>
      <c r="H50" s="2">
        <f t="shared" si="2"/>
        <v>1.1791666666666667E-2</v>
      </c>
      <c r="I50" s="2">
        <f t="shared" si="2"/>
        <v>8.7791666666666657E-2</v>
      </c>
      <c r="J50" s="2">
        <f t="shared" si="2"/>
        <v>8.91666666666667E-3</v>
      </c>
      <c r="K50" s="2">
        <f t="shared" si="2"/>
        <v>1.629166666666667E-2</v>
      </c>
      <c r="L50" s="2">
        <f t="shared" si="2"/>
        <v>2.0208333333333339E-2</v>
      </c>
      <c r="M50" s="2">
        <f t="shared" si="2"/>
        <v>2.145833333333334E-2</v>
      </c>
      <c r="N50" s="2">
        <f t="shared" si="2"/>
        <v>3.1375E-2</v>
      </c>
      <c r="O50" s="2">
        <f t="shared" si="2"/>
        <v>3.087500000000001E-2</v>
      </c>
      <c r="P50" s="2">
        <f t="shared" si="2"/>
        <v>5.7249999999999995E-2</v>
      </c>
      <c r="Q50" s="2">
        <f t="shared" si="2"/>
        <v>7.9916666666666664E-2</v>
      </c>
      <c r="R50" s="2">
        <f t="shared" si="2"/>
        <v>0.88170833333333321</v>
      </c>
      <c r="S50" s="2">
        <f t="shared" si="2"/>
        <v>7.8583333333333338E-2</v>
      </c>
      <c r="T50" s="2">
        <f t="shared" si="2"/>
        <v>6.5958333333333341E-2</v>
      </c>
      <c r="U50" s="2">
        <f t="shared" si="2"/>
        <v>2.3708333333333342E-2</v>
      </c>
      <c r="V50" s="2">
        <f t="shared" si="2"/>
        <v>2.5166666666666671E-2</v>
      </c>
      <c r="W50" s="2">
        <f t="shared" si="2"/>
        <v>5.2708333333333322E-2</v>
      </c>
      <c r="Y50" s="1" t="s">
        <v>0</v>
      </c>
      <c r="Z50" s="2">
        <f>AVERAGE(Z1:Z24)</f>
        <v>0.12052083333333331</v>
      </c>
      <c r="AA50" s="2">
        <f>AVERAGE(AA1:AA24)</f>
        <v>0.13272500000000001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0.40125000000000005</v>
      </c>
      <c r="E51" s="2">
        <f t="shared" ref="E51:W51" si="3">AVERAGE(E25:E48)</f>
        <v>0.6150000000000001</v>
      </c>
      <c r="F51" s="2">
        <f t="shared" si="3"/>
        <v>0.47900000000000004</v>
      </c>
      <c r="G51" s="2">
        <f t="shared" si="3"/>
        <v>0.53983333333333328</v>
      </c>
      <c r="H51" s="2">
        <f t="shared" si="3"/>
        <v>0.45412499999999995</v>
      </c>
      <c r="I51" s="2">
        <f t="shared" si="3"/>
        <v>0.19320833333333334</v>
      </c>
      <c r="J51" s="2">
        <f t="shared" si="3"/>
        <v>0.67479166666666668</v>
      </c>
      <c r="K51" s="2">
        <f t="shared" si="3"/>
        <v>0.40087500000000004</v>
      </c>
      <c r="L51" s="2">
        <f t="shared" si="3"/>
        <v>0.41391666666666671</v>
      </c>
      <c r="M51" s="2">
        <f t="shared" si="3"/>
        <v>0.29466666666666669</v>
      </c>
      <c r="N51" s="2">
        <f t="shared" si="3"/>
        <v>0.35683333333333328</v>
      </c>
      <c r="O51" s="2">
        <f t="shared" si="3"/>
        <v>0.29304166666666664</v>
      </c>
      <c r="P51" s="2">
        <f t="shared" si="3"/>
        <v>0.44566666666666666</v>
      </c>
      <c r="Q51" s="2">
        <f t="shared" si="3"/>
        <v>0.43675000000000003</v>
      </c>
      <c r="R51" s="2">
        <f t="shared" si="3"/>
        <v>0.30716666666666664</v>
      </c>
      <c r="S51" s="2">
        <f t="shared" si="3"/>
        <v>0.49216666666666659</v>
      </c>
      <c r="T51" s="2">
        <f t="shared" si="3"/>
        <v>0.43275000000000002</v>
      </c>
      <c r="U51" s="2">
        <f t="shared" si="3"/>
        <v>0.49237500000000001</v>
      </c>
      <c r="V51" s="2">
        <f t="shared" si="3"/>
        <v>0.30520833333333336</v>
      </c>
      <c r="W51" s="2">
        <f t="shared" si="3"/>
        <v>0.4532500000000001</v>
      </c>
      <c r="Y51" s="1" t="s">
        <v>1</v>
      </c>
      <c r="Z51" s="2">
        <f>AVERAGE(Z25:Z48)</f>
        <v>0.44666666666666671</v>
      </c>
      <c r="AA51" s="2">
        <f>AVERAGE(AA25:AA48)</f>
        <v>0.40152083333333327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3.9729386167718312E-4</v>
      </c>
      <c r="E52" s="3">
        <f t="shared" ref="E52:W52" si="4">TTEST(E1:E24,E25:E48,2,2)</f>
        <v>5.891643777987014E-10</v>
      </c>
      <c r="F52" s="3">
        <f t="shared" si="4"/>
        <v>2.1279433956223758E-4</v>
      </c>
      <c r="G52" s="3">
        <f t="shared" si="4"/>
        <v>2.3038698782753293E-3</v>
      </c>
      <c r="H52" s="3">
        <f t="shared" si="4"/>
        <v>4.4067922444433869E-8</v>
      </c>
      <c r="I52" s="3">
        <f t="shared" si="4"/>
        <v>8.338489384366865E-2</v>
      </c>
      <c r="J52" s="3">
        <f t="shared" si="4"/>
        <v>6.9521735364370556E-10</v>
      </c>
      <c r="K52" s="3">
        <f t="shared" si="4"/>
        <v>6.8762284335185852E-5</v>
      </c>
      <c r="L52" s="3">
        <f t="shared" si="4"/>
        <v>6.8845311455390215E-5</v>
      </c>
      <c r="M52" s="3">
        <f t="shared" si="4"/>
        <v>3.3433088094495048E-4</v>
      </c>
      <c r="N52" s="3">
        <f t="shared" si="4"/>
        <v>3.9854948353484156E-4</v>
      </c>
      <c r="O52" s="3">
        <f t="shared" si="4"/>
        <v>2.392165609870035E-5</v>
      </c>
      <c r="P52" s="3">
        <f t="shared" si="4"/>
        <v>1.8122930375317383E-4</v>
      </c>
      <c r="Q52" s="3">
        <f t="shared" si="4"/>
        <v>2.2889267946422007E-4</v>
      </c>
      <c r="R52" s="3">
        <f t="shared" si="4"/>
        <v>6.4761906442116506E-9</v>
      </c>
      <c r="S52" s="3">
        <f t="shared" si="4"/>
        <v>4.347599297481568E-5</v>
      </c>
      <c r="T52" s="3">
        <f t="shared" si="4"/>
        <v>4.5554928030961983E-4</v>
      </c>
      <c r="U52" s="3">
        <f t="shared" si="4"/>
        <v>1.2800629278631862E-6</v>
      </c>
      <c r="V52" s="3">
        <f t="shared" si="4"/>
        <v>1.9481048270476966E-3</v>
      </c>
      <c r="W52" s="3">
        <f t="shared" si="4"/>
        <v>1.2018818820084413E-5</v>
      </c>
      <c r="Y52" s="1" t="s">
        <v>16</v>
      </c>
      <c r="Z52" s="3">
        <f>TTEST(Z1:Z24,Z25:Z48,2,2)</f>
        <v>5.0914757423739085E-15</v>
      </c>
      <c r="AA52" s="3">
        <f>TTEST(AA1:AA24,AA25:AA48,2,2)</f>
        <v>5.0053572658607334E-18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1.5105304180054794E-2</v>
      </c>
      <c r="E53" s="3">
        <f t="shared" ref="E53:W53" si="5">STDEV(E1:E24)/SQRT(COUNT(E1:E24))</f>
        <v>2.0107651102260586E-3</v>
      </c>
      <c r="F53" s="3">
        <f t="shared" si="5"/>
        <v>2.9339585754923864E-2</v>
      </c>
      <c r="G53" s="3">
        <f t="shared" si="5"/>
        <v>2.796154056206283E-2</v>
      </c>
      <c r="H53" s="3">
        <f t="shared" si="5"/>
        <v>2.2809697647344774E-3</v>
      </c>
      <c r="I53" s="3">
        <f t="shared" si="5"/>
        <v>1.3926564539728639E-2</v>
      </c>
      <c r="J53" s="3">
        <f t="shared" si="5"/>
        <v>1.0441636738451367E-3</v>
      </c>
      <c r="K53" s="3">
        <f t="shared" si="5"/>
        <v>4.6871235758681384E-3</v>
      </c>
      <c r="L53" s="3">
        <f t="shared" si="5"/>
        <v>7.5737865930779937E-3</v>
      </c>
      <c r="M53" s="3">
        <f t="shared" si="5"/>
        <v>2.0242901481419906E-3</v>
      </c>
      <c r="N53" s="3">
        <f t="shared" si="5"/>
        <v>6.0138163688992505E-3</v>
      </c>
      <c r="O53" s="3">
        <f t="shared" si="5"/>
        <v>2.5815064835552266E-3</v>
      </c>
      <c r="P53" s="3">
        <f t="shared" si="5"/>
        <v>1.4902004777103371E-2</v>
      </c>
      <c r="Q53" s="3">
        <f t="shared" si="5"/>
        <v>1.641225203645778E-2</v>
      </c>
      <c r="R53" s="3">
        <f t="shared" si="5"/>
        <v>2.7361673128684524E-2</v>
      </c>
      <c r="S53" s="3">
        <f t="shared" si="5"/>
        <v>1.1156157178669057E-2</v>
      </c>
      <c r="T53" s="3">
        <f t="shared" si="5"/>
        <v>1.0591813759682838E-2</v>
      </c>
      <c r="U53" s="3">
        <f t="shared" si="5"/>
        <v>5.0409479665005641E-3</v>
      </c>
      <c r="V53" s="3">
        <f t="shared" si="5"/>
        <v>5.008929224961791E-3</v>
      </c>
      <c r="W53" s="3">
        <f t="shared" si="5"/>
        <v>9.9348382711260067E-3</v>
      </c>
      <c r="Z53" s="3">
        <f>STDEV(Z1:Z24)/SQRT(COUNT(Z1:Z24))</f>
        <v>4.3547907118161007E-3</v>
      </c>
      <c r="AA53" s="3">
        <f>STDEV(AA1:AA24)/SQRT(COUNT(AA1:AA24))</f>
        <v>2.8880391146132488E-3</v>
      </c>
      <c r="AC53" s="3"/>
      <c r="AD53" s="3"/>
    </row>
    <row r="54" spans="1:30">
      <c r="C54" s="1" t="s">
        <v>1</v>
      </c>
      <c r="D54" s="3">
        <f>STDEV(D25:D48)/SQRT(COUNT(D25:D48))</f>
        <v>8.7087147132353437E-2</v>
      </c>
      <c r="E54" s="3">
        <f t="shared" ref="E54:W54" si="6">STDEV(E25:E48)/SQRT(COUNT(E25:E48))</f>
        <v>7.6783221106425673E-2</v>
      </c>
      <c r="F54" s="3">
        <f t="shared" si="6"/>
        <v>7.9393694306614637E-2</v>
      </c>
      <c r="G54" s="3">
        <f t="shared" si="6"/>
        <v>8.2355575532298012E-2</v>
      </c>
      <c r="H54" s="3">
        <f t="shared" si="6"/>
        <v>6.7551840332047058E-2</v>
      </c>
      <c r="I54" s="3">
        <f t="shared" si="6"/>
        <v>5.791244575902723E-2</v>
      </c>
      <c r="J54" s="3">
        <f t="shared" si="6"/>
        <v>8.5925101762655456E-2</v>
      </c>
      <c r="K54" s="3">
        <f t="shared" si="6"/>
        <v>8.775062063655989E-2</v>
      </c>
      <c r="L54" s="3">
        <f t="shared" si="6"/>
        <v>8.9649052402233198E-2</v>
      </c>
      <c r="M54" s="3">
        <f t="shared" si="6"/>
        <v>7.0444182515247811E-2</v>
      </c>
      <c r="N54" s="3">
        <f t="shared" si="6"/>
        <v>8.4991701783060439E-2</v>
      </c>
      <c r="O54" s="3">
        <f t="shared" si="6"/>
        <v>5.572725633323386E-2</v>
      </c>
      <c r="P54" s="3">
        <f t="shared" si="6"/>
        <v>9.4193596251970504E-2</v>
      </c>
      <c r="Q54" s="3">
        <f t="shared" si="6"/>
        <v>8.7717643400675768E-2</v>
      </c>
      <c r="R54" s="3">
        <f t="shared" si="6"/>
        <v>7.616811751385133E-2</v>
      </c>
      <c r="S54" s="3">
        <f t="shared" si="6"/>
        <v>9.0868228904026696E-2</v>
      </c>
      <c r="T54" s="3">
        <f t="shared" si="6"/>
        <v>9.655516276472087E-2</v>
      </c>
      <c r="U54" s="3">
        <f t="shared" si="6"/>
        <v>8.4022680954936646E-2</v>
      </c>
      <c r="V54" s="3">
        <f t="shared" si="6"/>
        <v>8.5068343776769903E-2</v>
      </c>
      <c r="W54" s="3">
        <f t="shared" si="6"/>
        <v>8.102679486137436E-2</v>
      </c>
      <c r="Z54" s="3">
        <f>STDEV(Z25:Z48)/SQRT(COUNT(Z25:Z48))</f>
        <v>2.8231316552713524E-2</v>
      </c>
      <c r="AA54" s="3">
        <f>STDEV(AA25:AA48)/SQRT(COUNT(AA25:AA48))</f>
        <v>1.918802745974418E-2</v>
      </c>
      <c r="AC54" s="3"/>
      <c r="AD54" s="3"/>
    </row>
    <row r="55" spans="1:30">
      <c r="D55" s="2">
        <f>D50-D51</f>
        <v>-0.33770833333333339</v>
      </c>
      <c r="E55" s="2">
        <f t="shared" ref="E55:W55" si="7">E50-E51</f>
        <v>-0.59891666666666676</v>
      </c>
      <c r="F55" s="2">
        <f t="shared" si="7"/>
        <v>-0.3404166666666667</v>
      </c>
      <c r="G55" s="2">
        <f t="shared" si="7"/>
        <v>0.28070833333333312</v>
      </c>
      <c r="H55" s="2">
        <f t="shared" si="7"/>
        <v>-0.4423333333333333</v>
      </c>
      <c r="I55" s="2">
        <f t="shared" si="7"/>
        <v>-0.10541666666666669</v>
      </c>
      <c r="J55" s="2">
        <f t="shared" si="7"/>
        <v>-0.66587499999999999</v>
      </c>
      <c r="K55" s="2">
        <f t="shared" si="7"/>
        <v>-0.38458333333333339</v>
      </c>
      <c r="L55" s="2">
        <f t="shared" si="7"/>
        <v>-0.39370833333333338</v>
      </c>
      <c r="M55" s="2">
        <f t="shared" si="7"/>
        <v>-0.27320833333333333</v>
      </c>
      <c r="N55" s="2">
        <f t="shared" si="7"/>
        <v>-0.32545833333333329</v>
      </c>
      <c r="O55" s="2">
        <f t="shared" si="7"/>
        <v>-0.26216666666666666</v>
      </c>
      <c r="P55" s="2">
        <f t="shared" si="7"/>
        <v>-0.38841666666666663</v>
      </c>
      <c r="Q55" s="2">
        <f t="shared" si="7"/>
        <v>-0.35683333333333334</v>
      </c>
      <c r="R55" s="2">
        <f t="shared" si="7"/>
        <v>0.57454166666666651</v>
      </c>
      <c r="S55" s="2">
        <f t="shared" si="7"/>
        <v>-0.41358333333333325</v>
      </c>
      <c r="T55" s="2">
        <f t="shared" si="7"/>
        <v>-0.36679166666666668</v>
      </c>
      <c r="U55" s="2">
        <f t="shared" si="7"/>
        <v>-0.46866666666666668</v>
      </c>
      <c r="V55" s="2">
        <f t="shared" si="7"/>
        <v>-0.28004166666666669</v>
      </c>
      <c r="W55" s="2">
        <f t="shared" si="7"/>
        <v>-0.4005416666666668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5.3702380952380946E-2</v>
      </c>
      <c r="E58" s="1">
        <f>(E50+0.6*(F50+D50)+0.15*G50)/(1+2*0.6+0.15)</f>
        <v>0.11082535460992905</v>
      </c>
      <c r="F58" s="1">
        <f t="shared" ref="F58:U59" si="9">(F50+0.6*(G50+E50)+0.15*(D50+H50))/(1+2*0.6+2*0.15)</f>
        <v>0.26074333333333322</v>
      </c>
      <c r="G58" s="1">
        <f t="shared" si="9"/>
        <v>0.37053916666666653</v>
      </c>
      <c r="H58" s="1">
        <f t="shared" si="9"/>
        <v>0.23156666666666656</v>
      </c>
      <c r="I58" s="1">
        <f t="shared" si="9"/>
        <v>9.029666666666665E-2</v>
      </c>
      <c r="J58" s="1">
        <f t="shared" si="9"/>
        <v>3.0466666666666663E-2</v>
      </c>
      <c r="K58" s="1">
        <f t="shared" si="9"/>
        <v>2.0061666666666669E-2</v>
      </c>
      <c r="L58" s="1">
        <f t="shared" si="9"/>
        <v>1.956083333333334E-2</v>
      </c>
      <c r="M58" s="1">
        <f t="shared" si="9"/>
        <v>2.379333333333334E-2</v>
      </c>
      <c r="N58" s="1">
        <f t="shared" si="9"/>
        <v>2.9757500000000003E-2</v>
      </c>
      <c r="O58" s="1">
        <f t="shared" si="9"/>
        <v>3.9702500000000002E-2</v>
      </c>
      <c r="P58" s="1">
        <f t="shared" si="9"/>
        <v>0.10427499999999998</v>
      </c>
      <c r="Q58" s="1">
        <f t="shared" si="9"/>
        <v>0.26388416666666664</v>
      </c>
      <c r="R58" s="1">
        <f t="shared" si="9"/>
        <v>0.39811583333333328</v>
      </c>
      <c r="S58" s="1">
        <f t="shared" si="9"/>
        <v>0.26509083333333328</v>
      </c>
      <c r="T58" s="1">
        <f t="shared" si="9"/>
        <v>0.10534583333333333</v>
      </c>
      <c r="U58" s="1">
        <f t="shared" si="9"/>
        <v>3.923083333333334E-2</v>
      </c>
      <c r="V58" s="1">
        <f>(V50+0.6*(W50+U50)+0.15*T50)/(1+2*0.6+0.15)</f>
        <v>3.4429964539007096E-2</v>
      </c>
      <c r="W58" s="1">
        <f>(W50+0.6*(V50)+0.15*U58)/(1+0.6+0.15)</f>
        <v>4.2110261904761907E-2</v>
      </c>
    </row>
    <row r="59" spans="1:30">
      <c r="C59" s="1" t="s">
        <v>1</v>
      </c>
      <c r="D59" s="1">
        <f>(D51+0.6*(E51)+0.15*F51)/(1+0.6+0.15)</f>
        <v>0.48120000000000002</v>
      </c>
      <c r="E59" s="1">
        <f>(E51+0.6*(F51+D51)+0.15*G51)/(1+2*0.6+0.15)</f>
        <v>0.52090425531914897</v>
      </c>
      <c r="F59" s="1">
        <f t="shared" si="9"/>
        <v>0.5200825</v>
      </c>
      <c r="G59" s="1">
        <f t="shared" si="9"/>
        <v>0.48837583333333329</v>
      </c>
      <c r="H59" s="1">
        <f t="shared" si="9"/>
        <v>0.42680749999999995</v>
      </c>
      <c r="I59" s="1">
        <f t="shared" si="9"/>
        <v>0.40466583333333334</v>
      </c>
      <c r="J59" s="1">
        <f t="shared" si="9"/>
        <v>0.46457916666666677</v>
      </c>
      <c r="K59" s="1">
        <f t="shared" si="9"/>
        <v>0.45091249999999999</v>
      </c>
      <c r="L59" s="1">
        <f t="shared" si="9"/>
        <v>0.39439416666666666</v>
      </c>
      <c r="M59" s="1">
        <f t="shared" si="9"/>
        <v>0.34448166666666669</v>
      </c>
      <c r="N59" s="1">
        <f t="shared" si="9"/>
        <v>0.33535833333333331</v>
      </c>
      <c r="O59" s="1">
        <f t="shared" si="9"/>
        <v>0.35370166666666669</v>
      </c>
      <c r="P59" s="1">
        <f t="shared" si="9"/>
        <v>0.3932566666666667</v>
      </c>
      <c r="Q59" s="1">
        <f t="shared" si="9"/>
        <v>0.40249249999999998</v>
      </c>
      <c r="R59" s="1">
        <f t="shared" si="9"/>
        <v>0.39851166666666665</v>
      </c>
      <c r="S59" s="1">
        <f t="shared" si="9"/>
        <v>0.4301941666666666</v>
      </c>
      <c r="T59" s="1">
        <f t="shared" si="9"/>
        <v>0.44613249999999993</v>
      </c>
      <c r="U59" s="1">
        <f t="shared" si="9"/>
        <v>0.43078500000000003</v>
      </c>
      <c r="V59" s="1">
        <f>(V51+0.6*(W51+U51)+0.15*T51)/(1+2*0.6+0.15)</f>
        <v>0.39893439716312062</v>
      </c>
      <c r="W59" s="1">
        <f>(W51+0.6*(V51)+0.15*U59)/(1+0.6+0.15)</f>
        <v>0.40056728571428579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0.30254361955317444</v>
      </c>
      <c r="E61" s="1">
        <f ca="1">E1+NORMINV(RAND(),0,'Total-Smoothed'!$AG$2)</f>
        <v>-8.5228966047333599E-2</v>
      </c>
      <c r="F61" s="1">
        <f ca="1">F1+NORMINV(RAND(),0,'Total-Smoothed'!$AG$2)</f>
        <v>0.10505753675214555</v>
      </c>
      <c r="G61" s="1">
        <f ca="1">G1+NORMINV(RAND(),0,'Total-Smoothed'!$AG$2)</f>
        <v>0.74236090577950964</v>
      </c>
      <c r="H61" s="1">
        <f ca="1">H1+NORMINV(RAND(),0,'Total-Smoothed'!$AG$2)</f>
        <v>1.7811969860055031E-2</v>
      </c>
      <c r="I61" s="1">
        <f ca="1">I1+NORMINV(RAND(),0,'Total-Smoothed'!$AG$2)</f>
        <v>2.59154116826949E-2</v>
      </c>
      <c r="J61" s="1">
        <f ca="1">J1+NORMINV(RAND(),0,'Total-Smoothed'!$AG$2)</f>
        <v>0.23980188578731629</v>
      </c>
      <c r="K61" s="1">
        <f ca="1">K1+NORMINV(RAND(),0,'Total-Smoothed'!$AG$2)</f>
        <v>6.0920864608927899E-2</v>
      </c>
      <c r="L61" s="1">
        <f ca="1">L1+NORMINV(RAND(),0,'Total-Smoothed'!$AG$2)</f>
        <v>-8.6356051365682251E-2</v>
      </c>
      <c r="M61" s="1">
        <f ca="1">M1+NORMINV(RAND(),0,'Total-Smoothed'!$AG$2)</f>
        <v>-8.9664189372448605E-2</v>
      </c>
      <c r="N61" s="1">
        <f ca="1">N1+NORMINV(RAND(),0,'Total-Smoothed'!$AG$2)</f>
        <v>0.20888128373579404</v>
      </c>
      <c r="O61" s="1">
        <f ca="1">O1+NORMINV(RAND(),0,'Total-Smoothed'!$AG$2)</f>
        <v>6.1809371540705156E-2</v>
      </c>
      <c r="P61" s="1">
        <f ca="1">P1+NORMINV(RAND(),0,'Total-Smoothed'!$AG$2)</f>
        <v>-9.0845116687542582E-2</v>
      </c>
      <c r="Q61" s="1">
        <f ca="1">Q1+NORMINV(RAND(),0,'Total-Smoothed'!$AG$2)</f>
        <v>0.13804407740774371</v>
      </c>
      <c r="R61" s="1">
        <f ca="1">R1+NORMINV(RAND(),0,'Total-Smoothed'!$AG$2)</f>
        <v>0.91598812270818952</v>
      </c>
      <c r="S61" s="1">
        <f ca="1">S1+NORMINV(RAND(),0,'Total-Smoothed'!$AG$2)</f>
        <v>0.20506184808844086</v>
      </c>
      <c r="T61" s="1">
        <f ca="1">T1+NORMINV(RAND(),0,'Total-Smoothed'!$AG$2)</f>
        <v>4.5187375214901834E-2</v>
      </c>
      <c r="U61" s="1">
        <f ca="1">U1+NORMINV(RAND(),0,'Total-Smoothed'!$AG$2)</f>
        <v>7.8797904139922825E-2</v>
      </c>
      <c r="V61" s="1">
        <f ca="1">V1+NORMINV(RAND(),0,'Total-Smoothed'!$AG$2)</f>
        <v>0.14703808035781912</v>
      </c>
      <c r="W61" s="1">
        <f ca="1">W1+NORMINV(RAND(),0,'Total-Smoothed'!$AG$2)</f>
        <v>0.19617595846542241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4.9449630832030064E-2</v>
      </c>
      <c r="E62" s="1">
        <f ca="1">E2+NORMINV(RAND(),0,'Total-Smoothed'!$AG$2)</f>
        <v>8.2821600070075024E-2</v>
      </c>
      <c r="F62" s="1">
        <f ca="1">F2+NORMINV(RAND(),0,'Total-Smoothed'!$AG$2)</f>
        <v>0.19603853867368268</v>
      </c>
      <c r="G62" s="1">
        <f ca="1">G2+NORMINV(RAND(),0,'Total-Smoothed'!$AG$2)</f>
        <v>1.0358738013400459</v>
      </c>
      <c r="H62" s="1">
        <f ca="1">H2+NORMINV(RAND(),0,'Total-Smoothed'!$AG$2)</f>
        <v>3.2603471044635596E-2</v>
      </c>
      <c r="I62" s="1">
        <f ca="1">I2+NORMINV(RAND(),0,'Total-Smoothed'!$AG$2)</f>
        <v>3.9237368688123594E-2</v>
      </c>
      <c r="J62" s="1">
        <f ca="1">J2+NORMINV(RAND(),0,'Total-Smoothed'!$AG$2)</f>
        <v>-1.3999823715820991E-2</v>
      </c>
      <c r="K62" s="1">
        <f ca="1">K2+NORMINV(RAND(),0,'Total-Smoothed'!$AG$2)</f>
        <v>6.7907678213823E-2</v>
      </c>
      <c r="L62" s="1">
        <f ca="1">L2+NORMINV(RAND(),0,'Total-Smoothed'!$AG$2)</f>
        <v>-1.1639743303365414E-2</v>
      </c>
      <c r="M62" s="1">
        <f ca="1">M2+NORMINV(RAND(),0,'Total-Smoothed'!$AG$2)</f>
        <v>-0.10913392535260003</v>
      </c>
      <c r="N62" s="1">
        <f ca="1">N2+NORMINV(RAND(),0,'Total-Smoothed'!$AG$2)</f>
        <v>-4.6451923069109696E-2</v>
      </c>
      <c r="O62" s="1">
        <f ca="1">O2+NORMINV(RAND(),0,'Total-Smoothed'!$AG$2)</f>
        <v>-1.4836041054748735E-2</v>
      </c>
      <c r="P62" s="1">
        <f ca="1">P2+NORMINV(RAND(),0,'Total-Smoothed'!$AG$2)</f>
        <v>-2.8864081882494619E-2</v>
      </c>
      <c r="Q62" s="1">
        <f ca="1">Q2+NORMINV(RAND(),0,'Total-Smoothed'!$AG$2)</f>
        <v>-0.10597010979599308</v>
      </c>
      <c r="R62" s="1">
        <f ca="1">R2+NORMINV(RAND(),0,'Total-Smoothed'!$AG$2)</f>
        <v>0.9784404389460879</v>
      </c>
      <c r="S62" s="1">
        <f ca="1">S2+NORMINV(RAND(),0,'Total-Smoothed'!$AG$2)</f>
        <v>0.27594743608257388</v>
      </c>
      <c r="T62" s="1">
        <f ca="1">T2+NORMINV(RAND(),0,'Total-Smoothed'!$AG$2)</f>
        <v>9.0547601794745511E-2</v>
      </c>
      <c r="U62" s="1">
        <f ca="1">U2+NORMINV(RAND(),0,'Total-Smoothed'!$AG$2)</f>
        <v>-6.2699787968700793E-4</v>
      </c>
      <c r="V62" s="1">
        <f ca="1">V2+NORMINV(RAND(),0,'Total-Smoothed'!$AG$2)</f>
        <v>8.2961589902722024E-2</v>
      </c>
      <c r="W62" s="1">
        <f ca="1">W2+NORMINV(RAND(),0,'Total-Smoothed'!$AG$2)</f>
        <v>7.9778305622163093E-2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7.2752448432098535E-2</v>
      </c>
      <c r="E63" s="1">
        <f ca="1">E3+NORMINV(RAND(),0,'Total-Smoothed'!$AG$2)</f>
        <v>7.6445548368110725E-2</v>
      </c>
      <c r="F63" s="1">
        <f ca="1">F3+NORMINV(RAND(),0,'Total-Smoothed'!$AG$2)</f>
        <v>-0.20469963693721524</v>
      </c>
      <c r="G63" s="1">
        <f ca="1">G3+NORMINV(RAND(),0,'Total-Smoothed'!$AG$2)</f>
        <v>0.90236303050310873</v>
      </c>
      <c r="H63" s="1">
        <f ca="1">H3+NORMINV(RAND(),0,'Total-Smoothed'!$AG$2)</f>
        <v>5.2791612748474631E-2</v>
      </c>
      <c r="I63" s="1">
        <f ca="1">I3+NORMINV(RAND(),0,'Total-Smoothed'!$AG$2)</f>
        <v>8.31056612639193E-2</v>
      </c>
      <c r="J63" s="1">
        <f ca="1">J3+NORMINV(RAND(),0,'Total-Smoothed'!$AG$2)</f>
        <v>-0.19879109571458711</v>
      </c>
      <c r="K63" s="1">
        <f ca="1">K3+NORMINV(RAND(),0,'Total-Smoothed'!$AG$2)</f>
        <v>2.0330092110399465E-2</v>
      </c>
      <c r="L63" s="1">
        <f ca="1">L3+NORMINV(RAND(),0,'Total-Smoothed'!$AG$2)</f>
        <v>9.1326739846465804E-2</v>
      </c>
      <c r="M63" s="1">
        <f ca="1">M3+NORMINV(RAND(),0,'Total-Smoothed'!$AG$2)</f>
        <v>9.8056856499502257E-2</v>
      </c>
      <c r="N63" s="1">
        <f ca="1">N3+NORMINV(RAND(),0,'Total-Smoothed'!$AG$2)</f>
        <v>-5.8542923618619264E-3</v>
      </c>
      <c r="O63" s="1">
        <f ca="1">O3+NORMINV(RAND(),0,'Total-Smoothed'!$AG$2)</f>
        <v>-6.7028411566592908E-2</v>
      </c>
      <c r="P63" s="1">
        <f ca="1">P3+NORMINV(RAND(),0,'Total-Smoothed'!$AG$2)</f>
        <v>3.4177414826017287E-3</v>
      </c>
      <c r="Q63" s="1">
        <f ca="1">Q3+NORMINV(RAND(),0,'Total-Smoothed'!$AG$2)</f>
        <v>9.0145426708001422E-2</v>
      </c>
      <c r="R63" s="1">
        <f ca="1">R3+NORMINV(RAND(),0,'Total-Smoothed'!$AG$2)</f>
        <v>1.0020372120200391</v>
      </c>
      <c r="S63" s="1">
        <f ca="1">S3+NORMINV(RAND(),0,'Total-Smoothed'!$AG$2)</f>
        <v>-7.259546927204695E-2</v>
      </c>
      <c r="T63" s="1">
        <f ca="1">T3+NORMINV(RAND(),0,'Total-Smoothed'!$AG$2)</f>
        <v>0.21542482287474074</v>
      </c>
      <c r="U63" s="1">
        <f ca="1">U3+NORMINV(RAND(),0,'Total-Smoothed'!$AG$2)</f>
        <v>9.5661410483285789E-2</v>
      </c>
      <c r="V63" s="1">
        <f ca="1">V3+NORMINV(RAND(),0,'Total-Smoothed'!$AG$2)</f>
        <v>-0.12639393572078136</v>
      </c>
      <c r="W63" s="1">
        <f ca="1">W3+NORMINV(RAND(),0,'Total-Smoothed'!$AG$2)</f>
        <v>-0.2025033066528294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-6.2374183888411844E-2</v>
      </c>
      <c r="E64" s="1">
        <f ca="1">E4+NORMINV(RAND(),0,'Total-Smoothed'!$AG$2)</f>
        <v>1.6335650265336402E-2</v>
      </c>
      <c r="F64" s="1">
        <f ca="1">F4+NORMINV(RAND(),0,'Total-Smoothed'!$AG$2)</f>
        <v>8.6086640048706864E-2</v>
      </c>
      <c r="G64" s="1">
        <f ca="1">G4+NORMINV(RAND(),0,'Total-Smoothed'!$AG$2)</f>
        <v>0.86119121106405483</v>
      </c>
      <c r="H64" s="1">
        <f ca="1">H4+NORMINV(RAND(),0,'Total-Smoothed'!$AG$2)</f>
        <v>7.3626687198859272E-2</v>
      </c>
      <c r="I64" s="1">
        <f ca="1">I4+NORMINV(RAND(),0,'Total-Smoothed'!$AG$2)</f>
        <v>0.23069327379218107</v>
      </c>
      <c r="J64" s="1">
        <f ca="1">J4+NORMINV(RAND(),0,'Total-Smoothed'!$AG$2)</f>
        <v>8.572124781268918E-2</v>
      </c>
      <c r="K64" s="1">
        <f ca="1">K4+NORMINV(RAND(),0,'Total-Smoothed'!$AG$2)</f>
        <v>-3.4350774268262227E-3</v>
      </c>
      <c r="L64" s="1">
        <f ca="1">L4+NORMINV(RAND(),0,'Total-Smoothed'!$AG$2)</f>
        <v>-4.9049814777495107E-2</v>
      </c>
      <c r="M64" s="1">
        <f ca="1">M4+NORMINV(RAND(),0,'Total-Smoothed'!$AG$2)</f>
        <v>-0.11635265259066542</v>
      </c>
      <c r="N64" s="1">
        <f ca="1">N4+NORMINV(RAND(),0,'Total-Smoothed'!$AG$2)</f>
        <v>-5.2637920127771201E-2</v>
      </c>
      <c r="O64" s="1">
        <f ca="1">O4+NORMINV(RAND(),0,'Total-Smoothed'!$AG$2)</f>
        <v>-9.4559063410425498E-2</v>
      </c>
      <c r="P64" s="1">
        <f ca="1">P4+NORMINV(RAND(),0,'Total-Smoothed'!$AG$2)</f>
        <v>0.21173080372673492</v>
      </c>
      <c r="Q64" s="1">
        <f ca="1">Q4+NORMINV(RAND(),0,'Total-Smoothed'!$AG$2)</f>
        <v>7.3282299256023808E-2</v>
      </c>
      <c r="R64" s="1">
        <f ca="1">R4+NORMINV(RAND(),0,'Total-Smoothed'!$AG$2)</f>
        <v>0.82659207678458646</v>
      </c>
      <c r="S64" s="1">
        <f ca="1">S4+NORMINV(RAND(),0,'Total-Smoothed'!$AG$2)</f>
        <v>1.2002040764160128E-2</v>
      </c>
      <c r="T64" s="1">
        <f ca="1">T4+NORMINV(RAND(),0,'Total-Smoothed'!$AG$2)</f>
        <v>1.5270512517816887E-2</v>
      </c>
      <c r="U64" s="1">
        <f ca="1">U4+NORMINV(RAND(),0,'Total-Smoothed'!$AG$2)</f>
        <v>6.5011191729705597E-2</v>
      </c>
      <c r="V64" s="1">
        <f ca="1">V4+NORMINV(RAND(),0,'Total-Smoothed'!$AG$2)</f>
        <v>-7.486154505808168E-2</v>
      </c>
      <c r="W64" s="1">
        <f ca="1">W4+NORMINV(RAND(),0,'Total-Smoothed'!$AG$2)</f>
        <v>6.7729390120914751E-2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9.2263020618270741E-2</v>
      </c>
      <c r="E65" s="1">
        <f ca="1">E5+NORMINV(RAND(),0,'Total-Smoothed'!$AG$2)</f>
        <v>-6.729227420226877E-2</v>
      </c>
      <c r="F65" s="1">
        <f ca="1">F5+NORMINV(RAND(),0,'Total-Smoothed'!$AG$2)</f>
        <v>6.1215850703541859E-2</v>
      </c>
      <c r="G65" s="1">
        <f ca="1">G5+NORMINV(RAND(),0,'Total-Smoothed'!$AG$2)</f>
        <v>0.90115678659392817</v>
      </c>
      <c r="H65" s="1">
        <f ca="1">H5+NORMINV(RAND(),0,'Total-Smoothed'!$AG$2)</f>
        <v>5.5718841174963472E-2</v>
      </c>
      <c r="I65" s="1">
        <f ca="1">I5+NORMINV(RAND(),0,'Total-Smoothed'!$AG$2)</f>
        <v>0.16275947250920367</v>
      </c>
      <c r="J65" s="1">
        <f ca="1">J5+NORMINV(RAND(),0,'Total-Smoothed'!$AG$2)</f>
        <v>7.8177080621758571E-2</v>
      </c>
      <c r="K65" s="1">
        <f ca="1">K5+NORMINV(RAND(),0,'Total-Smoothed'!$AG$2)</f>
        <v>-0.13520955312044119</v>
      </c>
      <c r="L65" s="1">
        <f ca="1">L5+NORMINV(RAND(),0,'Total-Smoothed'!$AG$2)</f>
        <v>0.160914819787532</v>
      </c>
      <c r="M65" s="1">
        <f ca="1">M5+NORMINV(RAND(),0,'Total-Smoothed'!$AG$2)</f>
        <v>-4.8067516606908278E-2</v>
      </c>
      <c r="N65" s="1">
        <f ca="1">N5+NORMINV(RAND(),0,'Total-Smoothed'!$AG$2)</f>
        <v>6.3349954856010554E-2</v>
      </c>
      <c r="O65" s="1">
        <f ca="1">O5+NORMINV(RAND(),0,'Total-Smoothed'!$AG$2)</f>
        <v>7.004713111570747E-2</v>
      </c>
      <c r="P65" s="1">
        <f ca="1">P5+NORMINV(RAND(),0,'Total-Smoothed'!$AG$2)</f>
        <v>0.1312623596344433</v>
      </c>
      <c r="Q65" s="1">
        <f ca="1">Q5+NORMINV(RAND(),0,'Total-Smoothed'!$AG$2)</f>
        <v>4.7287609654751456E-2</v>
      </c>
      <c r="R65" s="1">
        <f ca="1">R5+NORMINV(RAND(),0,'Total-Smoothed'!$AG$2)</f>
        <v>0.73345307720027553</v>
      </c>
      <c r="S65" s="1">
        <f ca="1">S5+NORMINV(RAND(),0,'Total-Smoothed'!$AG$2)</f>
        <v>7.2417718372048551E-2</v>
      </c>
      <c r="T65" s="1">
        <f ca="1">T5+NORMINV(RAND(),0,'Total-Smoothed'!$AG$2)</f>
        <v>9.613260422885548E-3</v>
      </c>
      <c r="U65" s="1">
        <f ca="1">U5+NORMINV(RAND(),0,'Total-Smoothed'!$AG$2)</f>
        <v>0.1127073280574644</v>
      </c>
      <c r="V65" s="1">
        <f ca="1">V5+NORMINV(RAND(),0,'Total-Smoothed'!$AG$2)</f>
        <v>-8.9391311311518118E-2</v>
      </c>
      <c r="W65" s="1">
        <f ca="1">W5+NORMINV(RAND(),0,'Total-Smoothed'!$AG$2)</f>
        <v>8.7435413978447798E-2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1.059356401178049E-2</v>
      </c>
      <c r="E66" s="1">
        <f ca="1">E6+NORMINV(RAND(),0,'Total-Smoothed'!$AG$2)</f>
        <v>0.11109764723378836</v>
      </c>
      <c r="F66" s="1">
        <f ca="1">F6+NORMINV(RAND(),0,'Total-Smoothed'!$AG$2)</f>
        <v>0.11783212687823799</v>
      </c>
      <c r="G66" s="1">
        <f ca="1">G6+NORMINV(RAND(),0,'Total-Smoothed'!$AG$2)</f>
        <v>0.86443743921135807</v>
      </c>
      <c r="H66" s="1">
        <f ca="1">H6+NORMINV(RAND(),0,'Total-Smoothed'!$AG$2)</f>
        <v>-0.1292191303196506</v>
      </c>
      <c r="I66" s="1">
        <f ca="1">I6+NORMINV(RAND(),0,'Total-Smoothed'!$AG$2)</f>
        <v>0.32778616098803243</v>
      </c>
      <c r="J66" s="1">
        <f ca="1">J6+NORMINV(RAND(),0,'Total-Smoothed'!$AG$2)</f>
        <v>-4.3721534594459432E-3</v>
      </c>
      <c r="K66" s="1">
        <f ca="1">K6+NORMINV(RAND(),0,'Total-Smoothed'!$AG$2)</f>
        <v>-7.9596289728767297E-2</v>
      </c>
      <c r="L66" s="1">
        <f ca="1">L6+NORMINV(RAND(),0,'Total-Smoothed'!$AG$2)</f>
        <v>0.14573959781288465</v>
      </c>
      <c r="M66" s="1">
        <f ca="1">M6+NORMINV(RAND(),0,'Total-Smoothed'!$AG$2)</f>
        <v>5.5459096013839464E-2</v>
      </c>
      <c r="N66" s="1">
        <f ca="1">N6+NORMINV(RAND(),0,'Total-Smoothed'!$AG$2)</f>
        <v>-6.4052155767320443E-2</v>
      </c>
      <c r="O66" s="1">
        <f ca="1">O6+NORMINV(RAND(),0,'Total-Smoothed'!$AG$2)</f>
        <v>3.7325532236121943E-2</v>
      </c>
      <c r="P66" s="1">
        <f ca="1">P6+NORMINV(RAND(),0,'Total-Smoothed'!$AG$2)</f>
        <v>8.3165501876262329E-2</v>
      </c>
      <c r="Q66" s="1">
        <f ca="1">Q6+NORMINV(RAND(),0,'Total-Smoothed'!$AG$2)</f>
        <v>-8.0246314535631094E-2</v>
      </c>
      <c r="R66" s="1">
        <f ca="1">R6+NORMINV(RAND(),0,'Total-Smoothed'!$AG$2)</f>
        <v>0.74775261499040202</v>
      </c>
      <c r="S66" s="1">
        <f ca="1">S6+NORMINV(RAND(),0,'Total-Smoothed'!$AG$2)</f>
        <v>-2.4462618523432674E-2</v>
      </c>
      <c r="T66" s="1">
        <f ca="1">T6+NORMINV(RAND(),0,'Total-Smoothed'!$AG$2)</f>
        <v>-5.3904752643423218E-2</v>
      </c>
      <c r="U66" s="1">
        <f ca="1">U6+NORMINV(RAND(),0,'Total-Smoothed'!$AG$2)</f>
        <v>-9.1507897766652857E-2</v>
      </c>
      <c r="V66" s="1">
        <f ca="1">V6+NORMINV(RAND(),0,'Total-Smoothed'!$AG$2)</f>
        <v>-1.1655664372276373E-2</v>
      </c>
      <c r="W66" s="1">
        <f ca="1">W6+NORMINV(RAND(),0,'Total-Smoothed'!$AG$2)</f>
        <v>-0.23409571720868297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0.21077212564125059</v>
      </c>
      <c r="E67" s="1">
        <f ca="1">E7+NORMINV(RAND(),0,'Total-Smoothed'!$AG$2)</f>
        <v>0.20971925796556912</v>
      </c>
      <c r="F67" s="1">
        <f ca="1">F7+NORMINV(RAND(),0,'Total-Smoothed'!$AG$2)</f>
        <v>0.11905736739676628</v>
      </c>
      <c r="G67" s="1">
        <f ca="1">G7+NORMINV(RAND(),0,'Total-Smoothed'!$AG$2)</f>
        <v>0.56926610021004131</v>
      </c>
      <c r="H67" s="1">
        <f ca="1">H7+NORMINV(RAND(),0,'Total-Smoothed'!$AG$2)</f>
        <v>-0.21329262472874502</v>
      </c>
      <c r="I67" s="1">
        <f ca="1">I7+NORMINV(RAND(),0,'Total-Smoothed'!$AG$2)</f>
        <v>4.2951783196806759E-2</v>
      </c>
      <c r="J67" s="1">
        <f ca="1">J7+NORMINV(RAND(),0,'Total-Smoothed'!$AG$2)</f>
        <v>-7.872930119562245E-2</v>
      </c>
      <c r="K67" s="1">
        <f ca="1">K7+NORMINV(RAND(),0,'Total-Smoothed'!$AG$2)</f>
        <v>6.5783735030595231E-4</v>
      </c>
      <c r="L67" s="1">
        <f ca="1">L7+NORMINV(RAND(),0,'Total-Smoothed'!$AG$2)</f>
        <v>5.5397929927286059E-2</v>
      </c>
      <c r="M67" s="1">
        <f ca="1">M7+NORMINV(RAND(),0,'Total-Smoothed'!$AG$2)</f>
        <v>-0.19191165578302527</v>
      </c>
      <c r="N67" s="1">
        <f ca="1">N7+NORMINV(RAND(),0,'Total-Smoothed'!$AG$2)</f>
        <v>9.726485852872914E-2</v>
      </c>
      <c r="O67" s="1">
        <f ca="1">O7+NORMINV(RAND(),0,'Total-Smoothed'!$AG$2)</f>
        <v>-3.0153977507757314E-2</v>
      </c>
      <c r="P67" s="1">
        <f ca="1">P7+NORMINV(RAND(),0,'Total-Smoothed'!$AG$2)</f>
        <v>-0.14060620300841331</v>
      </c>
      <c r="Q67" s="1">
        <f ca="1">Q7+NORMINV(RAND(),0,'Total-Smoothed'!$AG$2)</f>
        <v>1.1848001698086336E-2</v>
      </c>
      <c r="R67" s="1">
        <f ca="1">R7+NORMINV(RAND(),0,'Total-Smoothed'!$AG$2)</f>
        <v>1.1194888646777805</v>
      </c>
      <c r="S67" s="1">
        <f ca="1">S7+NORMINV(RAND(),0,'Total-Smoothed'!$AG$2)</f>
        <v>1.8307295464054095E-2</v>
      </c>
      <c r="T67" s="1">
        <f ca="1">T7+NORMINV(RAND(),0,'Total-Smoothed'!$AG$2)</f>
        <v>0.10999616343708501</v>
      </c>
      <c r="U67" s="1">
        <f ca="1">U7+NORMINV(RAND(),0,'Total-Smoothed'!$AG$2)</f>
        <v>2.4179475463832156E-2</v>
      </c>
      <c r="V67" s="1">
        <f ca="1">V7+NORMINV(RAND(),0,'Total-Smoothed'!$AG$2)</f>
        <v>1.171862902289351E-3</v>
      </c>
      <c r="W67" s="1">
        <f ca="1">W7+NORMINV(RAND(),0,'Total-Smoothed'!$AG$2)</f>
        <v>2.8831266462425162E-2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4.2262894366220362E-2</v>
      </c>
      <c r="E68" s="1">
        <f ca="1">E8+NORMINV(RAND(),0,'Total-Smoothed'!$AG$2)</f>
        <v>-7.2923143588155173E-2</v>
      </c>
      <c r="F68" s="1">
        <f ca="1">F8+NORMINV(RAND(),0,'Total-Smoothed'!$AG$2)</f>
        <v>0.19630966576890552</v>
      </c>
      <c r="G68" s="1">
        <f ca="1">G8+NORMINV(RAND(),0,'Total-Smoothed'!$AG$2)</f>
        <v>0.54332399421471034</v>
      </c>
      <c r="H68" s="1">
        <f ca="1">H8+NORMINV(RAND(),0,'Total-Smoothed'!$AG$2)</f>
        <v>2.6778247632584806E-2</v>
      </c>
      <c r="I68" s="1">
        <f ca="1">I8+NORMINV(RAND(),0,'Total-Smoothed'!$AG$2)</f>
        <v>9.1544071354556805E-2</v>
      </c>
      <c r="J68" s="1">
        <f ca="1">J8+NORMINV(RAND(),0,'Total-Smoothed'!$AG$2)</f>
        <v>0.11186889323030208</v>
      </c>
      <c r="K68" s="1">
        <f ca="1">K8+NORMINV(RAND(),0,'Total-Smoothed'!$AG$2)</f>
        <v>6.276055048122256E-2</v>
      </c>
      <c r="L68" s="1">
        <f ca="1">L8+NORMINV(RAND(),0,'Total-Smoothed'!$AG$2)</f>
        <v>0.14866150120721375</v>
      </c>
      <c r="M68" s="1">
        <f ca="1">M8+NORMINV(RAND(),0,'Total-Smoothed'!$AG$2)</f>
        <v>-9.2589464803010377E-2</v>
      </c>
      <c r="N68" s="1">
        <f ca="1">N8+NORMINV(RAND(),0,'Total-Smoothed'!$AG$2)</f>
        <v>-5.4279237718190487E-2</v>
      </c>
      <c r="O68" s="1">
        <f ca="1">O8+NORMINV(RAND(),0,'Total-Smoothed'!$AG$2)</f>
        <v>-2.2364550902829412E-2</v>
      </c>
      <c r="P68" s="1">
        <f ca="1">P8+NORMINV(RAND(),0,'Total-Smoothed'!$AG$2)</f>
        <v>9.780511083422927E-3</v>
      </c>
      <c r="Q68" s="1">
        <f ca="1">Q8+NORMINV(RAND(),0,'Total-Smoothed'!$AG$2)</f>
        <v>0.10261993980192718</v>
      </c>
      <c r="R68" s="1">
        <f ca="1">R8+NORMINV(RAND(),0,'Total-Smoothed'!$AG$2)</f>
        <v>0.52195617622452395</v>
      </c>
      <c r="S68" s="1">
        <f ca="1">S8+NORMINV(RAND(),0,'Total-Smoothed'!$AG$2)</f>
        <v>0.1651851528199661</v>
      </c>
      <c r="T68" s="1">
        <f ca="1">T8+NORMINV(RAND(),0,'Total-Smoothed'!$AG$2)</f>
        <v>-4.8361868661096784E-2</v>
      </c>
      <c r="U68" s="1">
        <f ca="1">U8+NORMINV(RAND(),0,'Total-Smoothed'!$AG$2)</f>
        <v>-9.0300318295792617E-2</v>
      </c>
      <c r="V68" s="1">
        <f ca="1">V8+NORMINV(RAND(),0,'Total-Smoothed'!$AG$2)</f>
        <v>-2.9293093948696992E-2</v>
      </c>
      <c r="W68" s="1">
        <f ca="1">W8+NORMINV(RAND(),0,'Total-Smoothed'!$AG$2)</f>
        <v>-4.0270336712857846E-2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5.0496968446603299E-2</v>
      </c>
      <c r="E69" s="1">
        <f ca="1">E9+NORMINV(RAND(),0,'Total-Smoothed'!$AG$2)</f>
        <v>0.18003085618813786</v>
      </c>
      <c r="F69" s="1">
        <f ca="1">F9+NORMINV(RAND(),0,'Total-Smoothed'!$AG$2)</f>
        <v>-4.5367457373279799E-3</v>
      </c>
      <c r="G69" s="1">
        <f ca="1">G9+NORMINV(RAND(),0,'Total-Smoothed'!$AG$2)</f>
        <v>0.52426674142881668</v>
      </c>
      <c r="H69" s="1">
        <f ca="1">H9+NORMINV(RAND(),0,'Total-Smoothed'!$AG$2)</f>
        <v>4.7628578293785778E-2</v>
      </c>
      <c r="I69" s="1">
        <f ca="1">I9+NORMINV(RAND(),0,'Total-Smoothed'!$AG$2)</f>
        <v>0.21014209585134966</v>
      </c>
      <c r="J69" s="1">
        <f ca="1">J9+NORMINV(RAND(),0,'Total-Smoothed'!$AG$2)</f>
        <v>3.149004987510759E-2</v>
      </c>
      <c r="K69" s="1">
        <f ca="1">K9+NORMINV(RAND(),0,'Total-Smoothed'!$AG$2)</f>
        <v>9.9211624691794426E-2</v>
      </c>
      <c r="L69" s="1">
        <f ca="1">L9+NORMINV(RAND(),0,'Total-Smoothed'!$AG$2)</f>
        <v>0.11008104729927222</v>
      </c>
      <c r="M69" s="1">
        <f ca="1">M9+NORMINV(RAND(),0,'Total-Smoothed'!$AG$2)</f>
        <v>-7.4081765765064395E-2</v>
      </c>
      <c r="N69" s="1">
        <f ca="1">N9+NORMINV(RAND(),0,'Total-Smoothed'!$AG$2)</f>
        <v>-3.7423531981573832E-3</v>
      </c>
      <c r="O69" s="1">
        <f ca="1">O9+NORMINV(RAND(),0,'Total-Smoothed'!$AG$2)</f>
        <v>-4.8100539834833624E-2</v>
      </c>
      <c r="P69" s="1">
        <f ca="1">P9+NORMINV(RAND(),0,'Total-Smoothed'!$AG$2)</f>
        <v>-0.10183843360915923</v>
      </c>
      <c r="Q69" s="1">
        <f ca="1">Q9+NORMINV(RAND(),0,'Total-Smoothed'!$AG$2)</f>
        <v>2.3253845126774017E-2</v>
      </c>
      <c r="R69" s="1">
        <f ca="1">R9+NORMINV(RAND(),0,'Total-Smoothed'!$AG$2)</f>
        <v>0.76153611742104488</v>
      </c>
      <c r="S69" s="1">
        <f ca="1">S9+NORMINV(RAND(),0,'Total-Smoothed'!$AG$2)</f>
        <v>0.12591040383452592</v>
      </c>
      <c r="T69" s="1">
        <f ca="1">T9+NORMINV(RAND(),0,'Total-Smoothed'!$AG$2)</f>
        <v>7.0981326422606253E-2</v>
      </c>
      <c r="U69" s="1">
        <f ca="1">U9+NORMINV(RAND(),0,'Total-Smoothed'!$AG$2)</f>
        <v>5.8064837013423153E-2</v>
      </c>
      <c r="V69" s="1">
        <f ca="1">V9+NORMINV(RAND(),0,'Total-Smoothed'!$AG$2)</f>
        <v>6.7600958470337508E-2</v>
      </c>
      <c r="W69" s="1">
        <f ca="1">W9+NORMINV(RAND(),0,'Total-Smoothed'!$AG$2)</f>
        <v>8.868334072653343E-2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0.11123875307683151</v>
      </c>
      <c r="E70" s="1">
        <f ca="1">E10+NORMINV(RAND(),0,'Total-Smoothed'!$AG$2)</f>
        <v>8.8783082946230343E-2</v>
      </c>
      <c r="F70" s="1">
        <f ca="1">F10+NORMINV(RAND(),0,'Total-Smoothed'!$AG$2)</f>
        <v>-1.2644913032640245E-2</v>
      </c>
      <c r="G70" s="1">
        <f ca="1">G10+NORMINV(RAND(),0,'Total-Smoothed'!$AG$2)</f>
        <v>0.48036425722136894</v>
      </c>
      <c r="H70" s="1">
        <f ca="1">H10+NORMINV(RAND(),0,'Total-Smoothed'!$AG$2)</f>
        <v>0.12177498183855984</v>
      </c>
      <c r="I70" s="1">
        <f ca="1">I10+NORMINV(RAND(),0,'Total-Smoothed'!$AG$2)</f>
        <v>-0.10853208512996795</v>
      </c>
      <c r="J70" s="1">
        <f ca="1">J10+NORMINV(RAND(),0,'Total-Smoothed'!$AG$2)</f>
        <v>-8.1047769566798752E-2</v>
      </c>
      <c r="K70" s="1">
        <f ca="1">K10+NORMINV(RAND(),0,'Total-Smoothed'!$AG$2)</f>
        <v>0.12814581144873999</v>
      </c>
      <c r="L70" s="1">
        <f ca="1">L10+NORMINV(RAND(),0,'Total-Smoothed'!$AG$2)</f>
        <v>-3.2857294683360655E-2</v>
      </c>
      <c r="M70" s="1">
        <f ca="1">M10+NORMINV(RAND(),0,'Total-Smoothed'!$AG$2)</f>
        <v>-0.10918138611894249</v>
      </c>
      <c r="N70" s="1">
        <f ca="1">N10+NORMINV(RAND(),0,'Total-Smoothed'!$AG$2)</f>
        <v>4.3917698149256681E-2</v>
      </c>
      <c r="O70" s="1">
        <f ca="1">O10+NORMINV(RAND(),0,'Total-Smoothed'!$AG$2)</f>
        <v>7.1448245063915269E-2</v>
      </c>
      <c r="P70" s="1">
        <f ca="1">P10+NORMINV(RAND(),0,'Total-Smoothed'!$AG$2)</f>
        <v>-1.9060834405279149E-2</v>
      </c>
      <c r="Q70" s="1">
        <f ca="1">Q10+NORMINV(RAND(),0,'Total-Smoothed'!$AG$2)</f>
        <v>3.4893207100889015E-2</v>
      </c>
      <c r="R70" s="1">
        <f ca="1">R10+NORMINV(RAND(),0,'Total-Smoothed'!$AG$2)</f>
        <v>0.83693164204820836</v>
      </c>
      <c r="S70" s="1">
        <f ca="1">S10+NORMINV(RAND(),0,'Total-Smoothed'!$AG$2)</f>
        <v>1.5461593490523479E-2</v>
      </c>
      <c r="T70" s="1">
        <f ca="1">T10+NORMINV(RAND(),0,'Total-Smoothed'!$AG$2)</f>
        <v>0.11098218536176666</v>
      </c>
      <c r="U70" s="1">
        <f ca="1">U10+NORMINV(RAND(),0,'Total-Smoothed'!$AG$2)</f>
        <v>-9.841964492127481E-3</v>
      </c>
      <c r="V70" s="1">
        <f ca="1">V10+NORMINV(RAND(),0,'Total-Smoothed'!$AG$2)</f>
        <v>8.0302481392157635E-2</v>
      </c>
      <c r="W70" s="1">
        <f ca="1">W10+NORMINV(RAND(),0,'Total-Smoothed'!$AG$2)</f>
        <v>0.14220074979111819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-9.0891326477966716E-2</v>
      </c>
      <c r="E71" s="1">
        <f ca="1">E11+NORMINV(RAND(),0,'Total-Smoothed'!$AG$2)</f>
        <v>0.16124958111439913</v>
      </c>
      <c r="F71" s="1">
        <f ca="1">F11+NORMINV(RAND(),0,'Total-Smoothed'!$AG$2)</f>
        <v>1.6695501646630834E-2</v>
      </c>
      <c r="G71" s="1">
        <f ca="1">G11+NORMINV(RAND(),0,'Total-Smoothed'!$AG$2)</f>
        <v>0.87300550164945856</v>
      </c>
      <c r="H71" s="1">
        <f ca="1">H11+NORMINV(RAND(),0,'Total-Smoothed'!$AG$2)</f>
        <v>4.9628644694134492E-2</v>
      </c>
      <c r="I71" s="1">
        <f ca="1">I11+NORMINV(RAND(),0,'Total-Smoothed'!$AG$2)</f>
        <v>0.26453959636461072</v>
      </c>
      <c r="J71" s="1">
        <f ca="1">J11+NORMINV(RAND(),0,'Total-Smoothed'!$AG$2)</f>
        <v>5.170640970023356E-2</v>
      </c>
      <c r="K71" s="1">
        <f ca="1">K11+NORMINV(RAND(),0,'Total-Smoothed'!$AG$2)</f>
        <v>-0.14935333936558964</v>
      </c>
      <c r="L71" s="1">
        <f ca="1">L11+NORMINV(RAND(),0,'Total-Smoothed'!$AG$2)</f>
        <v>-2.7265542860468901E-2</v>
      </c>
      <c r="M71" s="1">
        <f ca="1">M11+NORMINV(RAND(),0,'Total-Smoothed'!$AG$2)</f>
        <v>4.802274846396052E-2</v>
      </c>
      <c r="N71" s="1">
        <f ca="1">N11+NORMINV(RAND(),0,'Total-Smoothed'!$AG$2)</f>
        <v>6.8138523353024269E-2</v>
      </c>
      <c r="O71" s="1">
        <f ca="1">O11+NORMINV(RAND(),0,'Total-Smoothed'!$AG$2)</f>
        <v>4.7428479702444293E-2</v>
      </c>
      <c r="P71" s="1">
        <f ca="1">P11+NORMINV(RAND(),0,'Total-Smoothed'!$AG$2)</f>
        <v>0.46472797086575501</v>
      </c>
      <c r="Q71" s="1">
        <f ca="1">Q11+NORMINV(RAND(),0,'Total-Smoothed'!$AG$2)</f>
        <v>0.25501608937055686</v>
      </c>
      <c r="R71" s="1">
        <f ca="1">R11+NORMINV(RAND(),0,'Total-Smoothed'!$AG$2)</f>
        <v>0.43866308669477783</v>
      </c>
      <c r="S71" s="1">
        <f ca="1">S11+NORMINV(RAND(),0,'Total-Smoothed'!$AG$2)</f>
        <v>-8.1394775793904056E-2</v>
      </c>
      <c r="T71" s="1">
        <f ca="1">T11+NORMINV(RAND(),0,'Total-Smoothed'!$AG$2)</f>
        <v>0.20639142903100277</v>
      </c>
      <c r="U71" s="1">
        <f ca="1">U11+NORMINV(RAND(),0,'Total-Smoothed'!$AG$2)</f>
        <v>-7.4675088914554322E-2</v>
      </c>
      <c r="V71" s="1">
        <f ca="1">V11+NORMINV(RAND(),0,'Total-Smoothed'!$AG$2)</f>
        <v>-3.2593594873567645E-2</v>
      </c>
      <c r="W71" s="1">
        <f ca="1">W11+NORMINV(RAND(),0,'Total-Smoothed'!$AG$2)</f>
        <v>0.12335579541786866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1.0356693507460851E-2</v>
      </c>
      <c r="E72" s="1">
        <f ca="1">E12+NORMINV(RAND(),0,'Total-Smoothed'!$AG$2)</f>
        <v>2.2895065788089072E-4</v>
      </c>
      <c r="F72" s="1">
        <f ca="1">F12+NORMINV(RAND(),0,'Total-Smoothed'!$AG$2)</f>
        <v>0.13003966183738508</v>
      </c>
      <c r="G72" s="1">
        <f ca="1">G12+NORMINV(RAND(),0,'Total-Smoothed'!$AG$2)</f>
        <v>0.63458957482880629</v>
      </c>
      <c r="H72" s="1">
        <f ca="1">H12+NORMINV(RAND(),0,'Total-Smoothed'!$AG$2)</f>
        <v>-0.10088965966796012</v>
      </c>
      <c r="I72" s="1">
        <f ca="1">I12+NORMINV(RAND(),0,'Total-Smoothed'!$AG$2)</f>
        <v>6.6240508598734815E-2</v>
      </c>
      <c r="J72" s="1">
        <f ca="1">J12+NORMINV(RAND(),0,'Total-Smoothed'!$AG$2)</f>
        <v>-8.3377143347981325E-2</v>
      </c>
      <c r="K72" s="1">
        <f ca="1">K12+NORMINV(RAND(),0,'Total-Smoothed'!$AG$2)</f>
        <v>5.5214999904402123E-2</v>
      </c>
      <c r="L72" s="1">
        <f ca="1">L12+NORMINV(RAND(),0,'Total-Smoothed'!$AG$2)</f>
        <v>-2.0387714996568568E-2</v>
      </c>
      <c r="M72" s="1">
        <f ca="1">M12+NORMINV(RAND(),0,'Total-Smoothed'!$AG$2)</f>
        <v>6.8158593741879742E-2</v>
      </c>
      <c r="N72" s="1">
        <f ca="1">N12+NORMINV(RAND(),0,'Total-Smoothed'!$AG$2)</f>
        <v>-4.9998807088945552E-2</v>
      </c>
      <c r="O72" s="1">
        <f ca="1">O12+NORMINV(RAND(),0,'Total-Smoothed'!$AG$2)</f>
        <v>0.30842741866980711</v>
      </c>
      <c r="P72" s="1">
        <f ca="1">P12+NORMINV(RAND(),0,'Total-Smoothed'!$AG$2)</f>
        <v>1.6831406107679331E-2</v>
      </c>
      <c r="Q72" s="1">
        <f ca="1">Q12+NORMINV(RAND(),0,'Total-Smoothed'!$AG$2)</f>
        <v>9.5567871346493957E-2</v>
      </c>
      <c r="R72" s="1">
        <f ca="1">R12+NORMINV(RAND(),0,'Total-Smoothed'!$AG$2)</f>
        <v>0.71447712073280012</v>
      </c>
      <c r="S72" s="1">
        <f ca="1">S12+NORMINV(RAND(),0,'Total-Smoothed'!$AG$2)</f>
        <v>0.10374375147400153</v>
      </c>
      <c r="T72" s="1">
        <f ca="1">T12+NORMINV(RAND(),0,'Total-Smoothed'!$AG$2)</f>
        <v>0.10926739368678905</v>
      </c>
      <c r="U72" s="1">
        <f ca="1">U12+NORMINV(RAND(),0,'Total-Smoothed'!$AG$2)</f>
        <v>7.4099619674507247E-2</v>
      </c>
      <c r="V72" s="1">
        <f ca="1">V12+NORMINV(RAND(),0,'Total-Smoothed'!$AG$2)</f>
        <v>0.13059934458933112</v>
      </c>
      <c r="W72" s="1">
        <f ca="1">W12+NORMINV(RAND(),0,'Total-Smoothed'!$AG$2)</f>
        <v>9.9969188814063289E-2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0.17915811114410626</v>
      </c>
      <c r="E73" s="1">
        <f ca="1">E13+NORMINV(RAND(),0,'Total-Smoothed'!$AG$2)</f>
        <v>-7.2469566765196863E-2</v>
      </c>
      <c r="F73" s="1">
        <f ca="1">F13+NORMINV(RAND(),0,'Total-Smoothed'!$AG$2)</f>
        <v>0.18808142129792324</v>
      </c>
      <c r="G73" s="1">
        <f ca="1">G13+NORMINV(RAND(),0,'Total-Smoothed'!$AG$2)</f>
        <v>1.0860746028462938</v>
      </c>
      <c r="H73" s="1">
        <f ca="1">H13+NORMINV(RAND(),0,'Total-Smoothed'!$AG$2)</f>
        <v>-4.8490823788310475E-2</v>
      </c>
      <c r="I73" s="1">
        <f ca="1">I13+NORMINV(RAND(),0,'Total-Smoothed'!$AG$2)</f>
        <v>-7.8961595893929398E-2</v>
      </c>
      <c r="J73" s="1">
        <f ca="1">J13+NORMINV(RAND(),0,'Total-Smoothed'!$AG$2)</f>
        <v>0.18059788763204659</v>
      </c>
      <c r="K73" s="1">
        <f ca="1">K13+NORMINV(RAND(),0,'Total-Smoothed'!$AG$2)</f>
        <v>9.1723867329874809E-2</v>
      </c>
      <c r="L73" s="1">
        <f ca="1">L13+NORMINV(RAND(),0,'Total-Smoothed'!$AG$2)</f>
        <v>-3.0176294785642956E-2</v>
      </c>
      <c r="M73" s="1">
        <f ca="1">M13+NORMINV(RAND(),0,'Total-Smoothed'!$AG$2)</f>
        <v>-0.10190300458102768</v>
      </c>
      <c r="N73" s="1">
        <f ca="1">N13+NORMINV(RAND(),0,'Total-Smoothed'!$AG$2)</f>
        <v>0.2675781638487123</v>
      </c>
      <c r="O73" s="1">
        <f ca="1">O13+NORMINV(RAND(),0,'Total-Smoothed'!$AG$2)</f>
        <v>1.9608147161250054E-2</v>
      </c>
      <c r="P73" s="1">
        <f ca="1">P13+NORMINV(RAND(),0,'Total-Smoothed'!$AG$2)</f>
        <v>0.1063358467261238</v>
      </c>
      <c r="Q73" s="1">
        <f ca="1">Q13+NORMINV(RAND(),0,'Total-Smoothed'!$AG$2)</f>
        <v>9.1128096672327741E-2</v>
      </c>
      <c r="R73" s="1">
        <f ca="1">R13+NORMINV(RAND(),0,'Total-Smoothed'!$AG$2)</f>
        <v>0.96630104992940558</v>
      </c>
      <c r="S73" s="1">
        <f ca="1">S13+NORMINV(RAND(),0,'Total-Smoothed'!$AG$2)</f>
        <v>0.14413557385323339</v>
      </c>
      <c r="T73" s="1">
        <f ca="1">T13+NORMINV(RAND(),0,'Total-Smoothed'!$AG$2)</f>
        <v>-5.0461573116988054E-2</v>
      </c>
      <c r="U73" s="1">
        <f ca="1">U13+NORMINV(RAND(),0,'Total-Smoothed'!$AG$2)</f>
        <v>0.21099621094688203</v>
      </c>
      <c r="V73" s="1">
        <f ca="1">V13+NORMINV(RAND(),0,'Total-Smoothed'!$AG$2)</f>
        <v>-0.11687998616791953</v>
      </c>
      <c r="W73" s="1">
        <f ca="1">W13+NORMINV(RAND(),0,'Total-Smoothed'!$AG$2)</f>
        <v>0.24177115353732409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0.2171332532313974</v>
      </c>
      <c r="E74" s="1">
        <f ca="1">E14+NORMINV(RAND(),0,'Total-Smoothed'!$AG$2)</f>
        <v>1.3283447826213088E-2</v>
      </c>
      <c r="F74" s="1">
        <f ca="1">F14+NORMINV(RAND(),0,'Total-Smoothed'!$AG$2)</f>
        <v>0.64688334851910101</v>
      </c>
      <c r="G74" s="1">
        <f ca="1">G14+NORMINV(RAND(),0,'Total-Smoothed'!$AG$2)</f>
        <v>1.0457833017104132</v>
      </c>
      <c r="H74" s="1">
        <f ca="1">H14+NORMINV(RAND(),0,'Total-Smoothed'!$AG$2)</f>
        <v>0.11140322460971713</v>
      </c>
      <c r="I74" s="1">
        <f ca="1">I14+NORMINV(RAND(),0,'Total-Smoothed'!$AG$2)</f>
        <v>9.5863681416998914E-2</v>
      </c>
      <c r="J74" s="1">
        <f ca="1">J14+NORMINV(RAND(),0,'Total-Smoothed'!$AG$2)</f>
        <v>1.0658644511307536E-2</v>
      </c>
      <c r="K74" s="1">
        <f ca="1">K14+NORMINV(RAND(),0,'Total-Smoothed'!$AG$2)</f>
        <v>5.6198228675292561E-2</v>
      </c>
      <c r="L74" s="1">
        <f ca="1">L14+NORMINV(RAND(),0,'Total-Smoothed'!$AG$2)</f>
        <v>7.0648731890915348E-2</v>
      </c>
      <c r="M74" s="1">
        <f ca="1">M14+NORMINV(RAND(),0,'Total-Smoothed'!$AG$2)</f>
        <v>-0.19925343739819973</v>
      </c>
      <c r="N74" s="1">
        <f ca="1">N14+NORMINV(RAND(),0,'Total-Smoothed'!$AG$2)</f>
        <v>-4.6376159200697098E-2</v>
      </c>
      <c r="O74" s="1">
        <f ca="1">O14+NORMINV(RAND(),0,'Total-Smoothed'!$AG$2)</f>
        <v>9.6306615711336793E-2</v>
      </c>
      <c r="P74" s="1">
        <f ca="1">P14+NORMINV(RAND(),0,'Total-Smoothed'!$AG$2)</f>
        <v>3.2626501019953805E-2</v>
      </c>
      <c r="Q74" s="1">
        <f ca="1">Q14+NORMINV(RAND(),0,'Total-Smoothed'!$AG$2)</f>
        <v>0.25301658172130054</v>
      </c>
      <c r="R74" s="1">
        <f ca="1">R14+NORMINV(RAND(),0,'Total-Smoothed'!$AG$2)</f>
        <v>0.93109377431138252</v>
      </c>
      <c r="S74" s="1">
        <f ca="1">S14+NORMINV(RAND(),0,'Total-Smoothed'!$AG$2)</f>
        <v>0.29963038072413073</v>
      </c>
      <c r="T74" s="1">
        <f ca="1">T14+NORMINV(RAND(),0,'Total-Smoothed'!$AG$2)</f>
        <v>8.1069845438854649E-2</v>
      </c>
      <c r="U74" s="1">
        <f ca="1">U14+NORMINV(RAND(),0,'Total-Smoothed'!$AG$2)</f>
        <v>0.11556271658559766</v>
      </c>
      <c r="V74" s="1">
        <f ca="1">V14+NORMINV(RAND(),0,'Total-Smoothed'!$AG$2)</f>
        <v>-2.0045428879809857E-2</v>
      </c>
      <c r="W74" s="1">
        <f ca="1">W14+NORMINV(RAND(),0,'Total-Smoothed'!$AG$2)</f>
        <v>0.28129235677595377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-0.18099001260972855</v>
      </c>
      <c r="E75" s="1">
        <f ca="1">E15+NORMINV(RAND(),0,'Total-Smoothed'!$AG$2)</f>
        <v>-3.041798007572185E-2</v>
      </c>
      <c r="F75" s="1">
        <f ca="1">F15+NORMINV(RAND(),0,'Total-Smoothed'!$AG$2)</f>
        <v>0.15782535473081327</v>
      </c>
      <c r="G75" s="1">
        <f ca="1">G15+NORMINV(RAND(),0,'Total-Smoothed'!$AG$2)</f>
        <v>0.77130161667820207</v>
      </c>
      <c r="H75" s="1">
        <f ca="1">H15+NORMINV(RAND(),0,'Total-Smoothed'!$AG$2)</f>
        <v>0.12293070617674805</v>
      </c>
      <c r="I75" s="1">
        <f ca="1">I15+NORMINV(RAND(),0,'Total-Smoothed'!$AG$2)</f>
        <v>0.12826954487824282</v>
      </c>
      <c r="J75" s="1">
        <f ca="1">J15+NORMINV(RAND(),0,'Total-Smoothed'!$AG$2)</f>
        <v>0.10790929259690958</v>
      </c>
      <c r="K75" s="1">
        <f ca="1">K15+NORMINV(RAND(),0,'Total-Smoothed'!$AG$2)</f>
        <v>2.8445672680771111E-2</v>
      </c>
      <c r="L75" s="1">
        <f ca="1">L15+NORMINV(RAND(),0,'Total-Smoothed'!$AG$2)</f>
        <v>0.102083627993395</v>
      </c>
      <c r="M75" s="1">
        <f ca="1">M15+NORMINV(RAND(),0,'Total-Smoothed'!$AG$2)</f>
        <v>0.1003854605791563</v>
      </c>
      <c r="N75" s="1">
        <f ca="1">N15+NORMINV(RAND(),0,'Total-Smoothed'!$AG$2)</f>
        <v>-3.6349740953288273E-2</v>
      </c>
      <c r="O75" s="1">
        <f ca="1">O15+NORMINV(RAND(),0,'Total-Smoothed'!$AG$2)</f>
        <v>-0.20556069833438093</v>
      </c>
      <c r="P75" s="1">
        <f ca="1">P15+NORMINV(RAND(),0,'Total-Smoothed'!$AG$2)</f>
        <v>6.0559287265145451E-2</v>
      </c>
      <c r="Q75" s="1">
        <f ca="1">Q15+NORMINV(RAND(),0,'Total-Smoothed'!$AG$2)</f>
        <v>3.6571706545229676E-2</v>
      </c>
      <c r="R75" s="1">
        <f ca="1">R15+NORMINV(RAND(),0,'Total-Smoothed'!$AG$2)</f>
        <v>0.79844990768996005</v>
      </c>
      <c r="S75" s="1">
        <f ca="1">S15+NORMINV(RAND(),0,'Total-Smoothed'!$AG$2)</f>
        <v>6.8987533938723783E-2</v>
      </c>
      <c r="T75" s="1">
        <f ca="1">T15+NORMINV(RAND(),0,'Total-Smoothed'!$AG$2)</f>
        <v>5.4308026311765262E-2</v>
      </c>
      <c r="U75" s="1">
        <f ca="1">U15+NORMINV(RAND(),0,'Total-Smoothed'!$AG$2)</f>
        <v>0.17005078136872304</v>
      </c>
      <c r="V75" s="1">
        <f ca="1">V15+NORMINV(RAND(),0,'Total-Smoothed'!$AG$2)</f>
        <v>-8.5502506198784176E-2</v>
      </c>
      <c r="W75" s="1">
        <f ca="1">W15+NORMINV(RAND(),0,'Total-Smoothed'!$AG$2)</f>
        <v>-3.7841227467580785E-2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-0.10577756375173501</v>
      </c>
      <c r="E76" s="1">
        <f ca="1">E16+NORMINV(RAND(),0,'Total-Smoothed'!$AG$2)</f>
        <v>-3.9470326375964527E-3</v>
      </c>
      <c r="F76" s="1">
        <f ca="1">F16+NORMINV(RAND(),0,'Total-Smoothed'!$AG$2)</f>
        <v>0.15276612344064822</v>
      </c>
      <c r="G76" s="1">
        <f ca="1">G16+NORMINV(RAND(),0,'Total-Smoothed'!$AG$2)</f>
        <v>0.77961470918833564</v>
      </c>
      <c r="H76" s="1">
        <f ca="1">H16+NORMINV(RAND(),0,'Total-Smoothed'!$AG$2)</f>
        <v>5.3088358999573454E-2</v>
      </c>
      <c r="I76" s="1">
        <f ca="1">I16+NORMINV(RAND(),0,'Total-Smoothed'!$AG$2)</f>
        <v>-0.10382606194551502</v>
      </c>
      <c r="J76" s="1">
        <f ca="1">J16+NORMINV(RAND(),0,'Total-Smoothed'!$AG$2)</f>
        <v>-2.9783837196931198E-2</v>
      </c>
      <c r="K76" s="1">
        <f ca="1">K16+NORMINV(RAND(),0,'Total-Smoothed'!$AG$2)</f>
        <v>-9.0256327669798408E-2</v>
      </c>
      <c r="L76" s="1">
        <f ca="1">L16+NORMINV(RAND(),0,'Total-Smoothed'!$AG$2)</f>
        <v>-1.0246295010928705E-2</v>
      </c>
      <c r="M76" s="1">
        <f ca="1">M16+NORMINV(RAND(),0,'Total-Smoothed'!$AG$2)</f>
        <v>-2.4496871451605406E-2</v>
      </c>
      <c r="N76" s="1">
        <f ca="1">N16+NORMINV(RAND(),0,'Total-Smoothed'!$AG$2)</f>
        <v>2.7419797521742589E-3</v>
      </c>
      <c r="O76" s="1">
        <f ca="1">O16+NORMINV(RAND(),0,'Total-Smoothed'!$AG$2)</f>
        <v>0.16635225505736592</v>
      </c>
      <c r="P76" s="1">
        <f ca="1">P16+NORMINV(RAND(),0,'Total-Smoothed'!$AG$2)</f>
        <v>-1.7509609108399389E-2</v>
      </c>
      <c r="Q76" s="1">
        <f ca="1">Q16+NORMINV(RAND(),0,'Total-Smoothed'!$AG$2)</f>
        <v>-0.14446532107520282</v>
      </c>
      <c r="R76" s="1">
        <f ca="1">R16+NORMINV(RAND(),0,'Total-Smoothed'!$AG$2)</f>
        <v>1.1280470705870891</v>
      </c>
      <c r="S76" s="1">
        <f ca="1">S16+NORMINV(RAND(),0,'Total-Smoothed'!$AG$2)</f>
        <v>0.26838382850105236</v>
      </c>
      <c r="T76" s="1">
        <f ca="1">T16+NORMINV(RAND(),0,'Total-Smoothed'!$AG$2)</f>
        <v>6.4514693288626399E-2</v>
      </c>
      <c r="U76" s="1">
        <f ca="1">U16+NORMINV(RAND(),0,'Total-Smoothed'!$AG$2)</f>
        <v>1.5003522697522444E-2</v>
      </c>
      <c r="V76" s="1">
        <f ca="1">V16+NORMINV(RAND(),0,'Total-Smoothed'!$AG$2)</f>
        <v>-0.12851244767927242</v>
      </c>
      <c r="W76" s="1">
        <f ca="1">W16+NORMINV(RAND(),0,'Total-Smoothed'!$AG$2)</f>
        <v>0.12084917325945507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0.10440539121345326</v>
      </c>
      <c r="E77" s="1">
        <f ca="1">E17+NORMINV(RAND(),0,'Total-Smoothed'!$AG$2)</f>
        <v>-0.1381048126470511</v>
      </c>
      <c r="F77" s="1">
        <f ca="1">F17+NORMINV(RAND(),0,'Total-Smoothed'!$AG$2)</f>
        <v>0.1803094062622074</v>
      </c>
      <c r="G77" s="1">
        <f ca="1">G17+NORMINV(RAND(),0,'Total-Smoothed'!$AG$2)</f>
        <v>1.0140459627119265</v>
      </c>
      <c r="H77" s="1">
        <f ca="1">H17+NORMINV(RAND(),0,'Total-Smoothed'!$AG$2)</f>
        <v>-9.4498313517892049E-2</v>
      </c>
      <c r="I77" s="1">
        <f ca="1">I17+NORMINV(RAND(),0,'Total-Smoothed'!$AG$2)</f>
        <v>0.1840204916902429</v>
      </c>
      <c r="J77" s="1">
        <f ca="1">J17+NORMINV(RAND(),0,'Total-Smoothed'!$AG$2)</f>
        <v>8.3041095606878834E-2</v>
      </c>
      <c r="K77" s="1">
        <f ca="1">K17+NORMINV(RAND(),0,'Total-Smoothed'!$AG$2)</f>
        <v>-0.11523844422436491</v>
      </c>
      <c r="L77" s="1">
        <f ca="1">L17+NORMINV(RAND(),0,'Total-Smoothed'!$AG$2)</f>
        <v>-9.000671319122007E-2</v>
      </c>
      <c r="M77" s="1">
        <f ca="1">M17+NORMINV(RAND(),0,'Total-Smoothed'!$AG$2)</f>
        <v>7.4132119116583961E-2</v>
      </c>
      <c r="N77" s="1">
        <f ca="1">N17+NORMINV(RAND(),0,'Total-Smoothed'!$AG$2)</f>
        <v>-0.22827043523802998</v>
      </c>
      <c r="O77" s="1">
        <f ca="1">O17+NORMINV(RAND(),0,'Total-Smoothed'!$AG$2)</f>
        <v>-4.2936012198246207E-2</v>
      </c>
      <c r="P77" s="1">
        <f ca="1">P17+NORMINV(RAND(),0,'Total-Smoothed'!$AG$2)</f>
        <v>-5.7443259181290104E-2</v>
      </c>
      <c r="Q77" s="1">
        <f ca="1">Q17+NORMINV(RAND(),0,'Total-Smoothed'!$AG$2)</f>
        <v>-1.6297014719702713E-2</v>
      </c>
      <c r="R77" s="1">
        <f ca="1">R17+NORMINV(RAND(),0,'Total-Smoothed'!$AG$2)</f>
        <v>0.81245532741711224</v>
      </c>
      <c r="S77" s="1">
        <f ca="1">S17+NORMINV(RAND(),0,'Total-Smoothed'!$AG$2)</f>
        <v>0.14469269387780687</v>
      </c>
      <c r="T77" s="1">
        <f ca="1">T17+NORMINV(RAND(),0,'Total-Smoothed'!$AG$2)</f>
        <v>0.22766113491990345</v>
      </c>
      <c r="U77" s="1">
        <f ca="1">U17+NORMINV(RAND(),0,'Total-Smoothed'!$AG$2)</f>
        <v>4.394188286045108E-2</v>
      </c>
      <c r="V77" s="1">
        <f ca="1">V17+NORMINV(RAND(),0,'Total-Smoothed'!$AG$2)</f>
        <v>3.6975493650808551E-2</v>
      </c>
      <c r="W77" s="1">
        <f ca="1">W17+NORMINV(RAND(),0,'Total-Smoothed'!$AG$2)</f>
        <v>4.9526659954242894E-2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-0.10290433753203922</v>
      </c>
      <c r="E78" s="1">
        <f ca="1">E18+NORMINV(RAND(),0,'Total-Smoothed'!$AG$2)</f>
        <v>7.34419163134757E-2</v>
      </c>
      <c r="F78" s="1">
        <f ca="1">F18+NORMINV(RAND(),0,'Total-Smoothed'!$AG$2)</f>
        <v>0.46208161032382078</v>
      </c>
      <c r="G78" s="1">
        <f ca="1">G18+NORMINV(RAND(),0,'Total-Smoothed'!$AG$2)</f>
        <v>0.83988726886810039</v>
      </c>
      <c r="H78" s="1">
        <f ca="1">H18+NORMINV(RAND(),0,'Total-Smoothed'!$AG$2)</f>
        <v>-8.1319233089493896E-3</v>
      </c>
      <c r="I78" s="1">
        <f ca="1">I18+NORMINV(RAND(),0,'Total-Smoothed'!$AG$2)</f>
        <v>0.11492009881413953</v>
      </c>
      <c r="J78" s="1">
        <f ca="1">J18+NORMINV(RAND(),0,'Total-Smoothed'!$AG$2)</f>
        <v>-3.8463478901325454E-2</v>
      </c>
      <c r="K78" s="1">
        <f ca="1">K18+NORMINV(RAND(),0,'Total-Smoothed'!$AG$2)</f>
        <v>-5.3351345330971106E-2</v>
      </c>
      <c r="L78" s="1">
        <f ca="1">L18+NORMINV(RAND(),0,'Total-Smoothed'!$AG$2)</f>
        <v>-3.5706060166406678E-2</v>
      </c>
      <c r="M78" s="1">
        <f ca="1">M18+NORMINV(RAND(),0,'Total-Smoothed'!$AG$2)</f>
        <v>8.77269555029839E-2</v>
      </c>
      <c r="N78" s="1">
        <f ca="1">N18+NORMINV(RAND(),0,'Total-Smoothed'!$AG$2)</f>
        <v>1.924783340839952E-3</v>
      </c>
      <c r="O78" s="1">
        <f ca="1">O18+NORMINV(RAND(),0,'Total-Smoothed'!$AG$2)</f>
        <v>5.9700190523376578E-2</v>
      </c>
      <c r="P78" s="1">
        <f ca="1">P18+NORMINV(RAND(),0,'Total-Smoothed'!$AG$2)</f>
        <v>0.1473889401595877</v>
      </c>
      <c r="Q78" s="1">
        <f ca="1">Q18+NORMINV(RAND(),0,'Total-Smoothed'!$AG$2)</f>
        <v>0.27910522894904</v>
      </c>
      <c r="R78" s="1">
        <f ca="1">R18+NORMINV(RAND(),0,'Total-Smoothed'!$AG$2)</f>
        <v>0.98914117035192362</v>
      </c>
      <c r="S78" s="1">
        <f ca="1">S18+NORMINV(RAND(),0,'Total-Smoothed'!$AG$2)</f>
        <v>0.22735798220441028</v>
      </c>
      <c r="T78" s="1">
        <f ca="1">T18+NORMINV(RAND(),0,'Total-Smoothed'!$AG$2)</f>
        <v>2.3413991811129711E-3</v>
      </c>
      <c r="U78" s="1">
        <f ca="1">U18+NORMINV(RAND(),0,'Total-Smoothed'!$AG$2)</f>
        <v>0.10041201276935831</v>
      </c>
      <c r="V78" s="1">
        <f ca="1">V18+NORMINV(RAND(),0,'Total-Smoothed'!$AG$2)</f>
        <v>3.7548200638994153E-2</v>
      </c>
      <c r="W78" s="1">
        <f ca="1">W18+NORMINV(RAND(),0,'Total-Smoothed'!$AG$2)</f>
        <v>0.25940200801826663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4.0953907416816607E-2</v>
      </c>
      <c r="E79" s="1">
        <f ca="1">E19+NORMINV(RAND(),0,'Total-Smoothed'!$AG$2)</f>
        <v>0.13124624164044751</v>
      </c>
      <c r="F79" s="1">
        <f ca="1">F19+NORMINV(RAND(),0,'Total-Smoothed'!$AG$2)</f>
        <v>-6.6853809789754373E-2</v>
      </c>
      <c r="G79" s="1">
        <f ca="1">G19+NORMINV(RAND(),0,'Total-Smoothed'!$AG$2)</f>
        <v>0.90789240558982731</v>
      </c>
      <c r="H79" s="1">
        <f ca="1">H19+NORMINV(RAND(),0,'Total-Smoothed'!$AG$2)</f>
        <v>7.6919442585581033E-2</v>
      </c>
      <c r="I79" s="1">
        <f ca="1">I19+NORMINV(RAND(),0,'Total-Smoothed'!$AG$2)</f>
        <v>0.29722184243405758</v>
      </c>
      <c r="J79" s="1">
        <f ca="1">J19+NORMINV(RAND(),0,'Total-Smoothed'!$AG$2)</f>
        <v>-5.4610085846974292E-2</v>
      </c>
      <c r="K79" s="1">
        <f ca="1">K19+NORMINV(RAND(),0,'Total-Smoothed'!$AG$2)</f>
        <v>-0.10276948475406208</v>
      </c>
      <c r="L79" s="1">
        <f ca="1">L19+NORMINV(RAND(),0,'Total-Smoothed'!$AG$2)</f>
        <v>-2.269792052503939E-2</v>
      </c>
      <c r="M79" s="1">
        <f ca="1">M19+NORMINV(RAND(),0,'Total-Smoothed'!$AG$2)</f>
        <v>9.4442195723687034E-2</v>
      </c>
      <c r="N79" s="1">
        <f ca="1">N19+NORMINV(RAND(),0,'Total-Smoothed'!$AG$2)</f>
        <v>-0.16677556337757471</v>
      </c>
      <c r="O79" s="1">
        <f ca="1">O19+NORMINV(RAND(),0,'Total-Smoothed'!$AG$2)</f>
        <v>-8.6808466889754798E-2</v>
      </c>
      <c r="P79" s="1">
        <f ca="1">P19+NORMINV(RAND(),0,'Total-Smoothed'!$AG$2)</f>
        <v>1.6297810094557177E-3</v>
      </c>
      <c r="Q79" s="1">
        <f ca="1">Q19+NORMINV(RAND(),0,'Total-Smoothed'!$AG$2)</f>
        <v>5.9630006949807593E-2</v>
      </c>
      <c r="R79" s="1">
        <f ca="1">R19+NORMINV(RAND(),0,'Total-Smoothed'!$AG$2)</f>
        <v>0.97299781528208051</v>
      </c>
      <c r="S79" s="1">
        <f ca="1">S19+NORMINV(RAND(),0,'Total-Smoothed'!$AG$2)</f>
        <v>-5.5560619596221619E-2</v>
      </c>
      <c r="T79" s="1">
        <f ca="1">T19+NORMINV(RAND(),0,'Total-Smoothed'!$AG$2)</f>
        <v>0.12379666332675084</v>
      </c>
      <c r="U79" s="1">
        <f ca="1">U19+NORMINV(RAND(),0,'Total-Smoothed'!$AG$2)</f>
        <v>0.13213715515712496</v>
      </c>
      <c r="V79" s="1">
        <f ca="1">V19+NORMINV(RAND(),0,'Total-Smoothed'!$AG$2)</f>
        <v>0.1438749900914052</v>
      </c>
      <c r="W79" s="1">
        <f ca="1">W19+NORMINV(RAND(),0,'Total-Smoothed'!$AG$2)</f>
        <v>-0.12001003425746697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-3.67950203162834E-3</v>
      </c>
      <c r="E80" s="1">
        <f ca="1">E20+NORMINV(RAND(),0,'Total-Smoothed'!$AG$2)</f>
        <v>0.11369122742959015</v>
      </c>
      <c r="F80" s="1">
        <f ca="1">F20+NORMINV(RAND(),0,'Total-Smoothed'!$AG$2)</f>
        <v>0.14276714337784976</v>
      </c>
      <c r="G80" s="1">
        <f ca="1">G20+NORMINV(RAND(),0,'Total-Smoothed'!$AG$2)</f>
        <v>0.71591075968304796</v>
      </c>
      <c r="H80" s="1">
        <f ca="1">H20+NORMINV(RAND(),0,'Total-Smoothed'!$AG$2)</f>
        <v>9.5553484818870452E-2</v>
      </c>
      <c r="I80" s="1">
        <f ca="1">I20+NORMINV(RAND(),0,'Total-Smoothed'!$AG$2)</f>
        <v>-4.4673523746347699E-2</v>
      </c>
      <c r="J80" s="1">
        <f ca="1">J20+NORMINV(RAND(),0,'Total-Smoothed'!$AG$2)</f>
        <v>0.16866428882988349</v>
      </c>
      <c r="K80" s="1">
        <f ca="1">K20+NORMINV(RAND(),0,'Total-Smoothed'!$AG$2)</f>
        <v>-2.3205099188379791E-2</v>
      </c>
      <c r="L80" s="1">
        <f ca="1">L20+NORMINV(RAND(),0,'Total-Smoothed'!$AG$2)</f>
        <v>2.7693703449663482E-3</v>
      </c>
      <c r="M80" s="1">
        <f ca="1">M20+NORMINV(RAND(),0,'Total-Smoothed'!$AG$2)</f>
        <v>3.3822517447922931E-2</v>
      </c>
      <c r="N80" s="1">
        <f ca="1">N20+NORMINV(RAND(),0,'Total-Smoothed'!$AG$2)</f>
        <v>-4.5627236319013768E-2</v>
      </c>
      <c r="O80" s="1">
        <f ca="1">O20+NORMINV(RAND(),0,'Total-Smoothed'!$AG$2)</f>
        <v>7.5850999972159522E-2</v>
      </c>
      <c r="P80" s="1">
        <f ca="1">P20+NORMINV(RAND(),0,'Total-Smoothed'!$AG$2)</f>
        <v>8.0283039504312259E-2</v>
      </c>
      <c r="Q80" s="1">
        <f ca="1">Q20+NORMINV(RAND(),0,'Total-Smoothed'!$AG$2)</f>
        <v>4.9984569512315183E-2</v>
      </c>
      <c r="R80" s="1">
        <f ca="1">R20+NORMINV(RAND(),0,'Total-Smoothed'!$AG$2)</f>
        <v>0.91188773189713546</v>
      </c>
      <c r="S80" s="1">
        <f ca="1">S20+NORMINV(RAND(),0,'Total-Smoothed'!$AG$2)</f>
        <v>-6.6795037011128863E-2</v>
      </c>
      <c r="T80" s="1">
        <f ca="1">T20+NORMINV(RAND(),0,'Total-Smoothed'!$AG$2)</f>
        <v>-3.4904066810619028E-2</v>
      </c>
      <c r="U80" s="1">
        <f ca="1">U20+NORMINV(RAND(),0,'Total-Smoothed'!$AG$2)</f>
        <v>0.12208450076795424</v>
      </c>
      <c r="V80" s="1">
        <f ca="1">V20+NORMINV(RAND(),0,'Total-Smoothed'!$AG$2)</f>
        <v>0.11676558872424721</v>
      </c>
      <c r="W80" s="1">
        <f ca="1">W20+NORMINV(RAND(),0,'Total-Smoothed'!$AG$2)</f>
        <v>0.14239342110823022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4.8893918395160343E-2</v>
      </c>
      <c r="E81" s="1">
        <f ca="1">E21+NORMINV(RAND(),0,'Total-Smoothed'!$AG$2)</f>
        <v>0.15260647681290759</v>
      </c>
      <c r="F81" s="1">
        <f ca="1">F21+NORMINV(RAND(),0,'Total-Smoothed'!$AG$2)</f>
        <v>-3.7842084685643498E-2</v>
      </c>
      <c r="G81" s="1">
        <f ca="1">G21+NORMINV(RAND(),0,'Total-Smoothed'!$AG$2)</f>
        <v>0.73548553876397693</v>
      </c>
      <c r="H81" s="1">
        <f ca="1">H21+NORMINV(RAND(),0,'Total-Smoothed'!$AG$2)</f>
        <v>4.244976500507644E-2</v>
      </c>
      <c r="I81" s="1">
        <f ca="1">I21+NORMINV(RAND(),0,'Total-Smoothed'!$AG$2)</f>
        <v>9.3314077782147176E-2</v>
      </c>
      <c r="J81" s="1">
        <f ca="1">J21+NORMINV(RAND(),0,'Total-Smoothed'!$AG$2)</f>
        <v>1.2680055601704602E-2</v>
      </c>
      <c r="K81" s="1">
        <f ca="1">K21+NORMINV(RAND(),0,'Total-Smoothed'!$AG$2)</f>
        <v>7.5371300226261789E-2</v>
      </c>
      <c r="L81" s="1">
        <f ca="1">L21+NORMINV(RAND(),0,'Total-Smoothed'!$AG$2)</f>
        <v>-3.074294599891491E-2</v>
      </c>
      <c r="M81" s="1">
        <f ca="1">M21+NORMINV(RAND(),0,'Total-Smoothed'!$AG$2)</f>
        <v>-9.3791909362169912E-2</v>
      </c>
      <c r="N81" s="1">
        <f ca="1">N21+NORMINV(RAND(),0,'Total-Smoothed'!$AG$2)</f>
        <v>0.2007598034936649</v>
      </c>
      <c r="O81" s="1">
        <f ca="1">O21+NORMINV(RAND(),0,'Total-Smoothed'!$AG$2)</f>
        <v>1.0551907029769606E-2</v>
      </c>
      <c r="P81" s="1">
        <f ca="1">P21+NORMINV(RAND(),0,'Total-Smoothed'!$AG$2)</f>
        <v>-7.9507672498005222E-2</v>
      </c>
      <c r="Q81" s="1">
        <f ca="1">Q21+NORMINV(RAND(),0,'Total-Smoothed'!$AG$2)</f>
        <v>-6.2792649816399287E-2</v>
      </c>
      <c r="R81" s="1">
        <f ca="1">R21+NORMINV(RAND(),0,'Total-Smoothed'!$AG$2)</f>
        <v>1.0308416136237857</v>
      </c>
      <c r="S81" s="1">
        <f ca="1">S21+NORMINV(RAND(),0,'Total-Smoothed'!$AG$2)</f>
        <v>-6.69346382636479E-2</v>
      </c>
      <c r="T81" s="1">
        <f ca="1">T21+NORMINV(RAND(),0,'Total-Smoothed'!$AG$2)</f>
        <v>0.16460273755044563</v>
      </c>
      <c r="U81" s="1">
        <f ca="1">U21+NORMINV(RAND(),0,'Total-Smoothed'!$AG$2)</f>
        <v>1.9163346107114093E-2</v>
      </c>
      <c r="V81" s="1">
        <f ca="1">V21+NORMINV(RAND(),0,'Total-Smoothed'!$AG$2)</f>
        <v>0.20726373327751441</v>
      </c>
      <c r="W81" s="1">
        <f ca="1">W21+NORMINV(RAND(),0,'Total-Smoothed'!$AG$2)</f>
        <v>8.9850171441614279E-2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0.15125171318322816</v>
      </c>
      <c r="E82" s="1">
        <f ca="1">E22+NORMINV(RAND(),0,'Total-Smoothed'!$AG$2)</f>
        <v>-0.13802617589409991</v>
      </c>
      <c r="F82" s="1">
        <f ca="1">F22+NORMINV(RAND(),0,'Total-Smoothed'!$AG$2)</f>
        <v>0.24701759239607557</v>
      </c>
      <c r="G82" s="1">
        <f ca="1">G22+NORMINV(RAND(),0,'Total-Smoothed'!$AG$2)</f>
        <v>0.76555068469460785</v>
      </c>
      <c r="H82" s="1">
        <f ca="1">H22+NORMINV(RAND(),0,'Total-Smoothed'!$AG$2)</f>
        <v>0.17408808995118119</v>
      </c>
      <c r="I82" s="1">
        <f ca="1">I22+NORMINV(RAND(),0,'Total-Smoothed'!$AG$2)</f>
        <v>-0.11454331435357808</v>
      </c>
      <c r="J82" s="1">
        <f ca="1">J22+NORMINV(RAND(),0,'Total-Smoothed'!$AG$2)</f>
        <v>-1.0846178641049302E-2</v>
      </c>
      <c r="K82" s="1">
        <f ca="1">K22+NORMINV(RAND(),0,'Total-Smoothed'!$AG$2)</f>
        <v>0.10812275801927983</v>
      </c>
      <c r="L82" s="1">
        <f ca="1">L22+NORMINV(RAND(),0,'Total-Smoothed'!$AG$2)</f>
        <v>-3.9708462731510324E-2</v>
      </c>
      <c r="M82" s="1">
        <f ca="1">M22+NORMINV(RAND(),0,'Total-Smoothed'!$AG$2)</f>
        <v>1.1734475921675187E-2</v>
      </c>
      <c r="N82" s="1">
        <f ca="1">N22+NORMINV(RAND(),0,'Total-Smoothed'!$AG$2)</f>
        <v>0.19159761371996878</v>
      </c>
      <c r="O82" s="1">
        <f ca="1">O22+NORMINV(RAND(),0,'Total-Smoothed'!$AG$2)</f>
        <v>-0.16443188839750436</v>
      </c>
      <c r="P82" s="1">
        <f ca="1">P22+NORMINV(RAND(),0,'Total-Smoothed'!$AG$2)</f>
        <v>-9.2844884979209272E-3</v>
      </c>
      <c r="Q82" s="1">
        <f ca="1">Q22+NORMINV(RAND(),0,'Total-Smoothed'!$AG$2)</f>
        <v>-4.6450751155615741E-2</v>
      </c>
      <c r="R82" s="1">
        <f ca="1">R22+NORMINV(RAND(),0,'Total-Smoothed'!$AG$2)</f>
        <v>0.95228327147105296</v>
      </c>
      <c r="S82" s="1">
        <f ca="1">S22+NORMINV(RAND(),0,'Total-Smoothed'!$AG$2)</f>
        <v>3.7377211029850421E-2</v>
      </c>
      <c r="T82" s="1">
        <f ca="1">T22+NORMINV(RAND(),0,'Total-Smoothed'!$AG$2)</f>
        <v>0.1728042750813201</v>
      </c>
      <c r="U82" s="1">
        <f ca="1">U22+NORMINV(RAND(),0,'Total-Smoothed'!$AG$2)</f>
        <v>0.20016373770726659</v>
      </c>
      <c r="V82" s="1">
        <f ca="1">V22+NORMINV(RAND(),0,'Total-Smoothed'!$AG$2)</f>
        <v>0.16409018150846816</v>
      </c>
      <c r="W82" s="1">
        <f ca="1">W22+NORMINV(RAND(),0,'Total-Smoothed'!$AG$2)</f>
        <v>0.11978765791398291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4.2236320896484908E-2</v>
      </c>
      <c r="E83" s="1">
        <f ca="1">E23+NORMINV(RAND(),0,'Total-Smoothed'!$AG$2)</f>
        <v>5.6606627988463963E-2</v>
      </c>
      <c r="F83" s="1">
        <f ca="1">F23+NORMINV(RAND(),0,'Total-Smoothed'!$AG$2)</f>
        <v>0.16806922694823764</v>
      </c>
      <c r="G83" s="1">
        <f ca="1">G23+NORMINV(RAND(),0,'Total-Smoothed'!$AG$2)</f>
        <v>0.95586837351904941</v>
      </c>
      <c r="H83" s="1">
        <f ca="1">H23+NORMINV(RAND(),0,'Total-Smoothed'!$AG$2)</f>
        <v>0.12966808395958174</v>
      </c>
      <c r="I83" s="1">
        <f ca="1">I23+NORMINV(RAND(),0,'Total-Smoothed'!$AG$2)</f>
        <v>3.4664912492075241E-2</v>
      </c>
      <c r="J83" s="1">
        <f ca="1">J23+NORMINV(RAND(),0,'Total-Smoothed'!$AG$2)</f>
        <v>8.7501169416328017E-2</v>
      </c>
      <c r="K83" s="1">
        <f ca="1">K23+NORMINV(RAND(),0,'Total-Smoothed'!$AG$2)</f>
        <v>-8.5067051436843566E-2</v>
      </c>
      <c r="L83" s="1">
        <f ca="1">L23+NORMINV(RAND(),0,'Total-Smoothed'!$AG$2)</f>
        <v>-3.4739820528211278E-2</v>
      </c>
      <c r="M83" s="1">
        <f ca="1">M23+NORMINV(RAND(),0,'Total-Smoothed'!$AG$2)</f>
        <v>0.12708236278719093</v>
      </c>
      <c r="N83" s="1">
        <f ca="1">N23+NORMINV(RAND(),0,'Total-Smoothed'!$AG$2)</f>
        <v>3.2747317495640409E-2</v>
      </c>
      <c r="O83" s="1">
        <f ca="1">O23+NORMINV(RAND(),0,'Total-Smoothed'!$AG$2)</f>
        <v>0.2242495743352528</v>
      </c>
      <c r="P83" s="1">
        <f ca="1">P23+NORMINV(RAND(),0,'Total-Smoothed'!$AG$2)</f>
        <v>-0.21726678514337705</v>
      </c>
      <c r="Q83" s="1">
        <f ca="1">Q23+NORMINV(RAND(),0,'Total-Smoothed'!$AG$2)</f>
        <v>0.16058225004786122</v>
      </c>
      <c r="R83" s="1">
        <f ca="1">R23+NORMINV(RAND(),0,'Total-Smoothed'!$AG$2)</f>
        <v>1.0037427440162732</v>
      </c>
      <c r="S83" s="1">
        <f ca="1">S23+NORMINV(RAND(),0,'Total-Smoothed'!$AG$2)</f>
        <v>0.15235436104103239</v>
      </c>
      <c r="T83" s="1">
        <f ca="1">T23+NORMINV(RAND(),0,'Total-Smoothed'!$AG$2)</f>
        <v>8.4670030712942074E-2</v>
      </c>
      <c r="U83" s="1">
        <f ca="1">U23+NORMINV(RAND(),0,'Total-Smoothed'!$AG$2)</f>
        <v>3.7884883234042675E-2</v>
      </c>
      <c r="V83" s="1">
        <f ca="1">V23+NORMINV(RAND(),0,'Total-Smoothed'!$AG$2)</f>
        <v>0.16704701651143533</v>
      </c>
      <c r="W83" s="1">
        <f ca="1">W23+NORMINV(RAND(),0,'Total-Smoothed'!$AG$2)</f>
        <v>3.5069525398593197E-2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7.2919359985378671E-2</v>
      </c>
      <c r="E84" s="1">
        <f ca="1">E24+NORMINV(RAND(),0,'Total-Smoothed'!$AG$2)</f>
        <v>-2.7259183999187628E-2</v>
      </c>
      <c r="F84" s="1">
        <f ca="1">F24+NORMINV(RAND(),0,'Total-Smoothed'!$AG$2)</f>
        <v>0.16598858797211413</v>
      </c>
      <c r="G84" s="1">
        <f ca="1">G24+NORMINV(RAND(),0,'Total-Smoothed'!$AG$2)</f>
        <v>0.69358151071983776</v>
      </c>
      <c r="H84" s="1">
        <f ca="1">H24+NORMINV(RAND(),0,'Total-Smoothed'!$AG$2)</f>
        <v>0.12586521497672781</v>
      </c>
      <c r="I84" s="1">
        <f ca="1">I24+NORMINV(RAND(),0,'Total-Smoothed'!$AG$2)</f>
        <v>5.686834582921977E-2</v>
      </c>
      <c r="J84" s="1">
        <f ca="1">J24+NORMINV(RAND(),0,'Total-Smoothed'!$AG$2)</f>
        <v>-0.16306322965514952</v>
      </c>
      <c r="K84" s="1">
        <f ca="1">K24+NORMINV(RAND(),0,'Total-Smoothed'!$AG$2)</f>
        <v>0.11184000920478956</v>
      </c>
      <c r="L84" s="1">
        <f ca="1">L24+NORMINV(RAND(),0,'Total-Smoothed'!$AG$2)</f>
        <v>0.12744792586902515</v>
      </c>
      <c r="M84" s="1">
        <f ca="1">M24+NORMINV(RAND(),0,'Total-Smoothed'!$AG$2)</f>
        <v>0.13055269843012046</v>
      </c>
      <c r="N84" s="1">
        <f ca="1">N24+NORMINV(RAND(),0,'Total-Smoothed'!$AG$2)</f>
        <v>6.505250911854793E-2</v>
      </c>
      <c r="O84" s="1">
        <f ca="1">O24+NORMINV(RAND(),0,'Total-Smoothed'!$AG$2)</f>
        <v>3.4202324053624431E-2</v>
      </c>
      <c r="P84" s="1">
        <f ca="1">P24+NORMINV(RAND(),0,'Total-Smoothed'!$AG$2)</f>
        <v>1.4152399854564911E-3</v>
      </c>
      <c r="Q84" s="1">
        <f ca="1">Q24+NORMINV(RAND(),0,'Total-Smoothed'!$AG$2)</f>
        <v>9.4319615427044284E-2</v>
      </c>
      <c r="R84" s="1">
        <f ca="1">R24+NORMINV(RAND(),0,'Total-Smoothed'!$AG$2)</f>
        <v>0.94619748301871565</v>
      </c>
      <c r="S84" s="1">
        <f ca="1">S24+NORMINV(RAND(),0,'Total-Smoothed'!$AG$2)</f>
        <v>0.15721809402101339</v>
      </c>
      <c r="T84" s="1">
        <f ca="1">T24+NORMINV(RAND(),0,'Total-Smoothed'!$AG$2)</f>
        <v>0.16892181724857669</v>
      </c>
      <c r="U84" s="1">
        <f ca="1">U24+NORMINV(RAND(),0,'Total-Smoothed'!$AG$2)</f>
        <v>-6.3640011656880283E-2</v>
      </c>
      <c r="V84" s="1">
        <f ca="1">V24+NORMINV(RAND(),0,'Total-Smoothed'!$AG$2)</f>
        <v>6.9561566272113476E-2</v>
      </c>
      <c r="W84" s="1">
        <f ca="1">W24+NORMINV(RAND(),0,'Total-Smoothed'!$AG$2)</f>
        <v>-2.511087408260269E-2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0.37168130701172064</v>
      </c>
      <c r="E85" s="1">
        <f ca="1">E25+NORMINV(RAND(),0,'Total-Smoothed'!$AG$2)</f>
        <v>0.93556205355982192</v>
      </c>
      <c r="F85" s="1">
        <f ca="1">F25+NORMINV(RAND(),0,'Total-Smoothed'!$AG$2)</f>
        <v>1.043729990577916</v>
      </c>
      <c r="G85" s="1">
        <f ca="1">G25+NORMINV(RAND(),0,'Total-Smoothed'!$AG$2)</f>
        <v>2.3351931794854671E-2</v>
      </c>
      <c r="H85" s="1">
        <f ca="1">H25+NORMINV(RAND(),0,'Total-Smoothed'!$AG$2)</f>
        <v>0.82891943974047078</v>
      </c>
      <c r="I85" s="1">
        <f ca="1">I25+NORMINV(RAND(),0,'Total-Smoothed'!$AG$2)</f>
        <v>4.6879863571513344E-2</v>
      </c>
      <c r="J85" s="1">
        <f ca="1">J25+NORMINV(RAND(),0,'Total-Smoothed'!$AG$2)</f>
        <v>1.0385727179550914</v>
      </c>
      <c r="K85" s="1">
        <f ca="1">K25+NORMINV(RAND(),0,'Total-Smoothed'!$AG$2)</f>
        <v>0.27132272376941546</v>
      </c>
      <c r="L85" s="1">
        <f ca="1">L25+NORMINV(RAND(),0,'Total-Smoothed'!$AG$2)</f>
        <v>3.6936084450445529E-2</v>
      </c>
      <c r="M85" s="1">
        <f ca="1">M25+NORMINV(RAND(),0,'Total-Smoothed'!$AG$2)</f>
        <v>7.2915742011218795E-2</v>
      </c>
      <c r="N85" s="1">
        <f ca="1">N25+NORMINV(RAND(),0,'Total-Smoothed'!$AG$2)</f>
        <v>1.0640238174673873</v>
      </c>
      <c r="O85" s="1">
        <f ca="1">O25+NORMINV(RAND(),0,'Total-Smoothed'!$AG$2)</f>
        <v>0.24902557720107565</v>
      </c>
      <c r="P85" s="1">
        <f ca="1">P25+NORMINV(RAND(),0,'Total-Smoothed'!$AG$2)</f>
        <v>0.10323565917117941</v>
      </c>
      <c r="Q85" s="1">
        <f ca="1">Q25+NORMINV(RAND(),0,'Total-Smoothed'!$AG$2)</f>
        <v>0.87403434055136764</v>
      </c>
      <c r="R85" s="1">
        <f ca="1">R25+NORMINV(RAND(),0,'Total-Smoothed'!$AG$2)</f>
        <v>5.8156226321267775E-3</v>
      </c>
      <c r="S85" s="1">
        <f ca="1">S25+NORMINV(RAND(),0,'Total-Smoothed'!$AG$2)</f>
        <v>1.0539829805192917</v>
      </c>
      <c r="T85" s="1">
        <f ca="1">T25+NORMINV(RAND(),0,'Total-Smoothed'!$AG$2)</f>
        <v>0.9626609766915466</v>
      </c>
      <c r="U85" s="1">
        <f ca="1">U25+NORMINV(RAND(),0,'Total-Smoothed'!$AG$2)</f>
        <v>0.28499157682579673</v>
      </c>
      <c r="V85" s="1">
        <f ca="1">V25+NORMINV(RAND(),0,'Total-Smoothed'!$AG$2)</f>
        <v>0.31866556574133809</v>
      </c>
      <c r="W85" s="1">
        <f ca="1">W25+NORMINV(RAND(),0,'Total-Smoothed'!$AG$2)</f>
        <v>6.7525736969224551E-2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0.26184370878453755</v>
      </c>
      <c r="E86" s="1">
        <f ca="1">E26+NORMINV(RAND(),0,'Total-Smoothed'!$AG$2)</f>
        <v>1.0850890777179469</v>
      </c>
      <c r="F86" s="1">
        <f ca="1">F26+NORMINV(RAND(),0,'Total-Smoothed'!$AG$2)</f>
        <v>1.0805874580126924</v>
      </c>
      <c r="G86" s="1">
        <f ca="1">G26+NORMINV(RAND(),0,'Total-Smoothed'!$AG$2)</f>
        <v>0.15053384022849589</v>
      </c>
      <c r="H86" s="1">
        <f ca="1">H26+NORMINV(RAND(),0,'Total-Smoothed'!$AG$2)</f>
        <v>0.1414032445258675</v>
      </c>
      <c r="I86" s="1">
        <f ca="1">I26+NORMINV(RAND(),0,'Total-Smoothed'!$AG$2)</f>
        <v>0.97766807263520616</v>
      </c>
      <c r="J86" s="1">
        <f ca="1">J26+NORMINV(RAND(),0,'Total-Smoothed'!$AG$2)</f>
        <v>0.29873717731335636</v>
      </c>
      <c r="K86" s="1">
        <f ca="1">K26+NORMINV(RAND(),0,'Total-Smoothed'!$AG$2)</f>
        <v>8.9287412737075966E-2</v>
      </c>
      <c r="L86" s="1">
        <f ca="1">L26+NORMINV(RAND(),0,'Total-Smoothed'!$AG$2)</f>
        <v>5.2094275031001188E-3</v>
      </c>
      <c r="M86" s="1">
        <f ca="1">M26+NORMINV(RAND(),0,'Total-Smoothed'!$AG$2)</f>
        <v>7.7777777670433867E-2</v>
      </c>
      <c r="N86" s="1">
        <f ca="1">N26+NORMINV(RAND(),0,'Total-Smoothed'!$AG$2)</f>
        <v>2.139738700497576E-2</v>
      </c>
      <c r="O86" s="1">
        <f ca="1">O26+NORMINV(RAND(),0,'Total-Smoothed'!$AG$2)</f>
        <v>0.22294151099674114</v>
      </c>
      <c r="P86" s="1">
        <f ca="1">P26+NORMINV(RAND(),0,'Total-Smoothed'!$AG$2)</f>
        <v>1.0647992432541922</v>
      </c>
      <c r="Q86" s="1">
        <f ca="1">Q26+NORMINV(RAND(),0,'Total-Smoothed'!$AG$2)</f>
        <v>1.0111258065349042</v>
      </c>
      <c r="R86" s="1">
        <f ca="1">R26+NORMINV(RAND(),0,'Total-Smoothed'!$AG$2)</f>
        <v>-2.0580777894895579E-2</v>
      </c>
      <c r="S86" s="1">
        <f ca="1">S26+NORMINV(RAND(),0,'Total-Smoothed'!$AG$2)</f>
        <v>1.0961467198839647</v>
      </c>
      <c r="T86" s="1">
        <f ca="1">T26+NORMINV(RAND(),0,'Total-Smoothed'!$AG$2)</f>
        <v>-7.7355823623898479E-2</v>
      </c>
      <c r="U86" s="1">
        <f ca="1">U26+NORMINV(RAND(),0,'Total-Smoothed'!$AG$2)</f>
        <v>0.20811286012291197</v>
      </c>
      <c r="V86" s="1">
        <f ca="1">V26+NORMINV(RAND(),0,'Total-Smoothed'!$AG$2)</f>
        <v>5.2785012548945322E-3</v>
      </c>
      <c r="W86" s="1">
        <f ca="1">W26+NORMINV(RAND(),0,'Total-Smoothed'!$AG$2)</f>
        <v>0.88552508188492229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0.49789179642355597</v>
      </c>
      <c r="E87" s="1">
        <f ca="1">E27+NORMINV(RAND(),0,'Total-Smoothed'!$AG$2)</f>
        <v>1.0104320085829479</v>
      </c>
      <c r="F87" s="1">
        <f ca="1">F27+NORMINV(RAND(),0,'Total-Smoothed'!$AG$2)</f>
        <v>0.22812833681926833</v>
      </c>
      <c r="G87" s="1">
        <f ca="1">G27+NORMINV(RAND(),0,'Total-Smoothed'!$AG$2)</f>
        <v>0.15500063358510391</v>
      </c>
      <c r="H87" s="1">
        <f ca="1">H27+NORMINV(RAND(),0,'Total-Smoothed'!$AG$2)</f>
        <v>0.59565187746747006</v>
      </c>
      <c r="I87" s="1">
        <f ca="1">I27+NORMINV(RAND(),0,'Total-Smoothed'!$AG$2)</f>
        <v>-0.10863151913862801</v>
      </c>
      <c r="J87" s="1">
        <f ca="1">J27+NORMINV(RAND(),0,'Total-Smoothed'!$AG$2)</f>
        <v>9.164678573332688E-2</v>
      </c>
      <c r="K87" s="1">
        <f ca="1">K27+NORMINV(RAND(),0,'Total-Smoothed'!$AG$2)</f>
        <v>0.91188150161503401</v>
      </c>
      <c r="L87" s="1">
        <f ca="1">L27+NORMINV(RAND(),0,'Total-Smoothed'!$AG$2)</f>
        <v>1.139199553861312</v>
      </c>
      <c r="M87" s="1">
        <f ca="1">M27+NORMINV(RAND(),0,'Total-Smoothed'!$AG$2)</f>
        <v>2.5224714613057579E-2</v>
      </c>
      <c r="N87" s="1">
        <f ca="1">N27+NORMINV(RAND(),0,'Total-Smoothed'!$AG$2)</f>
        <v>0.26982335244811056</v>
      </c>
      <c r="O87" s="1">
        <f ca="1">O27+NORMINV(RAND(),0,'Total-Smoothed'!$AG$2)</f>
        <v>-6.0218269121154605E-4</v>
      </c>
      <c r="P87" s="1">
        <f ca="1">P27+NORMINV(RAND(),0,'Total-Smoothed'!$AG$2)</f>
        <v>4.2482687399188562E-2</v>
      </c>
      <c r="Q87" s="1">
        <f ca="1">Q27+NORMINV(RAND(),0,'Total-Smoothed'!$AG$2)</f>
        <v>0.89225426777894068</v>
      </c>
      <c r="R87" s="1">
        <f ca="1">R27+NORMINV(RAND(),0,'Total-Smoothed'!$AG$2)</f>
        <v>-0.13492360790013408</v>
      </c>
      <c r="S87" s="1">
        <f ca="1">S27+NORMINV(RAND(),0,'Total-Smoothed'!$AG$2)</f>
        <v>1.0654569888857053</v>
      </c>
      <c r="T87" s="1">
        <f ca="1">T27+NORMINV(RAND(),0,'Total-Smoothed'!$AG$2)</f>
        <v>1.0486092400520355</v>
      </c>
      <c r="U87" s="1">
        <f ca="1">U27+NORMINV(RAND(),0,'Total-Smoothed'!$AG$2)</f>
        <v>8.229543462877334E-2</v>
      </c>
      <c r="V87" s="1">
        <f ca="1">V27+NORMINV(RAND(),0,'Total-Smoothed'!$AG$2)</f>
        <v>0.22320347392586304</v>
      </c>
      <c r="W87" s="1">
        <f ca="1">W27+NORMINV(RAND(),0,'Total-Smoothed'!$AG$2)</f>
        <v>0.17804113596835808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4.7607084033618949E-2</v>
      </c>
      <c r="E88" s="1">
        <f ca="1">E28+NORMINV(RAND(),0,'Total-Smoothed'!$AG$2)</f>
        <v>0.83603501793518209</v>
      </c>
      <c r="F88" s="1">
        <f ca="1">F28+NORMINV(RAND(),0,'Total-Smoothed'!$AG$2)</f>
        <v>0.95901635017890297</v>
      </c>
      <c r="G88" s="1">
        <f ca="1">G28+NORMINV(RAND(),0,'Total-Smoothed'!$AG$2)</f>
        <v>0.19404862141154822</v>
      </c>
      <c r="H88" s="1">
        <f ca="1">H28+NORMINV(RAND(),0,'Total-Smoothed'!$AG$2)</f>
        <v>0.98949894053597176</v>
      </c>
      <c r="I88" s="1">
        <f ca="1">I28+NORMINV(RAND(),0,'Total-Smoothed'!$AG$2)</f>
        <v>0.20259887424967132</v>
      </c>
      <c r="J88" s="1">
        <f ca="1">J28+NORMINV(RAND(),0,'Total-Smoothed'!$AG$2)</f>
        <v>0.88474984692984693</v>
      </c>
      <c r="K88" s="1">
        <f ca="1">K28+NORMINV(RAND(),0,'Total-Smoothed'!$AG$2)</f>
        <v>1.0277388523408053</v>
      </c>
      <c r="L88" s="1">
        <f ca="1">L28+NORMINV(RAND(),0,'Total-Smoothed'!$AG$2)</f>
        <v>4.5614653557753904E-2</v>
      </c>
      <c r="M88" s="1">
        <f ca="1">M28+NORMINV(RAND(),0,'Total-Smoothed'!$AG$2)</f>
        <v>3.1903997880306595E-2</v>
      </c>
      <c r="N88" s="1">
        <f ca="1">N28+NORMINV(RAND(),0,'Total-Smoothed'!$AG$2)</f>
        <v>1.2095012404099038E-2</v>
      </c>
      <c r="O88" s="1">
        <f ca="1">O28+NORMINV(RAND(),0,'Total-Smoothed'!$AG$2)</f>
        <v>0.62405634328314541</v>
      </c>
      <c r="P88" s="1">
        <f ca="1">P28+NORMINV(RAND(),0,'Total-Smoothed'!$AG$2)</f>
        <v>0.92772269589031664</v>
      </c>
      <c r="Q88" s="1">
        <f ca="1">Q28+NORMINV(RAND(),0,'Total-Smoothed'!$AG$2)</f>
        <v>1.0757886275954354</v>
      </c>
      <c r="R88" s="1">
        <f ca="1">R28+NORMINV(RAND(),0,'Total-Smoothed'!$AG$2)</f>
        <v>1.7908446340817778E-2</v>
      </c>
      <c r="S88" s="1">
        <f ca="1">S28+NORMINV(RAND(),0,'Total-Smoothed'!$AG$2)</f>
        <v>0.93179637008197491</v>
      </c>
      <c r="T88" s="1">
        <f ca="1">T28+NORMINV(RAND(),0,'Total-Smoothed'!$AG$2)</f>
        <v>0.90167415851508059</v>
      </c>
      <c r="U88" s="1">
        <f ca="1">U28+NORMINV(RAND(),0,'Total-Smoothed'!$AG$2)</f>
        <v>0.95985437239934512</v>
      </c>
      <c r="V88" s="1">
        <f ca="1">V28+NORMINV(RAND(),0,'Total-Smoothed'!$AG$2)</f>
        <v>9.6717188061948636E-2</v>
      </c>
      <c r="W88" s="1">
        <f ca="1">W28+NORMINV(RAND(),0,'Total-Smoothed'!$AG$2)</f>
        <v>0.10155484315328231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-6.4649394609926331E-2</v>
      </c>
      <c r="E89" s="1">
        <f ca="1">E29+NORMINV(RAND(),0,'Total-Smoothed'!$AG$2)</f>
        <v>0.19010900941789174</v>
      </c>
      <c r="F89" s="1">
        <f ca="1">F29+NORMINV(RAND(),0,'Total-Smoothed'!$AG$2)</f>
        <v>0.74111957628802005</v>
      </c>
      <c r="G89" s="1">
        <f ca="1">G29+NORMINV(RAND(),0,'Total-Smoothed'!$AG$2)</f>
        <v>1.9389362791664831E-2</v>
      </c>
      <c r="H89" s="1">
        <f ca="1">H29+NORMINV(RAND(),0,'Total-Smoothed'!$AG$2)</f>
        <v>0.19948318419166244</v>
      </c>
      <c r="I89" s="1">
        <f ca="1">I29+NORMINV(RAND(),0,'Total-Smoothed'!$AG$2)</f>
        <v>-3.7474314429372907E-2</v>
      </c>
      <c r="J89" s="1">
        <f ca="1">J29+NORMINV(RAND(),0,'Total-Smoothed'!$AG$2)</f>
        <v>-8.6363146560029219E-2</v>
      </c>
      <c r="K89" s="1">
        <f ca="1">K29+NORMINV(RAND(),0,'Total-Smoothed'!$AG$2)</f>
        <v>-1.555196018963835E-2</v>
      </c>
      <c r="L89" s="1">
        <f ca="1">L29+NORMINV(RAND(),0,'Total-Smoothed'!$AG$2)</f>
        <v>-7.3941425336621347E-2</v>
      </c>
      <c r="M89" s="1">
        <f ca="1">M29+NORMINV(RAND(),0,'Total-Smoothed'!$AG$2)</f>
        <v>-3.8650622084915112E-2</v>
      </c>
      <c r="N89" s="1">
        <f ca="1">N29+NORMINV(RAND(),0,'Total-Smoothed'!$AG$2)</f>
        <v>0.98867187959771652</v>
      </c>
      <c r="O89" s="1">
        <f ca="1">O29+NORMINV(RAND(),0,'Total-Smoothed'!$AG$2)</f>
        <v>0.20687985801793596</v>
      </c>
      <c r="P89" s="1">
        <f ca="1">P29+NORMINV(RAND(),0,'Total-Smoothed'!$AG$2)</f>
        <v>0.10444633401763387</v>
      </c>
      <c r="Q89" s="1">
        <f ca="1">Q29+NORMINV(RAND(),0,'Total-Smoothed'!$AG$2)</f>
        <v>-0.10386726597957914</v>
      </c>
      <c r="R89" s="1">
        <f ca="1">R29+NORMINV(RAND(),0,'Total-Smoothed'!$AG$2)</f>
        <v>0.14147664489127448</v>
      </c>
      <c r="S89" s="1">
        <f ca="1">S29+NORMINV(RAND(),0,'Total-Smoothed'!$AG$2)</f>
        <v>0.99203116050408269</v>
      </c>
      <c r="T89" s="1">
        <f ca="1">T29+NORMINV(RAND(),0,'Total-Smoothed'!$AG$2)</f>
        <v>0.84378305829357592</v>
      </c>
      <c r="U89" s="1">
        <f ca="1">U29+NORMINV(RAND(),0,'Total-Smoothed'!$AG$2)</f>
        <v>0.27174205119413891</v>
      </c>
      <c r="V89" s="1">
        <f ca="1">V29+NORMINV(RAND(),0,'Total-Smoothed'!$AG$2)</f>
        <v>2.8373214499058733E-3</v>
      </c>
      <c r="W89" s="1">
        <f ca="1">W29+NORMINV(RAND(),0,'Total-Smoothed'!$AG$2)</f>
        <v>4.2021793959899217E-2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0.1512449843959926</v>
      </c>
      <c r="E90" s="1">
        <f ca="1">E30+NORMINV(RAND(),0,'Total-Smoothed'!$AG$2)</f>
        <v>0.71621936091559713</v>
      </c>
      <c r="F90" s="1">
        <f ca="1">F30+NORMINV(RAND(),0,'Total-Smoothed'!$AG$2)</f>
        <v>0.8084555510616559</v>
      </c>
      <c r="G90" s="1">
        <f ca="1">G30+NORMINV(RAND(),0,'Total-Smoothed'!$AG$2)</f>
        <v>-5.3904307470821311E-2</v>
      </c>
      <c r="H90" s="1">
        <f ca="1">H30+NORMINV(RAND(),0,'Total-Smoothed'!$AG$2)</f>
        <v>7.7304176767337918E-2</v>
      </c>
      <c r="I90" s="1">
        <f ca="1">I30+NORMINV(RAND(),0,'Total-Smoothed'!$AG$2)</f>
        <v>0.96121751790973831</v>
      </c>
      <c r="J90" s="1">
        <f ca="1">J30+NORMINV(RAND(),0,'Total-Smoothed'!$AG$2)</f>
        <v>0.12155289741465541</v>
      </c>
      <c r="K90" s="1">
        <f ca="1">K30+NORMINV(RAND(),0,'Total-Smoothed'!$AG$2)</f>
        <v>-7.2600583464124818E-2</v>
      </c>
      <c r="L90" s="1">
        <f ca="1">L30+NORMINV(RAND(),0,'Total-Smoothed'!$AG$2)</f>
        <v>3.4852326795094327E-2</v>
      </c>
      <c r="M90" s="1">
        <f ca="1">M30+NORMINV(RAND(),0,'Total-Smoothed'!$AG$2)</f>
        <v>0.12116505164773314</v>
      </c>
      <c r="N90" s="1">
        <f ca="1">N30+NORMINV(RAND(),0,'Total-Smoothed'!$AG$2)</f>
        <v>0.20202445791757784</v>
      </c>
      <c r="O90" s="1">
        <f ca="1">O30+NORMINV(RAND(),0,'Total-Smoothed'!$AG$2)</f>
        <v>1.8813894975218688E-2</v>
      </c>
      <c r="P90" s="1">
        <f ca="1">P30+NORMINV(RAND(),0,'Total-Smoothed'!$AG$2)</f>
        <v>0.15357201130943499</v>
      </c>
      <c r="Q90" s="1">
        <f ca="1">Q30+NORMINV(RAND(),0,'Total-Smoothed'!$AG$2)</f>
        <v>0.49742977434768437</v>
      </c>
      <c r="R90" s="1">
        <f ca="1">R30+NORMINV(RAND(),0,'Total-Smoothed'!$AG$2)</f>
        <v>8.1737752283871559E-3</v>
      </c>
      <c r="S90" s="1">
        <f ca="1">S30+NORMINV(RAND(),0,'Total-Smoothed'!$AG$2)</f>
        <v>1.0706870927159833</v>
      </c>
      <c r="T90" s="1">
        <f ca="1">T30+NORMINV(RAND(),0,'Total-Smoothed'!$AG$2)</f>
        <v>0.91425547902242488</v>
      </c>
      <c r="U90" s="1">
        <f ca="1">U30+NORMINV(RAND(),0,'Total-Smoothed'!$AG$2)</f>
        <v>0.9930862465925292</v>
      </c>
      <c r="V90" s="1">
        <f ca="1">V30+NORMINV(RAND(),0,'Total-Smoothed'!$AG$2)</f>
        <v>1.5878803057065093E-2</v>
      </c>
      <c r="W90" s="1">
        <f ca="1">W30+NORMINV(RAND(),0,'Total-Smoothed'!$AG$2)</f>
        <v>4.7422389873984588E-2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-0.1120875646846583</v>
      </c>
      <c r="E91" s="1">
        <f ca="1">E31+NORMINV(RAND(),0,'Total-Smoothed'!$AG$2)</f>
        <v>0.63291264881559428</v>
      </c>
      <c r="F91" s="1">
        <f ca="1">F31+NORMINV(RAND(),0,'Total-Smoothed'!$AG$2)</f>
        <v>0.91994246100871724</v>
      </c>
      <c r="G91" s="1">
        <f ca="1">G31+NORMINV(RAND(),0,'Total-Smoothed'!$AG$2)</f>
        <v>0.51646310838004605</v>
      </c>
      <c r="H91" s="1">
        <f ca="1">H31+NORMINV(RAND(),0,'Total-Smoothed'!$AG$2)</f>
        <v>0.41149211088383553</v>
      </c>
      <c r="I91" s="1">
        <f ca="1">I31+NORMINV(RAND(),0,'Total-Smoothed'!$AG$2)</f>
        <v>0.94412419378876278</v>
      </c>
      <c r="J91" s="1">
        <f ca="1">J31+NORMINV(RAND(),0,'Total-Smoothed'!$AG$2)</f>
        <v>0.96202196221885072</v>
      </c>
      <c r="K91" s="1">
        <f ca="1">K31+NORMINV(RAND(),0,'Total-Smoothed'!$AG$2)</f>
        <v>7.3713327090183661E-2</v>
      </c>
      <c r="L91" s="1">
        <f ca="1">L31+NORMINV(RAND(),0,'Total-Smoothed'!$AG$2)</f>
        <v>6.5705969246204074E-2</v>
      </c>
      <c r="M91" s="1">
        <f ca="1">M31+NORMINV(RAND(),0,'Total-Smoothed'!$AG$2)</f>
        <v>0.5860083517362521</v>
      </c>
      <c r="N91" s="1">
        <f ca="1">N31+NORMINV(RAND(),0,'Total-Smoothed'!$AG$2)</f>
        <v>4.7607421672370122E-2</v>
      </c>
      <c r="O91" s="1">
        <f ca="1">O31+NORMINV(RAND(),0,'Total-Smoothed'!$AG$2)</f>
        <v>0.81869375288437574</v>
      </c>
      <c r="P91" s="1">
        <f ca="1">P31+NORMINV(RAND(),0,'Total-Smoothed'!$AG$2)</f>
        <v>1.0643941991509711</v>
      </c>
      <c r="Q91" s="1">
        <f ca="1">Q31+NORMINV(RAND(),0,'Total-Smoothed'!$AG$2)</f>
        <v>0.18743619475935885</v>
      </c>
      <c r="R91" s="1">
        <f ca="1">R31+NORMINV(RAND(),0,'Total-Smoothed'!$AG$2)</f>
        <v>0.51295512549600475</v>
      </c>
      <c r="S91" s="1">
        <f ca="1">S31+NORMINV(RAND(),0,'Total-Smoothed'!$AG$2)</f>
        <v>0.36870706071331094</v>
      </c>
      <c r="T91" s="1">
        <f ca="1">T31+NORMINV(RAND(),0,'Total-Smoothed'!$AG$2)</f>
        <v>-4.0897718712746098E-2</v>
      </c>
      <c r="U91" s="1">
        <f ca="1">U31+NORMINV(RAND(),0,'Total-Smoothed'!$AG$2)</f>
        <v>0.88539606322488829</v>
      </c>
      <c r="V91" s="1">
        <f ca="1">V31+NORMINV(RAND(),0,'Total-Smoothed'!$AG$2)</f>
        <v>6.9614016985437038E-2</v>
      </c>
      <c r="W91" s="1">
        <f ca="1">W31+NORMINV(RAND(),0,'Total-Smoothed'!$AG$2)</f>
        <v>0.35500403915445855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1.4959037663375366E-2</v>
      </c>
      <c r="E92" s="1">
        <f ca="1">E32+NORMINV(RAND(),0,'Total-Smoothed'!$AG$2)</f>
        <v>4.2767466254502645E-2</v>
      </c>
      <c r="F92" s="1">
        <f ca="1">F32+NORMINV(RAND(),0,'Total-Smoothed'!$AG$2)</f>
        <v>-1.3764942272589144E-2</v>
      </c>
      <c r="G92" s="1">
        <f ca="1">G32+NORMINV(RAND(),0,'Total-Smoothed'!$AG$2)</f>
        <v>0.72750729314230911</v>
      </c>
      <c r="H92" s="1">
        <f ca="1">H32+NORMINV(RAND(),0,'Total-Smoothed'!$AG$2)</f>
        <v>0.99292050543177368</v>
      </c>
      <c r="I92" s="1">
        <f ca="1">I32+NORMINV(RAND(),0,'Total-Smoothed'!$AG$2)</f>
        <v>1.6673743354649294E-2</v>
      </c>
      <c r="J92" s="1">
        <f ca="1">J32+NORMINV(RAND(),0,'Total-Smoothed'!$AG$2)</f>
        <v>1.0086689470540382</v>
      </c>
      <c r="K92" s="1">
        <f ca="1">K32+NORMINV(RAND(),0,'Total-Smoothed'!$AG$2)</f>
        <v>0.88625669908312221</v>
      </c>
      <c r="L92" s="1">
        <f ca="1">L32+NORMINV(RAND(),0,'Total-Smoothed'!$AG$2)</f>
        <v>0.94889790817035757</v>
      </c>
      <c r="M92" s="1">
        <f ca="1">M32+NORMINV(RAND(),0,'Total-Smoothed'!$AG$2)</f>
        <v>1.5896093885048937E-2</v>
      </c>
      <c r="N92" s="1">
        <f ca="1">N32+NORMINV(RAND(),0,'Total-Smoothed'!$AG$2)</f>
        <v>0.11221291633619414</v>
      </c>
      <c r="O92" s="1">
        <f ca="1">O32+NORMINV(RAND(),0,'Total-Smoothed'!$AG$2)</f>
        <v>5.4913033662080668E-3</v>
      </c>
      <c r="P92" s="1">
        <f ca="1">P32+NORMINV(RAND(),0,'Total-Smoothed'!$AG$2)</f>
        <v>-6.560164275051629E-2</v>
      </c>
      <c r="Q92" s="1">
        <f ca="1">Q32+NORMINV(RAND(),0,'Total-Smoothed'!$AG$2)</f>
        <v>2.0860270723582784E-2</v>
      </c>
      <c r="R92" s="1">
        <f ca="1">R32+NORMINV(RAND(),0,'Total-Smoothed'!$AG$2)</f>
        <v>-0.11779263763617236</v>
      </c>
      <c r="S92" s="1">
        <f ca="1">S32+NORMINV(RAND(),0,'Total-Smoothed'!$AG$2)</f>
        <v>3.2024658634259233E-2</v>
      </c>
      <c r="T92" s="1">
        <f ca="1">T32+NORMINV(RAND(),0,'Total-Smoothed'!$AG$2)</f>
        <v>1.0475426981060392</v>
      </c>
      <c r="U92" s="1">
        <f ca="1">U32+NORMINV(RAND(),0,'Total-Smoothed'!$AG$2)</f>
        <v>0.84177266983894894</v>
      </c>
      <c r="V92" s="1">
        <f ca="1">V32+NORMINV(RAND(),0,'Total-Smoothed'!$AG$2)</f>
        <v>0.38512174416263356</v>
      </c>
      <c r="W92" s="1">
        <f ca="1">W32+NORMINV(RAND(),0,'Total-Smoothed'!$AG$2)</f>
        <v>0.21822000201134822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0.13243479808259903</v>
      </c>
      <c r="E93" s="1">
        <f ca="1">E33+NORMINV(RAND(),0,'Total-Smoothed'!$AG$2)</f>
        <v>0.72926430157143107</v>
      </c>
      <c r="F93" s="1">
        <f ca="1">F33+NORMINV(RAND(),0,'Total-Smoothed'!$AG$2)</f>
        <v>0.83782157548904601</v>
      </c>
      <c r="G93" s="1">
        <f ca="1">G33+NORMINV(RAND(),0,'Total-Smoothed'!$AG$2)</f>
        <v>0.96228438117914672</v>
      </c>
      <c r="H93" s="1">
        <f ca="1">H33+NORMINV(RAND(),0,'Total-Smoothed'!$AG$2)</f>
        <v>6.1460740173743304E-2</v>
      </c>
      <c r="I93" s="1">
        <f ca="1">I33+NORMINV(RAND(),0,'Total-Smoothed'!$AG$2)</f>
        <v>0.14776445892674833</v>
      </c>
      <c r="J93" s="1">
        <f ca="1">J33+NORMINV(RAND(),0,'Total-Smoothed'!$AG$2)</f>
        <v>8.6192583099411968E-2</v>
      </c>
      <c r="K93" s="1">
        <f ca="1">K33+NORMINV(RAND(),0,'Total-Smoothed'!$AG$2)</f>
        <v>-2.9734036608303434E-2</v>
      </c>
      <c r="L93" s="1">
        <f ca="1">L33+NORMINV(RAND(),0,'Total-Smoothed'!$AG$2)</f>
        <v>0.16992843682090161</v>
      </c>
      <c r="M93" s="1">
        <f ca="1">M33+NORMINV(RAND(),0,'Total-Smoothed'!$AG$2)</f>
        <v>0.11152146840074487</v>
      </c>
      <c r="N93" s="1">
        <f ca="1">N33+NORMINV(RAND(),0,'Total-Smoothed'!$AG$2)</f>
        <v>0.16607815915508686</v>
      </c>
      <c r="O93" s="1">
        <f ca="1">O33+NORMINV(RAND(),0,'Total-Smoothed'!$AG$2)</f>
        <v>0.30020839437986058</v>
      </c>
      <c r="P93" s="1">
        <f ca="1">P33+NORMINV(RAND(),0,'Total-Smoothed'!$AG$2)</f>
        <v>0.92263125747739705</v>
      </c>
      <c r="Q93" s="1">
        <f ca="1">Q33+NORMINV(RAND(),0,'Total-Smoothed'!$AG$2)</f>
        <v>0.28110208421438199</v>
      </c>
      <c r="R93" s="1">
        <f ca="1">R33+NORMINV(RAND(),0,'Total-Smoothed'!$AG$2)</f>
        <v>0.29158177584434669</v>
      </c>
      <c r="S93" s="1">
        <f ca="1">S33+NORMINV(RAND(),0,'Total-Smoothed'!$AG$2)</f>
        <v>1.8037712623270693E-2</v>
      </c>
      <c r="T93" s="1">
        <f ca="1">T33+NORMINV(RAND(),0,'Total-Smoothed'!$AG$2)</f>
        <v>0.11733027127050771</v>
      </c>
      <c r="U93" s="1">
        <f ca="1">U33+NORMINV(RAND(),0,'Total-Smoothed'!$AG$2)</f>
        <v>0.88492552190159257</v>
      </c>
      <c r="V93" s="1">
        <f ca="1">V33+NORMINV(RAND(),0,'Total-Smoothed'!$AG$2)</f>
        <v>-0.12434093002387483</v>
      </c>
      <c r="W93" s="1">
        <f ca="1">W33+NORMINV(RAND(),0,'Total-Smoothed'!$AG$2)</f>
        <v>0.60126180403030705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0.14413363185311026</v>
      </c>
      <c r="E94" s="1">
        <f ca="1">E34+NORMINV(RAND(),0,'Total-Smoothed'!$AG$2)</f>
        <v>0.67533468557135345</v>
      </c>
      <c r="F94" s="1">
        <f ca="1">F34+NORMINV(RAND(),0,'Total-Smoothed'!$AG$2)</f>
        <v>0.33136456623142035</v>
      </c>
      <c r="G94" s="1">
        <f ca="1">G34+NORMINV(RAND(),0,'Total-Smoothed'!$AG$2)</f>
        <v>0.89824715128158117</v>
      </c>
      <c r="H94" s="1">
        <f ca="1">H34+NORMINV(RAND(),0,'Total-Smoothed'!$AG$2)</f>
        <v>0.46902821651073778</v>
      </c>
      <c r="I94" s="1">
        <f ca="1">I34+NORMINV(RAND(),0,'Total-Smoothed'!$AG$2)</f>
        <v>0.20363497961781252</v>
      </c>
      <c r="J94" s="1">
        <f ca="1">J34+NORMINV(RAND(),0,'Total-Smoothed'!$AG$2)</f>
        <v>1.1702583064380765</v>
      </c>
      <c r="K94" s="1">
        <f ca="1">K34+NORMINV(RAND(),0,'Total-Smoothed'!$AG$2)</f>
        <v>0.93460338142745936</v>
      </c>
      <c r="L94" s="1">
        <f ca="1">L34+NORMINV(RAND(),0,'Total-Smoothed'!$AG$2)</f>
        <v>0.30205784486935872</v>
      </c>
      <c r="M94" s="1">
        <f ca="1">M34+NORMINV(RAND(),0,'Total-Smoothed'!$AG$2)</f>
        <v>0.36918355246513007</v>
      </c>
      <c r="N94" s="1">
        <f ca="1">N34+NORMINV(RAND(),0,'Total-Smoothed'!$AG$2)</f>
        <v>-5.5317014769490407E-2</v>
      </c>
      <c r="O94" s="1">
        <f ca="1">O34+NORMINV(RAND(),0,'Total-Smoothed'!$AG$2)</f>
        <v>0.65750958223174982</v>
      </c>
      <c r="P94" s="1">
        <f ca="1">P34+NORMINV(RAND(),0,'Total-Smoothed'!$AG$2)</f>
        <v>1.1084420422489771</v>
      </c>
      <c r="Q94" s="1">
        <f ca="1">Q34+NORMINV(RAND(),0,'Total-Smoothed'!$AG$2)</f>
        <v>0.89375133014164565</v>
      </c>
      <c r="R94" s="1">
        <f ca="1">R34+NORMINV(RAND(),0,'Total-Smoothed'!$AG$2)</f>
        <v>-5.254002008397779E-2</v>
      </c>
      <c r="S94" s="1">
        <f ca="1">S34+NORMINV(RAND(),0,'Total-Smoothed'!$AG$2)</f>
        <v>1.6851641109135847E-2</v>
      </c>
      <c r="T94" s="1">
        <f ca="1">T34+NORMINV(RAND(),0,'Total-Smoothed'!$AG$2)</f>
        <v>0.13185881914468858</v>
      </c>
      <c r="U94" s="1">
        <f ca="1">U34+NORMINV(RAND(),0,'Total-Smoothed'!$AG$2)</f>
        <v>0.88407129768003201</v>
      </c>
      <c r="V94" s="1">
        <f ca="1">V34+NORMINV(RAND(),0,'Total-Smoothed'!$AG$2)</f>
        <v>0.24409992146779155</v>
      </c>
      <c r="W94" s="1">
        <f ca="1">W34+NORMINV(RAND(),0,'Total-Smoothed'!$AG$2)</f>
        <v>0.13427202117098211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0.31233843968012076</v>
      </c>
      <c r="E95" s="1">
        <f ca="1">E35+NORMINV(RAND(),0,'Total-Smoothed'!$AG$2)</f>
        <v>9.7030506097066357E-2</v>
      </c>
      <c r="F95" s="1">
        <f ca="1">F35+NORMINV(RAND(),0,'Total-Smoothed'!$AG$2)</f>
        <v>5.8757094597693044E-2</v>
      </c>
      <c r="G95" s="1">
        <f ca="1">G35+NORMINV(RAND(),0,'Total-Smoothed'!$AG$2)</f>
        <v>0.49507072273679253</v>
      </c>
      <c r="H95" s="1">
        <f ca="1">H35+NORMINV(RAND(),0,'Total-Smoothed'!$AG$2)</f>
        <v>0.11524811738909005</v>
      </c>
      <c r="I95" s="1">
        <f ca="1">I35+NORMINV(RAND(),0,'Total-Smoothed'!$AG$2)</f>
        <v>0.17039961748441895</v>
      </c>
      <c r="J95" s="1">
        <f ca="1">J35+NORMINV(RAND(),0,'Total-Smoothed'!$AG$2)</f>
        <v>0.13993394086967076</v>
      </c>
      <c r="K95" s="1">
        <f ca="1">K35+NORMINV(RAND(),0,'Total-Smoothed'!$AG$2)</f>
        <v>0.75271574130739438</v>
      </c>
      <c r="L95" s="1">
        <f ca="1">L35+NORMINV(RAND(),0,'Total-Smoothed'!$AG$2)</f>
        <v>0.23601474167430164</v>
      </c>
      <c r="M95" s="1">
        <f ca="1">M35+NORMINV(RAND(),0,'Total-Smoothed'!$AG$2)</f>
        <v>0.41161239997521692</v>
      </c>
      <c r="N95" s="1">
        <f ca="1">N35+NORMINV(RAND(),0,'Total-Smoothed'!$AG$2)</f>
        <v>-9.8499581103969919E-2</v>
      </c>
      <c r="O95" s="1">
        <f ca="1">O35+NORMINV(RAND(),0,'Total-Smoothed'!$AG$2)</f>
        <v>0.38694603819791734</v>
      </c>
      <c r="P95" s="1">
        <f ca="1">P35+NORMINV(RAND(),0,'Total-Smoothed'!$AG$2)</f>
        <v>0.87249364806559071</v>
      </c>
      <c r="Q95" s="1">
        <f ca="1">Q35+NORMINV(RAND(),0,'Total-Smoothed'!$AG$2)</f>
        <v>9.6523031063429743E-2</v>
      </c>
      <c r="R95" s="1">
        <f ca="1">R35+NORMINV(RAND(),0,'Total-Smoothed'!$AG$2)</f>
        <v>1.041478170853785</v>
      </c>
      <c r="S95" s="1">
        <f ca="1">S35+NORMINV(RAND(),0,'Total-Smoothed'!$AG$2)</f>
        <v>-2.4332298585060495E-5</v>
      </c>
      <c r="T95" s="1">
        <f ca="1">T35+NORMINV(RAND(),0,'Total-Smoothed'!$AG$2)</f>
        <v>0.21743575680578148</v>
      </c>
      <c r="U95" s="1">
        <f ca="1">U35+NORMINV(RAND(),0,'Total-Smoothed'!$AG$2)</f>
        <v>1.0209403419211884</v>
      </c>
      <c r="V95" s="1">
        <f ca="1">V35+NORMINV(RAND(),0,'Total-Smoothed'!$AG$2)</f>
        <v>-0.1776934189192152</v>
      </c>
      <c r="W95" s="1">
        <f ca="1">W35+NORMINV(RAND(),0,'Total-Smoothed'!$AG$2)</f>
        <v>0.11008556872381638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5.3000026324390409E-2</v>
      </c>
      <c r="E96" s="1">
        <f ca="1">E36+NORMINV(RAND(),0,'Total-Smoothed'!$AG$2)</f>
        <v>0.91198247850424918</v>
      </c>
      <c r="F96" s="1">
        <f ca="1">F36+NORMINV(RAND(),0,'Total-Smoothed'!$AG$2)</f>
        <v>-0.16068168121172163</v>
      </c>
      <c r="G96" s="1">
        <f ca="1">G36+NORMINV(RAND(),0,'Total-Smoothed'!$AG$2)</f>
        <v>1.1354156618227023</v>
      </c>
      <c r="H96" s="1">
        <f ca="1">H36+NORMINV(RAND(),0,'Total-Smoothed'!$AG$2)</f>
        <v>0.88417983494424734</v>
      </c>
      <c r="I96" s="1">
        <f ca="1">I36+NORMINV(RAND(),0,'Total-Smoothed'!$AG$2)</f>
        <v>-0.15008760903220916</v>
      </c>
      <c r="J96" s="1">
        <f ca="1">J36+NORMINV(RAND(),0,'Total-Smoothed'!$AG$2)</f>
        <v>0.91150094222249145</v>
      </c>
      <c r="K96" s="1">
        <f ca="1">K36+NORMINV(RAND(),0,'Total-Smoothed'!$AG$2)</f>
        <v>0.76787811137215745</v>
      </c>
      <c r="L96" s="1">
        <f ca="1">L36+NORMINV(RAND(),0,'Total-Smoothed'!$AG$2)</f>
        <v>0.93446140914161169</v>
      </c>
      <c r="M96" s="1">
        <f ca="1">M36+NORMINV(RAND(),0,'Total-Smoothed'!$AG$2)</f>
        <v>7.898632377150254E-2</v>
      </c>
      <c r="N96" s="1">
        <f ca="1">N36+NORMINV(RAND(),0,'Total-Smoothed'!$AG$2)</f>
        <v>8.034991300255212E-2</v>
      </c>
      <c r="O96" s="1">
        <f ca="1">O36+NORMINV(RAND(),0,'Total-Smoothed'!$AG$2)</f>
        <v>0.31879032127096485</v>
      </c>
      <c r="P96" s="1">
        <f ca="1">P36+NORMINV(RAND(),0,'Total-Smoothed'!$AG$2)</f>
        <v>0.75671396935419677</v>
      </c>
      <c r="Q96" s="1">
        <f ca="1">Q36+NORMINV(RAND(),0,'Total-Smoothed'!$AG$2)</f>
        <v>1.0624851990351423</v>
      </c>
      <c r="R96" s="1">
        <f ca="1">R36+NORMINV(RAND(),0,'Total-Smoothed'!$AG$2)</f>
        <v>0.30145999442066229</v>
      </c>
      <c r="S96" s="1">
        <f ca="1">S36+NORMINV(RAND(),0,'Total-Smoothed'!$AG$2)</f>
        <v>7.6627500735007126E-2</v>
      </c>
      <c r="T96" s="1">
        <f ca="1">T36+NORMINV(RAND(),0,'Total-Smoothed'!$AG$2)</f>
        <v>-4.4430057066198944E-2</v>
      </c>
      <c r="U96" s="1">
        <f ca="1">U36+NORMINV(RAND(),0,'Total-Smoothed'!$AG$2)</f>
        <v>0.598426337246036</v>
      </c>
      <c r="V96" s="1">
        <f ca="1">V36+NORMINV(RAND(),0,'Total-Smoothed'!$AG$2)</f>
        <v>-0.10675208890085337</v>
      </c>
      <c r="W96" s="1">
        <f ca="1">W36+NORMINV(RAND(),0,'Total-Smoothed'!$AG$2)</f>
        <v>0.14310373677954311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0.80543594852828293</v>
      </c>
      <c r="E97" s="1">
        <f ca="1">E37+NORMINV(RAND(),0,'Total-Smoothed'!$AG$2)</f>
        <v>1.0487109207922098</v>
      </c>
      <c r="F97" s="1">
        <f ca="1">F37+NORMINV(RAND(),0,'Total-Smoothed'!$AG$2)</f>
        <v>-4.0484723164127046E-2</v>
      </c>
      <c r="G97" s="1">
        <f ca="1">G37+NORMINV(RAND(),0,'Total-Smoothed'!$AG$2)</f>
        <v>1.0535899346650295</v>
      </c>
      <c r="H97" s="1">
        <f ca="1">H37+NORMINV(RAND(),0,'Total-Smoothed'!$AG$2)</f>
        <v>0.47477548332679559</v>
      </c>
      <c r="I97" s="1">
        <f ca="1">I37+NORMINV(RAND(),0,'Total-Smoothed'!$AG$2)</f>
        <v>5.5498079331957301E-2</v>
      </c>
      <c r="J97" s="1">
        <f ca="1">J37+NORMINV(RAND(),0,'Total-Smoothed'!$AG$2)</f>
        <v>0.31868690380952014</v>
      </c>
      <c r="K97" s="1">
        <f ca="1">K37+NORMINV(RAND(),0,'Total-Smoothed'!$AG$2)</f>
        <v>0.90987730060554228</v>
      </c>
      <c r="L97" s="1">
        <f ca="1">L37+NORMINV(RAND(),0,'Total-Smoothed'!$AG$2)</f>
        <v>0.99771855628838968</v>
      </c>
      <c r="M97" s="1">
        <f ca="1">M37+NORMINV(RAND(),0,'Total-Smoothed'!$AG$2)</f>
        <v>0.20953644224438442</v>
      </c>
      <c r="N97" s="1">
        <f ca="1">N37+NORMINV(RAND(),0,'Total-Smoothed'!$AG$2)</f>
        <v>-0.1488316815983641</v>
      </c>
      <c r="O97" s="1">
        <f ca="1">O37+NORMINV(RAND(),0,'Total-Smoothed'!$AG$2)</f>
        <v>-1.720408388720604E-4</v>
      </c>
      <c r="P97" s="1">
        <f ca="1">P37+NORMINV(RAND(),0,'Total-Smoothed'!$AG$2)</f>
        <v>-0.10969766384719289</v>
      </c>
      <c r="Q97" s="1">
        <f ca="1">Q37+NORMINV(RAND(),0,'Total-Smoothed'!$AG$2)</f>
        <v>0.93067244137006988</v>
      </c>
      <c r="R97" s="1">
        <f ca="1">R37+NORMINV(RAND(),0,'Total-Smoothed'!$AG$2)</f>
        <v>0.51489441557241178</v>
      </c>
      <c r="S97" s="1">
        <f ca="1">S37+NORMINV(RAND(),0,'Total-Smoothed'!$AG$2)</f>
        <v>0.19511413640680733</v>
      </c>
      <c r="T97" s="1">
        <f ca="1">T37+NORMINV(RAND(),0,'Total-Smoothed'!$AG$2)</f>
        <v>7.213481524057043E-2</v>
      </c>
      <c r="U97" s="1">
        <f ca="1">U37+NORMINV(RAND(),0,'Total-Smoothed'!$AG$2)</f>
        <v>-3.1304125774566774E-2</v>
      </c>
      <c r="V97" s="1">
        <f ca="1">V37+NORMINV(RAND(),0,'Total-Smoothed'!$AG$2)</f>
        <v>-1.8225988980174534E-2</v>
      </c>
      <c r="W97" s="1">
        <f ca="1">W37+NORMINV(RAND(),0,'Total-Smoothed'!$AG$2)</f>
        <v>0.28141060997738304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0.75469257402685574</v>
      </c>
      <c r="E98" s="1">
        <f ca="1">E38+NORMINV(RAND(),0,'Total-Smoothed'!$AG$2)</f>
        <v>1.0433982601486376</v>
      </c>
      <c r="F98" s="1">
        <f ca="1">F38+NORMINV(RAND(),0,'Total-Smoothed'!$AG$2)</f>
        <v>0.12272206968771224</v>
      </c>
      <c r="G98" s="1">
        <f ca="1">G38+NORMINV(RAND(),0,'Total-Smoothed'!$AG$2)</f>
        <v>0.82464081071697859</v>
      </c>
      <c r="H98" s="1">
        <f ca="1">H38+NORMINV(RAND(),0,'Total-Smoothed'!$AG$2)</f>
        <v>-8.2763021342908319E-2</v>
      </c>
      <c r="I98" s="1">
        <f ca="1">I38+NORMINV(RAND(),0,'Total-Smoothed'!$AG$2)</f>
        <v>5.9154678918230556E-2</v>
      </c>
      <c r="J98" s="1">
        <f ca="1">J38+NORMINV(RAND(),0,'Total-Smoothed'!$AG$2)</f>
        <v>0.62486493351279748</v>
      </c>
      <c r="K98" s="1">
        <f ca="1">K38+NORMINV(RAND(),0,'Total-Smoothed'!$AG$2)</f>
        <v>3.5556653943780117E-2</v>
      </c>
      <c r="L98" s="1">
        <f ca="1">L38+NORMINV(RAND(),0,'Total-Smoothed'!$AG$2)</f>
        <v>0.82775103940816774</v>
      </c>
      <c r="M98" s="1">
        <f ca="1">M38+NORMINV(RAND(),0,'Total-Smoothed'!$AG$2)</f>
        <v>0.78186974699959744</v>
      </c>
      <c r="N98" s="1">
        <f ca="1">N38+NORMINV(RAND(),0,'Total-Smoothed'!$AG$2)</f>
        <v>-0.11549846817515855</v>
      </c>
      <c r="O98" s="1">
        <f ca="1">O38+NORMINV(RAND(),0,'Total-Smoothed'!$AG$2)</f>
        <v>5.9819318983172248E-2</v>
      </c>
      <c r="P98" s="1">
        <f ca="1">P38+NORMINV(RAND(),0,'Total-Smoothed'!$AG$2)</f>
        <v>-6.8213874749535386E-2</v>
      </c>
      <c r="Q98" s="1">
        <f ca="1">Q38+NORMINV(RAND(),0,'Total-Smoothed'!$AG$2)</f>
        <v>0.23043749750454803</v>
      </c>
      <c r="R98" s="1">
        <f ca="1">R38+NORMINV(RAND(),0,'Total-Smoothed'!$AG$2)</f>
        <v>0.88639336405842528</v>
      </c>
      <c r="S98" s="1">
        <f ca="1">S38+NORMINV(RAND(),0,'Total-Smoothed'!$AG$2)</f>
        <v>7.2026878353669971E-2</v>
      </c>
      <c r="T98" s="1">
        <f ca="1">T38+NORMINV(RAND(),0,'Total-Smoothed'!$AG$2)</f>
        <v>-7.9416871848113552E-2</v>
      </c>
      <c r="U98" s="1">
        <f ca="1">U38+NORMINV(RAND(),0,'Total-Smoothed'!$AG$2)</f>
        <v>0.82989898708719134</v>
      </c>
      <c r="V98" s="1">
        <f ca="1">V38+NORMINV(RAND(),0,'Total-Smoothed'!$AG$2)</f>
        <v>-1.4505996647104145E-2</v>
      </c>
      <c r="W98" s="1">
        <f ca="1">W38+NORMINV(RAND(),0,'Total-Smoothed'!$AG$2)</f>
        <v>0.87726188630884461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1.0429237709413945</v>
      </c>
      <c r="E99" s="1">
        <f ca="1">E39+NORMINV(RAND(),0,'Total-Smoothed'!$AG$2)</f>
        <v>0.91510657162133258</v>
      </c>
      <c r="F99" s="1">
        <f ca="1">F39+NORMINV(RAND(),0,'Total-Smoothed'!$AG$2)</f>
        <v>1.1515727131489855</v>
      </c>
      <c r="G99" s="1">
        <f ca="1">G39+NORMINV(RAND(),0,'Total-Smoothed'!$AG$2)</f>
        <v>1.0268183492722915</v>
      </c>
      <c r="H99" s="1">
        <f ca="1">H39+NORMINV(RAND(),0,'Total-Smoothed'!$AG$2)</f>
        <v>0.72262018106628656</v>
      </c>
      <c r="I99" s="1">
        <f ca="1">I39+NORMINV(RAND(),0,'Total-Smoothed'!$AG$2)</f>
        <v>-0.10732581191106744</v>
      </c>
      <c r="J99" s="1">
        <f ca="1">J39+NORMINV(RAND(),0,'Total-Smoothed'!$AG$2)</f>
        <v>0.76117572027439162</v>
      </c>
      <c r="K99" s="1">
        <f ca="1">K39+NORMINV(RAND(),0,'Total-Smoothed'!$AG$2)</f>
        <v>0.14747894467753508</v>
      </c>
      <c r="L99" s="1">
        <f ca="1">L39+NORMINV(RAND(),0,'Total-Smoothed'!$AG$2)</f>
        <v>0.92741682127686609</v>
      </c>
      <c r="M99" s="1">
        <f ca="1">M39+NORMINV(RAND(),0,'Total-Smoothed'!$AG$2)</f>
        <v>3.0349861294182268E-2</v>
      </c>
      <c r="N99" s="1">
        <f ca="1">N39+NORMINV(RAND(),0,'Total-Smoothed'!$AG$2)</f>
        <v>-0.15404073298226426</v>
      </c>
      <c r="O99" s="1">
        <f ca="1">O39+NORMINV(RAND(),0,'Total-Smoothed'!$AG$2)</f>
        <v>0.28607587585403332</v>
      </c>
      <c r="P99" s="1">
        <f ca="1">P39+NORMINV(RAND(),0,'Total-Smoothed'!$AG$2)</f>
        <v>0.1233978220594177</v>
      </c>
      <c r="Q99" s="1">
        <f ca="1">Q39+NORMINV(RAND(),0,'Total-Smoothed'!$AG$2)</f>
        <v>0.91746635234890916</v>
      </c>
      <c r="R99" s="1">
        <f ca="1">R39+NORMINV(RAND(),0,'Total-Smoothed'!$AG$2)</f>
        <v>-8.457795100507097E-2</v>
      </c>
      <c r="S99" s="1">
        <f ca="1">S39+NORMINV(RAND(),0,'Total-Smoothed'!$AG$2)</f>
        <v>1.0714360267450189</v>
      </c>
      <c r="T99" s="1">
        <f ca="1">T39+NORMINV(RAND(),0,'Total-Smoothed'!$AG$2)</f>
        <v>4.2406421939919406E-2</v>
      </c>
      <c r="U99" s="1">
        <f ca="1">U39+NORMINV(RAND(),0,'Total-Smoothed'!$AG$2)</f>
        <v>0.95751798543097488</v>
      </c>
      <c r="V99" s="1">
        <f ca="1">V39+NORMINV(RAND(),0,'Total-Smoothed'!$AG$2)</f>
        <v>8.4463760709660857E-2</v>
      </c>
      <c r="W99" s="1">
        <f ca="1">W39+NORMINV(RAND(),0,'Total-Smoothed'!$AG$2)</f>
        <v>0.95649170736114686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0.97355465933377461</v>
      </c>
      <c r="E100" s="1">
        <f ca="1">E40+NORMINV(RAND(),0,'Total-Smoothed'!$AG$2)</f>
        <v>0.6361782065923679</v>
      </c>
      <c r="F100" s="1">
        <f ca="1">F40+NORMINV(RAND(),0,'Total-Smoothed'!$AG$2)</f>
        <v>0.97120082278348319</v>
      </c>
      <c r="G100" s="1">
        <f ca="1">G40+NORMINV(RAND(),0,'Total-Smoothed'!$AG$2)</f>
        <v>1.0114996469307105</v>
      </c>
      <c r="H100" s="1">
        <f ca="1">H40+NORMINV(RAND(),0,'Total-Smoothed'!$AG$2)</f>
        <v>0.80795510462528686</v>
      </c>
      <c r="I100" s="1">
        <f ca="1">I40+NORMINV(RAND(),0,'Total-Smoothed'!$AG$2)</f>
        <v>-1.0481175706869099E-2</v>
      </c>
      <c r="J100" s="1">
        <f ca="1">J40+NORMINV(RAND(),0,'Total-Smoothed'!$AG$2)</f>
        <v>1.1026001501723022</v>
      </c>
      <c r="K100" s="1">
        <f ca="1">K40+NORMINV(RAND(),0,'Total-Smoothed'!$AG$2)</f>
        <v>0.12462568236654134</v>
      </c>
      <c r="L100" s="1">
        <f ca="1">L40+NORMINV(RAND(),0,'Total-Smoothed'!$AG$2)</f>
        <v>0.34345397577002801</v>
      </c>
      <c r="M100" s="1">
        <f ca="1">M40+NORMINV(RAND(),0,'Total-Smoothed'!$AG$2)</f>
        <v>0.15022510053961774</v>
      </c>
      <c r="N100" s="1">
        <f ca="1">N40+NORMINV(RAND(),0,'Total-Smoothed'!$AG$2)</f>
        <v>1.0142518846155986</v>
      </c>
      <c r="O100" s="1">
        <f ca="1">O40+NORMINV(RAND(),0,'Total-Smoothed'!$AG$2)</f>
        <v>8.4183917549669765E-2</v>
      </c>
      <c r="P100" s="1">
        <f ca="1">P40+NORMINV(RAND(),0,'Total-Smoothed'!$AG$2)</f>
        <v>6.6806414404681783E-2</v>
      </c>
      <c r="Q100" s="1">
        <f ca="1">Q40+NORMINV(RAND(),0,'Total-Smoothed'!$AG$2)</f>
        <v>0.74808202451320038</v>
      </c>
      <c r="R100" s="1">
        <f ca="1">R40+NORMINV(RAND(),0,'Total-Smoothed'!$AG$2)</f>
        <v>-3.7819209161766613E-2</v>
      </c>
      <c r="S100" s="1">
        <f ca="1">S40+NORMINV(RAND(),0,'Total-Smoothed'!$AG$2)</f>
        <v>0.93139240895585418</v>
      </c>
      <c r="T100" s="1">
        <f ca="1">T40+NORMINV(RAND(),0,'Total-Smoothed'!$AG$2)</f>
        <v>-0.10742156790496926</v>
      </c>
      <c r="U100" s="1">
        <f ca="1">U40+NORMINV(RAND(),0,'Total-Smoothed'!$AG$2)</f>
        <v>-0.14683918389940442</v>
      </c>
      <c r="V100" s="1">
        <f ca="1">V40+NORMINV(RAND(),0,'Total-Smoothed'!$AG$2)</f>
        <v>0.89503553390206358</v>
      </c>
      <c r="W100" s="1">
        <f ca="1">W40+NORMINV(RAND(),0,'Total-Smoothed'!$AG$2)</f>
        <v>0.94519192757322845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0.90979026365361404</v>
      </c>
      <c r="E101" s="1">
        <f ca="1">E41+NORMINV(RAND(),0,'Total-Smoothed'!$AG$2)</f>
        <v>0.99027906767374052</v>
      </c>
      <c r="F101" s="1">
        <f ca="1">F41+NORMINV(RAND(),0,'Total-Smoothed'!$AG$2)</f>
        <v>9.0565092862651686E-2</v>
      </c>
      <c r="G101" s="1">
        <f ca="1">G41+NORMINV(RAND(),0,'Total-Smoothed'!$AG$2)</f>
        <v>0.28622707503153533</v>
      </c>
      <c r="H101" s="1">
        <f ca="1">H41+NORMINV(RAND(),0,'Total-Smoothed'!$AG$2)</f>
        <v>5.1983236574730154E-2</v>
      </c>
      <c r="I101" s="1">
        <f ca="1">I41+NORMINV(RAND(),0,'Total-Smoothed'!$AG$2)</f>
        <v>1.9845002447319435E-2</v>
      </c>
      <c r="J101" s="1">
        <f ca="1">J41+NORMINV(RAND(),0,'Total-Smoothed'!$AG$2)</f>
        <v>-2.591671807911796E-2</v>
      </c>
      <c r="K101" s="1">
        <f ca="1">K41+NORMINV(RAND(),0,'Total-Smoothed'!$AG$2)</f>
        <v>-3.871971469125219E-2</v>
      </c>
      <c r="L101" s="1">
        <f ca="1">L41+NORMINV(RAND(),0,'Total-Smoothed'!$AG$2)</f>
        <v>0.91825916076178893</v>
      </c>
      <c r="M101" s="1">
        <f ca="1">M41+NORMINV(RAND(),0,'Total-Smoothed'!$AG$2)</f>
        <v>0.23885354066095515</v>
      </c>
      <c r="N101" s="1">
        <f ca="1">N41+NORMINV(RAND(),0,'Total-Smoothed'!$AG$2)</f>
        <v>0.1603416463330524</v>
      </c>
      <c r="O101" s="1">
        <f ca="1">O41+NORMINV(RAND(),0,'Total-Smoothed'!$AG$2)</f>
        <v>-7.3164514554229676E-2</v>
      </c>
      <c r="P101" s="1">
        <f ca="1">P41+NORMINV(RAND(),0,'Total-Smoothed'!$AG$2)</f>
        <v>3.9461944420319583E-2</v>
      </c>
      <c r="Q101" s="1">
        <f ca="1">Q41+NORMINV(RAND(),0,'Total-Smoothed'!$AG$2)</f>
        <v>0.25465931766831373</v>
      </c>
      <c r="R101" s="1">
        <f ca="1">R41+NORMINV(RAND(),0,'Total-Smoothed'!$AG$2)</f>
        <v>0.70209487439470719</v>
      </c>
      <c r="S101" s="1">
        <f ca="1">S41+NORMINV(RAND(),0,'Total-Smoothed'!$AG$2)</f>
        <v>0.60498883948685678</v>
      </c>
      <c r="T101" s="1">
        <f ca="1">T41+NORMINV(RAND(),0,'Total-Smoothed'!$AG$2)</f>
        <v>-0.1298965294819803</v>
      </c>
      <c r="U101" s="1">
        <f ca="1">U41+NORMINV(RAND(),0,'Total-Smoothed'!$AG$2)</f>
        <v>-3.6790737772178853E-2</v>
      </c>
      <c r="V101" s="1">
        <f ca="1">V41+NORMINV(RAND(),0,'Total-Smoothed'!$AG$2)</f>
        <v>-7.9365944537033051E-2</v>
      </c>
      <c r="W101" s="1">
        <f ca="1">W41+NORMINV(RAND(),0,'Total-Smoothed'!$AG$2)</f>
        <v>0.76746071368389523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-3.0478593266915183E-2</v>
      </c>
      <c r="E102" s="1">
        <f ca="1">E42+NORMINV(RAND(),0,'Total-Smoothed'!$AG$2)</f>
        <v>0.89203158536683524</v>
      </c>
      <c r="F102" s="1">
        <f ca="1">F42+NORMINV(RAND(),0,'Total-Smoothed'!$AG$2)</f>
        <v>0.5295558895042517</v>
      </c>
      <c r="G102" s="1">
        <f ca="1">G42+NORMINV(RAND(),0,'Total-Smoothed'!$AG$2)</f>
        <v>0.18785646794991787</v>
      </c>
      <c r="H102" s="1">
        <f ca="1">H42+NORMINV(RAND(),0,'Total-Smoothed'!$AG$2)</f>
        <v>0.45512950897856602</v>
      </c>
      <c r="I102" s="1">
        <f ca="1">I42+NORMINV(RAND(),0,'Total-Smoothed'!$AG$2)</f>
        <v>0.28722527858038971</v>
      </c>
      <c r="J102" s="1">
        <f ca="1">J42+NORMINV(RAND(),0,'Total-Smoothed'!$AG$2)</f>
        <v>0.90767138715866658</v>
      </c>
      <c r="K102" s="1">
        <f ca="1">K42+NORMINV(RAND(),0,'Total-Smoothed'!$AG$2)</f>
        <v>-2.707887366450823E-2</v>
      </c>
      <c r="L102" s="1">
        <f ca="1">L42+NORMINV(RAND(),0,'Total-Smoothed'!$AG$2)</f>
        <v>0.93875734496645336</v>
      </c>
      <c r="M102" s="1">
        <f ca="1">M42+NORMINV(RAND(),0,'Total-Smoothed'!$AG$2)</f>
        <v>0.92238784482213609</v>
      </c>
      <c r="N102" s="1">
        <f ca="1">N42+NORMINV(RAND(),0,'Total-Smoothed'!$AG$2)</f>
        <v>0.24334795533140294</v>
      </c>
      <c r="O102" s="1">
        <f ca="1">O42+NORMINV(RAND(),0,'Total-Smoothed'!$AG$2)</f>
        <v>1.01816742276684</v>
      </c>
      <c r="P102" s="1">
        <f ca="1">P42+NORMINV(RAND(),0,'Total-Smoothed'!$AG$2)</f>
        <v>0.97316042150105775</v>
      </c>
      <c r="Q102" s="1">
        <f ca="1">Q42+NORMINV(RAND(),0,'Total-Smoothed'!$AG$2)</f>
        <v>7.3637834242041178E-2</v>
      </c>
      <c r="R102" s="1">
        <f ca="1">R42+NORMINV(RAND(),0,'Total-Smoothed'!$AG$2)</f>
        <v>0.99893791051111591</v>
      </c>
      <c r="S102" s="1">
        <f ca="1">S42+NORMINV(RAND(),0,'Total-Smoothed'!$AG$2)</f>
        <v>-9.167012968333009E-2</v>
      </c>
      <c r="T102" s="1">
        <f ca="1">T42+NORMINV(RAND(),0,'Total-Smoothed'!$AG$2)</f>
        <v>-7.8273046939380087E-2</v>
      </c>
      <c r="U102" s="1">
        <f ca="1">U42+NORMINV(RAND(),0,'Total-Smoothed'!$AG$2)</f>
        <v>1.0052640641318498</v>
      </c>
      <c r="V102" s="1">
        <f ca="1">V42+NORMINV(RAND(),0,'Total-Smoothed'!$AG$2)</f>
        <v>-1.3360741021917149E-2</v>
      </c>
      <c r="W102" s="1">
        <f ca="1">W42+NORMINV(RAND(),0,'Total-Smoothed'!$AG$2)</f>
        <v>0.31559890547327163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0.23556023454916569</v>
      </c>
      <c r="E103" s="1">
        <f ca="1">E43+NORMINV(RAND(),0,'Total-Smoothed'!$AG$2)</f>
        <v>9.2691807847014862E-3</v>
      </c>
      <c r="F103" s="1">
        <f ca="1">F43+NORMINV(RAND(),0,'Total-Smoothed'!$AG$2)</f>
        <v>-4.1883240048992076E-2</v>
      </c>
      <c r="G103" s="1">
        <f ca="1">G43+NORMINV(RAND(),0,'Total-Smoothed'!$AG$2)</f>
        <v>-5.7911636508749614E-2</v>
      </c>
      <c r="H103" s="1">
        <f ca="1">H43+NORMINV(RAND(),0,'Total-Smoothed'!$AG$2)</f>
        <v>0.31006210062310829</v>
      </c>
      <c r="I103" s="1">
        <f ca="1">I43+NORMINV(RAND(),0,'Total-Smoothed'!$AG$2)</f>
        <v>0.26841156598425048</v>
      </c>
      <c r="J103" s="1">
        <f ca="1">J43+NORMINV(RAND(),0,'Total-Smoothed'!$AG$2)</f>
        <v>0.80274247870290605</v>
      </c>
      <c r="K103" s="1">
        <f ca="1">K43+NORMINV(RAND(),0,'Total-Smoothed'!$AG$2)</f>
        <v>-2.8676079297165584E-2</v>
      </c>
      <c r="L103" s="1">
        <f ca="1">L43+NORMINV(RAND(),0,'Total-Smoothed'!$AG$2)</f>
        <v>-0.19471965466872385</v>
      </c>
      <c r="M103" s="1">
        <f ca="1">M43+NORMINV(RAND(),0,'Total-Smoothed'!$AG$2)</f>
        <v>0.88936238412831359</v>
      </c>
      <c r="N103" s="1">
        <f ca="1">N43+NORMINV(RAND(),0,'Total-Smoothed'!$AG$2)</f>
        <v>1.0015418820174293</v>
      </c>
      <c r="O103" s="1">
        <f ca="1">O43+NORMINV(RAND(),0,'Total-Smoothed'!$AG$2)</f>
        <v>0.40216864744802028</v>
      </c>
      <c r="P103" s="1">
        <f ca="1">P43+NORMINV(RAND(),0,'Total-Smoothed'!$AG$2)</f>
        <v>0.74595396467587449</v>
      </c>
      <c r="Q103" s="1">
        <f ca="1">Q43+NORMINV(RAND(),0,'Total-Smoothed'!$AG$2)</f>
        <v>-5.1410573958435369E-3</v>
      </c>
      <c r="R103" s="1">
        <f ca="1">R43+NORMINV(RAND(),0,'Total-Smoothed'!$AG$2)</f>
        <v>1.0009390911878506</v>
      </c>
      <c r="S103" s="1">
        <f ca="1">S43+NORMINV(RAND(),0,'Total-Smoothed'!$AG$2)</f>
        <v>0.22303428612825599</v>
      </c>
      <c r="T103" s="1">
        <f ca="1">T43+NORMINV(RAND(),0,'Total-Smoothed'!$AG$2)</f>
        <v>0.88688541064899695</v>
      </c>
      <c r="U103" s="1">
        <f ca="1">U43+NORMINV(RAND(),0,'Total-Smoothed'!$AG$2)</f>
        <v>0.20215178277448631</v>
      </c>
      <c r="V103" s="1">
        <f ca="1">V43+NORMINV(RAND(),0,'Total-Smoothed'!$AG$2)</f>
        <v>1.1625605890985087</v>
      </c>
      <c r="W103" s="1">
        <f ca="1">W43+NORMINV(RAND(),0,'Total-Smoothed'!$AG$2)</f>
        <v>0.11359142930048763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1.0117763806013214</v>
      </c>
      <c r="E104" s="1">
        <f ca="1">E44+NORMINV(RAND(),0,'Total-Smoothed'!$AG$2)</f>
        <v>-1.0526227110031948E-2</v>
      </c>
      <c r="F104" s="1">
        <f ca="1">F44+NORMINV(RAND(),0,'Total-Smoothed'!$AG$2)</f>
        <v>0.18922909363262286</v>
      </c>
      <c r="G104" s="1">
        <f ca="1">G44+NORMINV(RAND(),0,'Total-Smoothed'!$AG$2)</f>
        <v>0.84728863318047132</v>
      </c>
      <c r="H104" s="1">
        <f ca="1">H44+NORMINV(RAND(),0,'Total-Smoothed'!$AG$2)</f>
        <v>0.63860096987368431</v>
      </c>
      <c r="I104" s="1">
        <f ca="1">I44+NORMINV(RAND(),0,'Total-Smoothed'!$AG$2)</f>
        <v>3.6604704986836503E-2</v>
      </c>
      <c r="J104" s="1">
        <f ca="1">J44+NORMINV(RAND(),0,'Total-Smoothed'!$AG$2)</f>
        <v>1.1521836094313698</v>
      </c>
      <c r="K104" s="1">
        <f ca="1">K44+NORMINV(RAND(),0,'Total-Smoothed'!$AG$2)</f>
        <v>0.45687473071105023</v>
      </c>
      <c r="L104" s="1">
        <f ca="1">L44+NORMINV(RAND(),0,'Total-Smoothed'!$AG$2)</f>
        <v>0.25738034645292757</v>
      </c>
      <c r="M104" s="1">
        <f ca="1">M44+NORMINV(RAND(),0,'Total-Smoothed'!$AG$2)</f>
        <v>0.10706280979421411</v>
      </c>
      <c r="N104" s="1">
        <f ca="1">N44+NORMINV(RAND(),0,'Total-Smoothed'!$AG$2)</f>
        <v>0.92619593904788178</v>
      </c>
      <c r="O104" s="1">
        <f ca="1">O44+NORMINV(RAND(),0,'Total-Smoothed'!$AG$2)</f>
        <v>2.5467292705969407E-2</v>
      </c>
      <c r="P104" s="1">
        <f ca="1">P44+NORMINV(RAND(),0,'Total-Smoothed'!$AG$2)</f>
        <v>-2.3050726539119284E-2</v>
      </c>
      <c r="Q104" s="1">
        <f ca="1">Q44+NORMINV(RAND(),0,'Total-Smoothed'!$AG$2)</f>
        <v>-6.412417605805569E-2</v>
      </c>
      <c r="R104" s="1">
        <f ca="1">R44+NORMINV(RAND(),0,'Total-Smoothed'!$AG$2)</f>
        <v>0.23903781097274751</v>
      </c>
      <c r="S104" s="1">
        <f ca="1">S44+NORMINV(RAND(),0,'Total-Smoothed'!$AG$2)</f>
        <v>0.38895392727191569</v>
      </c>
      <c r="T104" s="1">
        <f ca="1">T44+NORMINV(RAND(),0,'Total-Smoothed'!$AG$2)</f>
        <v>1.0423336050289833</v>
      </c>
      <c r="U104" s="1">
        <f ca="1">U44+NORMINV(RAND(),0,'Total-Smoothed'!$AG$2)</f>
        <v>0.16298479661205198</v>
      </c>
      <c r="V104" s="1">
        <f ca="1">V44+NORMINV(RAND(),0,'Total-Smoothed'!$AG$2)</f>
        <v>1.1380726034747093</v>
      </c>
      <c r="W104" s="1">
        <f ca="1">W44+NORMINV(RAND(),0,'Total-Smoothed'!$AG$2)</f>
        <v>0.55023684347988755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-7.4694658328240932E-2</v>
      </c>
      <c r="E105" s="1">
        <f ca="1">E45+NORMINV(RAND(),0,'Total-Smoothed'!$AG$2)</f>
        <v>0.12134408271699793</v>
      </c>
      <c r="F105" s="1">
        <f ca="1">F45+NORMINV(RAND(),0,'Total-Smoothed'!$AG$2)</f>
        <v>0.31747336967210815</v>
      </c>
      <c r="G105" s="1">
        <f ca="1">G45+NORMINV(RAND(),0,'Total-Smoothed'!$AG$2)</f>
        <v>0.67926775001111617</v>
      </c>
      <c r="H105" s="1">
        <f ca="1">H45+NORMINV(RAND(),0,'Total-Smoothed'!$AG$2)</f>
        <v>0.39832701880299437</v>
      </c>
      <c r="I105" s="1">
        <f ca="1">I45+NORMINV(RAND(),0,'Total-Smoothed'!$AG$2)</f>
        <v>0.14576833263594266</v>
      </c>
      <c r="J105" s="1">
        <f ca="1">J45+NORMINV(RAND(),0,'Total-Smoothed'!$AG$2)</f>
        <v>1.0376187499235057</v>
      </c>
      <c r="K105" s="1">
        <f ca="1">K45+NORMINV(RAND(),0,'Total-Smoothed'!$AG$2)</f>
        <v>6.2967036457745526E-2</v>
      </c>
      <c r="L105" s="1">
        <f ca="1">L45+NORMINV(RAND(),0,'Total-Smoothed'!$AG$2)</f>
        <v>0.14571006238683135</v>
      </c>
      <c r="M105" s="1">
        <f ca="1">M45+NORMINV(RAND(),0,'Total-Smoothed'!$AG$2)</f>
        <v>0.87747542367125153</v>
      </c>
      <c r="N105" s="1">
        <f ca="1">N45+NORMINV(RAND(),0,'Total-Smoothed'!$AG$2)</f>
        <v>0.79550428525603156</v>
      </c>
      <c r="O105" s="1">
        <f ca="1">O45+NORMINV(RAND(),0,'Total-Smoothed'!$AG$2)</f>
        <v>0.89121185336825814</v>
      </c>
      <c r="P105" s="1">
        <f ca="1">P45+NORMINV(RAND(),0,'Total-Smoothed'!$AG$2)</f>
        <v>1.0687539724293988</v>
      </c>
      <c r="Q105" s="1">
        <f ca="1">Q45+NORMINV(RAND(),0,'Total-Smoothed'!$AG$2)</f>
        <v>0.11208861147199117</v>
      </c>
      <c r="R105" s="1">
        <f ca="1">R45+NORMINV(RAND(),0,'Total-Smoothed'!$AG$2)</f>
        <v>0.85509845988889133</v>
      </c>
      <c r="S105" s="1">
        <f ca="1">S45+NORMINV(RAND(),0,'Total-Smoothed'!$AG$2)</f>
        <v>-1.2099178375798218E-2</v>
      </c>
      <c r="T105" s="1">
        <f ca="1">T45+NORMINV(RAND(),0,'Total-Smoothed'!$AG$2)</f>
        <v>7.3718517701335542E-2</v>
      </c>
      <c r="U105" s="1">
        <f ca="1">U45+NORMINV(RAND(),0,'Total-Smoothed'!$AG$2)</f>
        <v>6.8718706673754543E-2</v>
      </c>
      <c r="V105" s="1">
        <f ca="1">V45+NORMINV(RAND(),0,'Total-Smoothed'!$AG$2)</f>
        <v>0.17130060752345455</v>
      </c>
      <c r="W105" s="1">
        <f ca="1">W45+NORMINV(RAND(),0,'Total-Smoothed'!$AG$2)</f>
        <v>0.71199425310221409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0.97478728735600251</v>
      </c>
      <c r="E106" s="1">
        <f ca="1">E46+NORMINV(RAND(),0,'Total-Smoothed'!$AG$2)</f>
        <v>0.19442525316028048</v>
      </c>
      <c r="F106" s="1">
        <f ca="1">F46+NORMINV(RAND(),0,'Total-Smoothed'!$AG$2)</f>
        <v>-7.8054704305290226E-2</v>
      </c>
      <c r="G106" s="1">
        <f ca="1">G46+NORMINV(RAND(),0,'Total-Smoothed'!$AG$2)</f>
        <v>0.99421303149091611</v>
      </c>
      <c r="H106" s="1">
        <f ca="1">H46+NORMINV(RAND(),0,'Total-Smoothed'!$AG$2)</f>
        <v>0.25388889643505058</v>
      </c>
      <c r="I106" s="1">
        <f ca="1">I46+NORMINV(RAND(),0,'Total-Smoothed'!$AG$2)</f>
        <v>-2.9551722332555604E-2</v>
      </c>
      <c r="J106" s="1">
        <f ca="1">J46+NORMINV(RAND(),0,'Total-Smoothed'!$AG$2)</f>
        <v>1.0912791926713257</v>
      </c>
      <c r="K106" s="1">
        <f ca="1">K46+NORMINV(RAND(),0,'Total-Smoothed'!$AG$2)</f>
        <v>0.9485992491194809</v>
      </c>
      <c r="L106" s="1">
        <f ca="1">L46+NORMINV(RAND(),0,'Total-Smoothed'!$AG$2)</f>
        <v>0.88395319983797305</v>
      </c>
      <c r="M106" s="1">
        <f ca="1">M46+NORMINV(RAND(),0,'Total-Smoothed'!$AG$2)</f>
        <v>0.78156056658178052</v>
      </c>
      <c r="N106" s="1">
        <f ca="1">N46+NORMINV(RAND(),0,'Total-Smoothed'!$AG$2)</f>
        <v>0.65902028744416385</v>
      </c>
      <c r="O106" s="1">
        <f ca="1">O46+NORMINV(RAND(),0,'Total-Smoothed'!$AG$2)</f>
        <v>-3.0388155192318328E-2</v>
      </c>
      <c r="P106" s="1">
        <f ca="1">P46+NORMINV(RAND(),0,'Total-Smoothed'!$AG$2)</f>
        <v>-1.7908210163694122E-2</v>
      </c>
      <c r="Q106" s="1">
        <f ca="1">Q46+NORMINV(RAND(),0,'Total-Smoothed'!$AG$2)</f>
        <v>0.17821276049949469</v>
      </c>
      <c r="R106" s="1">
        <f ca="1">R46+NORMINV(RAND(),0,'Total-Smoothed'!$AG$2)</f>
        <v>0.2700959137579767</v>
      </c>
      <c r="S106" s="1">
        <f ca="1">S46+NORMINV(RAND(),0,'Total-Smoothed'!$AG$2)</f>
        <v>8.9601250099033899E-2</v>
      </c>
      <c r="T106" s="1">
        <f ca="1">T46+NORMINV(RAND(),0,'Total-Smoothed'!$AG$2)</f>
        <v>1.0629006909302627</v>
      </c>
      <c r="U106" s="1">
        <f ca="1">U46+NORMINV(RAND(),0,'Total-Smoothed'!$AG$2)</f>
        <v>8.2883690802391316E-2</v>
      </c>
      <c r="V106" s="1">
        <f ca="1">V46+NORMINV(RAND(),0,'Total-Smoothed'!$AG$2)</f>
        <v>1.0406088806150793</v>
      </c>
      <c r="W106" s="1">
        <f ca="1">W46+NORMINV(RAND(),0,'Total-Smoothed'!$AG$2)</f>
        <v>0.86211595212033842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0.95085788859742926</v>
      </c>
      <c r="E107" s="1">
        <f ca="1">E47+NORMINV(RAND(),0,'Total-Smoothed'!$AG$2)</f>
        <v>0.92567662073916912</v>
      </c>
      <c r="F107" s="1">
        <f ca="1">F47+NORMINV(RAND(),0,'Total-Smoothed'!$AG$2)</f>
        <v>9.7490566547097118E-2</v>
      </c>
      <c r="G107" s="1">
        <f ca="1">G47+NORMINV(RAND(),0,'Total-Smoothed'!$AG$2)</f>
        <v>0.98413809832428711</v>
      </c>
      <c r="H107" s="1">
        <f ca="1">H47+NORMINV(RAND(),0,'Total-Smoothed'!$AG$2)</f>
        <v>0.7583304403321165</v>
      </c>
      <c r="I107" s="1">
        <f ca="1">I47+NORMINV(RAND(),0,'Total-Smoothed'!$AG$2)</f>
        <v>9.9526714221871593E-2</v>
      </c>
      <c r="J107" s="1">
        <f ca="1">J47+NORMINV(RAND(),0,'Total-Smoothed'!$AG$2)</f>
        <v>0.78356646411340658</v>
      </c>
      <c r="K107" s="1">
        <f ca="1">K47+NORMINV(RAND(),0,'Total-Smoothed'!$AG$2)</f>
        <v>0.8260373829286245</v>
      </c>
      <c r="L107" s="1">
        <f ca="1">L47+NORMINV(RAND(),0,'Total-Smoothed'!$AG$2)</f>
        <v>0.23824015013205357</v>
      </c>
      <c r="M107" s="1">
        <f ca="1">M47+NORMINV(RAND(),0,'Total-Smoothed'!$AG$2)</f>
        <v>5.4939503053310218E-2</v>
      </c>
      <c r="N107" s="1">
        <f ca="1">N47+NORMINV(RAND(),0,'Total-Smoothed'!$AG$2)</f>
        <v>0.29554303134339543</v>
      </c>
      <c r="O107" s="1">
        <f ca="1">O47+NORMINV(RAND(),0,'Total-Smoothed'!$AG$2)</f>
        <v>4.9840920524064032E-2</v>
      </c>
      <c r="P107" s="1">
        <f ca="1">P47+NORMINV(RAND(),0,'Total-Smoothed'!$AG$2)</f>
        <v>9.327484198559427E-2</v>
      </c>
      <c r="Q107" s="1">
        <f ca="1">Q47+NORMINV(RAND(),0,'Total-Smoothed'!$AG$2)</f>
        <v>0.79926145365673062</v>
      </c>
      <c r="R107" s="1">
        <f ca="1">R47+NORMINV(RAND(),0,'Total-Smoothed'!$AG$2)</f>
        <v>4.5987625859427256E-2</v>
      </c>
      <c r="S107" s="1">
        <f ca="1">S47+NORMINV(RAND(),0,'Total-Smoothed'!$AG$2)</f>
        <v>0.93092224916764132</v>
      </c>
      <c r="T107" s="1">
        <f ca="1">T47+NORMINV(RAND(),0,'Total-Smoothed'!$AG$2)</f>
        <v>0.97811860203359757</v>
      </c>
      <c r="U107" s="1">
        <f ca="1">U47+NORMINV(RAND(),0,'Total-Smoothed'!$AG$2)</f>
        <v>0.24615556440440239</v>
      </c>
      <c r="V107" s="1">
        <f ca="1">V47+NORMINV(RAND(),0,'Total-Smoothed'!$AG$2)</f>
        <v>1.0858506674047863</v>
      </c>
      <c r="W107" s="1">
        <f ca="1">W47+NORMINV(RAND(),0,'Total-Smoothed'!$AG$2)</f>
        <v>0.9608953092399396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0.7181737399891458</v>
      </c>
      <c r="E108" s="1">
        <f ca="1">E48+NORMINV(RAND(),0,'Total-Smoothed'!$AG$2)</f>
        <v>0.16015068239402444</v>
      </c>
      <c r="F108" s="1">
        <f ca="1">F48+NORMINV(RAND(),0,'Total-Smoothed'!$AG$2)</f>
        <v>1.07989247227875</v>
      </c>
      <c r="G108" s="1">
        <f ca="1">G48+NORMINV(RAND(),0,'Total-Smoothed'!$AG$2)</f>
        <v>0.71946619710352266</v>
      </c>
      <c r="H108" s="1">
        <f ca="1">H48+NORMINV(RAND(),0,'Total-Smoothed'!$AG$2)</f>
        <v>0.15968985817592771</v>
      </c>
      <c r="I108" s="1">
        <f ca="1">I48+NORMINV(RAND(),0,'Total-Smoothed'!$AG$2)</f>
        <v>0.34944534151746942</v>
      </c>
      <c r="J108" s="1">
        <f ca="1">J48+NORMINV(RAND(),0,'Total-Smoothed'!$AG$2)</f>
        <v>1.0916644087957867</v>
      </c>
      <c r="K108" s="1">
        <f ca="1">K48+NORMINV(RAND(),0,'Total-Smoothed'!$AG$2)</f>
        <v>-1.3620557563843319E-2</v>
      </c>
      <c r="L108" s="1">
        <f ca="1">L48+NORMINV(RAND(),0,'Total-Smoothed'!$AG$2)</f>
        <v>9.5164610315608741E-3</v>
      </c>
      <c r="M108" s="1">
        <f ca="1">M48+NORMINV(RAND(),0,'Total-Smoothed'!$AG$2)</f>
        <v>0.61986454841880423</v>
      </c>
      <c r="N108" s="1">
        <f ca="1">N48+NORMINV(RAND(),0,'Total-Smoothed'!$AG$2)</f>
        <v>0.97048978666497576</v>
      </c>
      <c r="O108" s="1">
        <f ca="1">O48+NORMINV(RAND(),0,'Total-Smoothed'!$AG$2)</f>
        <v>0.31018414008205042</v>
      </c>
      <c r="P108" s="1">
        <f ca="1">P48+NORMINV(RAND(),0,'Total-Smoothed'!$AG$2)</f>
        <v>0.84903325499469595</v>
      </c>
      <c r="Q108" s="1">
        <f ca="1">Q48+NORMINV(RAND(),0,'Total-Smoothed'!$AG$2)</f>
        <v>-0.13312394408786105</v>
      </c>
      <c r="R108" s="1">
        <f ca="1">R48+NORMINV(RAND(),0,'Total-Smoothed'!$AG$2)</f>
        <v>9.3642764448194721E-2</v>
      </c>
      <c r="S108" s="1">
        <f ca="1">S48+NORMINV(RAND(),0,'Total-Smoothed'!$AG$2)</f>
        <v>0.98498578395235992</v>
      </c>
      <c r="T108" s="1">
        <f ca="1">T48+NORMINV(RAND(),0,'Total-Smoothed'!$AG$2)</f>
        <v>2.7253142428550606E-2</v>
      </c>
      <c r="U108" s="1">
        <f ca="1">U48+NORMINV(RAND(),0,'Total-Smoothed'!$AG$2)</f>
        <v>0.32624806186562116</v>
      </c>
      <c r="V108" s="1">
        <f ca="1">V48+NORMINV(RAND(),0,'Total-Smoothed'!$AG$2)</f>
        <v>1.0004753388872329</v>
      </c>
      <c r="W108" s="1">
        <f ca="1">W48+NORMINV(RAND(),0,'Total-Smoothed'!$AG$2)</f>
        <v>0.97153904260917812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0.15266564025005494</v>
      </c>
      <c r="E111" s="1">
        <f ca="1">(E61+0.6*(F61+D61)+0.15*G1)/(1+2*0.6+0.15)</f>
        <v>0.11956669265355675</v>
      </c>
      <c r="F111" s="1">
        <f ca="1">(F61+0.6*(G61+E61)+0.15*(D61+H61))/(1+2*0.6+2*0.15)</f>
        <v>0.2189560156013742</v>
      </c>
      <c r="G111" s="1">
        <f t="shared" ref="G111:H126" ca="1" si="10">(G61+0.6*(H61+F61)+0.15*(E61+I61))/(1+2*0.6+2*0.15)</f>
        <v>0.32287423063685367</v>
      </c>
      <c r="H111" s="1">
        <f ca="1">(H61+0.6*(I61+G61)+0.15*(F61+J61))/(1+2*0.6+2*0.15)</f>
        <v>0.21220266948731878</v>
      </c>
      <c r="I111" s="1">
        <f t="shared" ref="I111:U126" ca="1" si="11">(I61+0.6*(J61+H61)+0.15*(G61+K61))/(1+2*0.6+2*0.15)</f>
        <v>0.12039039625175332</v>
      </c>
      <c r="J111" s="1">
        <f t="shared" ca="1" si="11"/>
        <v>0.11264881573457837</v>
      </c>
      <c r="K111" s="1">
        <f t="shared" ca="1" si="11"/>
        <v>5.7370419443378104E-2</v>
      </c>
      <c r="L111" s="1">
        <f t="shared" ca="1" si="11"/>
        <v>-1.4519828318131256E-2</v>
      </c>
      <c r="M111" s="1">
        <f t="shared" ca="1" si="11"/>
        <v>9.0419418882536765E-4</v>
      </c>
      <c r="N111" s="1">
        <f t="shared" ca="1" si="11"/>
        <v>6.6235287131505699E-2</v>
      </c>
      <c r="O111" s="1">
        <f t="shared" ca="1" si="11"/>
        <v>5.5955221989980118E-2</v>
      </c>
      <c r="P111" s="1">
        <f t="shared" ca="1" si="11"/>
        <v>7.9118945459249704E-2</v>
      </c>
      <c r="Q111" s="1">
        <f t="shared" ca="1" si="11"/>
        <v>0.26926422558580149</v>
      </c>
      <c r="R111" s="1">
        <f t="shared" ca="1" si="11"/>
        <v>0.44600120671400167</v>
      </c>
      <c r="S111" s="1">
        <f t="shared" ca="1" si="11"/>
        <v>0.32571737762977826</v>
      </c>
      <c r="T111" s="1">
        <f t="shared" ca="1" si="11"/>
        <v>0.14998286280472856</v>
      </c>
      <c r="U111" s="1">
        <f t="shared" ca="1" si="11"/>
        <v>0.10172753938665395</v>
      </c>
      <c r="V111" s="1">
        <f ca="1">(V61+0.6*(W61+U61)+0.15*T1)/(1+2*0.6+0.15)</f>
        <v>0.13749889273235161</v>
      </c>
      <c r="W111" s="1">
        <f ca="1">(W61+0.6*(V61)+0.15*U61)/(1+0.6+0.15)</f>
        <v>0.16926770988634418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7.3456212385787131E-2</v>
      </c>
      <c r="E112" s="1">
        <f t="shared" ref="E112:E158" ca="1" si="13">(E62+0.6*(F62+D62)+0.15*G2)/(1+2*0.6+0.15)</f>
        <v>0.15026149011638409</v>
      </c>
      <c r="F112" s="1">
        <f t="shared" ref="F112:U127" ca="1" si="14">(F62+0.6*(G62+E62)+0.15*(D62+H62))/(1+2*0.6+2*0.15)</f>
        <v>0.35182549792050199</v>
      </c>
      <c r="G112" s="1">
        <f t="shared" ca="1" si="10"/>
        <v>0.47654714099390671</v>
      </c>
      <c r="H112" s="1">
        <f t="shared" ca="1" si="10"/>
        <v>0.2819903921220866</v>
      </c>
      <c r="I112" s="1">
        <f t="shared" ca="1" si="11"/>
        <v>8.6386711607397082E-2</v>
      </c>
      <c r="J112" s="1">
        <f t="shared" ca="1" si="11"/>
        <v>2.1372705434614992E-2</v>
      </c>
      <c r="K112" s="1">
        <f t="shared" ca="1" si="11"/>
        <v>1.6815781801055876E-2</v>
      </c>
      <c r="L112" s="1">
        <f t="shared" ca="1" si="11"/>
        <v>-1.8177301441748492E-2</v>
      </c>
      <c r="M112" s="1">
        <f t="shared" ca="1" si="11"/>
        <v>-5.4411271840889577E-2</v>
      </c>
      <c r="N112" s="1">
        <f t="shared" ca="1" si="11"/>
        <v>-5.0763790676559187E-2</v>
      </c>
      <c r="O112" s="1">
        <f t="shared" ca="1" si="11"/>
        <v>-3.6916499719200115E-2</v>
      </c>
      <c r="P112" s="1">
        <f t="shared" ca="1" si="11"/>
        <v>1.5380201995442804E-2</v>
      </c>
      <c r="Q112" s="1">
        <f t="shared" ca="1" si="11"/>
        <v>0.20117696547853464</v>
      </c>
      <c r="R112" s="1">
        <f t="shared" ca="1" si="11"/>
        <v>0.43587174508194959</v>
      </c>
      <c r="S112" s="1">
        <f t="shared" ca="1" si="11"/>
        <v>0.36054027775028874</v>
      </c>
      <c r="T112" s="1">
        <f t="shared" ca="1" si="11"/>
        <v>0.16598006761751966</v>
      </c>
      <c r="U112" s="1">
        <f t="shared" ca="1" si="11"/>
        <v>6.2734951357801633E-2</v>
      </c>
      <c r="V112" s="1">
        <f t="shared" ref="V112:V158" ca="1" si="15">(V62+0.6*(W62+U62)+0.15*T2)/(1+2*0.6+0.15)</f>
        <v>6.5596755126896888E-2</v>
      </c>
      <c r="W112" s="1">
        <f t="shared" ref="W112:W157" ca="1" si="16">(W62+0.6*(V62)+0.15*U62)/(1+0.6+0.15)</f>
        <v>7.3977834218196148E-2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5.0237046807075816E-2</v>
      </c>
      <c r="E113" s="1">
        <f t="shared" ca="1" si="13"/>
        <v>5.6607334155336468E-2</v>
      </c>
      <c r="F113" s="1">
        <f t="shared" ca="1" si="14"/>
        <v>0.16056684782504094</v>
      </c>
      <c r="G113" s="1">
        <f t="shared" ca="1" si="10"/>
        <v>0.33406035897386754</v>
      </c>
      <c r="H113" s="1">
        <f t="shared" ca="1" si="10"/>
        <v>0.23341968716436842</v>
      </c>
      <c r="I113" s="1">
        <f t="shared" ca="1" si="11"/>
        <v>5.3563975950511211E-2</v>
      </c>
      <c r="J113" s="1">
        <f t="shared" ca="1" si="11"/>
        <v>-4.6044756320301916E-2</v>
      </c>
      <c r="K113" s="1">
        <f t="shared" ca="1" si="11"/>
        <v>-6.789657498384033E-3</v>
      </c>
      <c r="L113" s="1">
        <f t="shared" ca="1" si="11"/>
        <v>5.2664840320375793E-2</v>
      </c>
      <c r="M113" s="1">
        <f t="shared" ca="1" si="11"/>
        <v>5.6934230828734236E-2</v>
      </c>
      <c r="N113" s="1">
        <f t="shared" ca="1" si="11"/>
        <v>1.0789778718897525E-2</v>
      </c>
      <c r="O113" s="1">
        <f t="shared" ca="1" si="11"/>
        <v>-1.6103999845209393E-2</v>
      </c>
      <c r="P113" s="1">
        <f t="shared" ca="1" si="11"/>
        <v>6.6686155406469355E-2</v>
      </c>
      <c r="Q113" s="1">
        <f t="shared" ca="1" si="11"/>
        <v>0.26898992667351596</v>
      </c>
      <c r="R113" s="1">
        <f t="shared" ca="1" si="11"/>
        <v>0.41815742845408532</v>
      </c>
      <c r="S113" s="1">
        <f t="shared" ca="1" si="11"/>
        <v>0.27430111089740555</v>
      </c>
      <c r="T113" s="1">
        <f t="shared" ca="1" si="11"/>
        <v>0.14424435161854907</v>
      </c>
      <c r="U113" s="1">
        <f t="shared" ca="1" si="11"/>
        <v>4.3126050554771991E-2</v>
      </c>
      <c r="V113" s="1">
        <f t="shared" ca="1" si="15"/>
        <v>-7.6340031243620224E-2</v>
      </c>
      <c r="W113" s="1">
        <f t="shared" ca="1" si="16"/>
        <v>-0.15085168943588875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-2.2662741555373702E-2</v>
      </c>
      <c r="E114" s="1">
        <f t="shared" ca="1" si="13"/>
        <v>7.0835371898516339E-2</v>
      </c>
      <c r="F114" s="1">
        <f t="shared" ca="1" si="14"/>
        <v>0.24571625293716354</v>
      </c>
      <c r="G114" s="1">
        <f t="shared" ca="1" si="10"/>
        <v>0.39762941840848887</v>
      </c>
      <c r="H114" s="1">
        <f t="shared" ca="1" si="10"/>
        <v>0.3018114245167241</v>
      </c>
      <c r="I114" s="1">
        <f t="shared" ca="1" si="11"/>
        <v>0.18198618193787777</v>
      </c>
      <c r="J114" s="1">
        <f t="shared" ca="1" si="11"/>
        <v>9.0305078598042682E-2</v>
      </c>
      <c r="K114" s="1">
        <f t="shared" ca="1" si="11"/>
        <v>1.4287550229807027E-2</v>
      </c>
      <c r="L114" s="1">
        <f t="shared" ca="1" si="11"/>
        <v>-4.6383981454100956E-2</v>
      </c>
      <c r="M114" s="1">
        <f t="shared" ca="1" si="11"/>
        <v>-7.6825765863765175E-2</v>
      </c>
      <c r="N114" s="1">
        <f t="shared" ca="1" si="11"/>
        <v>-6.1913120554415911E-2</v>
      </c>
      <c r="O114" s="1">
        <f t="shared" ca="1" si="11"/>
        <v>-2.2255545004974016E-3</v>
      </c>
      <c r="P114" s="1">
        <f t="shared" ca="1" si="11"/>
        <v>0.12602314749304649</v>
      </c>
      <c r="Q114" s="1">
        <f t="shared" ca="1" si="11"/>
        <v>0.27355698966635072</v>
      </c>
      <c r="R114" s="1">
        <f t="shared" ca="1" si="11"/>
        <v>0.36472515129335187</v>
      </c>
      <c r="S114" s="1">
        <f t="shared" ca="1" si="11"/>
        <v>0.2151454471973846</v>
      </c>
      <c r="T114" s="1">
        <f t="shared" ca="1" si="11"/>
        <v>6.9695212709244808E-2</v>
      </c>
      <c r="U114" s="1">
        <f t="shared" ca="1" si="11"/>
        <v>1.6486514735323182E-2</v>
      </c>
      <c r="V114" s="1">
        <f t="shared" ca="1" si="15"/>
        <v>6.1203421499108589E-3</v>
      </c>
      <c r="W114" s="1">
        <f t="shared" ca="1" si="16"/>
        <v>1.860808105458376E-2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3.4897162115680433E-2</v>
      </c>
      <c r="E115" s="1">
        <f t="shared" ca="1" si="13"/>
        <v>6.8700020676944154E-2</v>
      </c>
      <c r="F115" s="1">
        <f t="shared" ca="1" si="14"/>
        <v>0.23349273496300907</v>
      </c>
      <c r="G115" s="1">
        <f t="shared" ca="1" si="10"/>
        <v>0.39425507258682863</v>
      </c>
      <c r="H115" s="1">
        <f t="shared" ca="1" si="10"/>
        <v>0.28599101453425507</v>
      </c>
      <c r="I115" s="1">
        <f t="shared" ca="1" si="11"/>
        <v>0.14319564424330397</v>
      </c>
      <c r="J115" s="1">
        <f t="shared" ca="1" si="11"/>
        <v>5.0880832559756152E-2</v>
      </c>
      <c r="K115" s="1">
        <f t="shared" ca="1" si="11"/>
        <v>1.0179752204190984E-2</v>
      </c>
      <c r="L115" s="1">
        <f t="shared" ca="1" si="11"/>
        <v>2.8871053309115075E-2</v>
      </c>
      <c r="M115" s="1">
        <f t="shared" ca="1" si="11"/>
        <v>3.0686793951402874E-2</v>
      </c>
      <c r="N115" s="1">
        <f t="shared" ca="1" si="11"/>
        <v>4.8145720189834547E-2</v>
      </c>
      <c r="O115" s="1">
        <f t="shared" ca="1" si="11"/>
        <v>7.4679013506862485E-2</v>
      </c>
      <c r="P115" s="1">
        <f t="shared" ca="1" si="11"/>
        <v>0.12847346356206463</v>
      </c>
      <c r="Q115" s="1">
        <f t="shared" ca="1" si="11"/>
        <v>0.23499463967149845</v>
      </c>
      <c r="R115" s="1">
        <f t="shared" ca="1" si="11"/>
        <v>0.33056304680998194</v>
      </c>
      <c r="S115" s="1">
        <f t="shared" ca="1" si="11"/>
        <v>0.21690270464111103</v>
      </c>
      <c r="T115" s="1">
        <f t="shared" ca="1" si="11"/>
        <v>8.6919021265562765E-2</v>
      </c>
      <c r="U115" s="1">
        <f t="shared" ca="1" si="11"/>
        <v>3.5527386950743728E-2</v>
      </c>
      <c r="V115" s="1">
        <f t="shared" ca="1" si="15"/>
        <v>1.5550780387246466E-2</v>
      </c>
      <c r="W115" s="1">
        <f t="shared" ca="1" si="16"/>
        <v>2.8975272228660913E-2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5.4243983647879537E-2</v>
      </c>
      <c r="E116" s="1">
        <f t="shared" ca="1" si="13"/>
        <v>0.13744811139055296</v>
      </c>
      <c r="F116" s="1">
        <f t="shared" ca="1" si="14"/>
        <v>0.27414373751965815</v>
      </c>
      <c r="G116" s="1">
        <f t="shared" ca="1" si="10"/>
        <v>0.36937512335191347</v>
      </c>
      <c r="H116" s="1">
        <f t="shared" ca="1" si="10"/>
        <v>0.24125361032512097</v>
      </c>
      <c r="I116" s="1">
        <f t="shared" ca="1" si="11"/>
        <v>0.14614302525718523</v>
      </c>
      <c r="J116" s="1">
        <f t="shared" ca="1" si="11"/>
        <v>5.8807935768039291E-2</v>
      </c>
      <c r="K116" s="1">
        <f t="shared" ca="1" si="11"/>
        <v>2.5084386173430683E-2</v>
      </c>
      <c r="L116" s="1">
        <f t="shared" ca="1" si="11"/>
        <v>4.8397454079965194E-2</v>
      </c>
      <c r="M116" s="1">
        <f t="shared" ca="1" si="11"/>
        <v>3.9252379046912471E-2</v>
      </c>
      <c r="N116" s="1">
        <f t="shared" ca="1" si="11"/>
        <v>1.038175445441138E-2</v>
      </c>
      <c r="O116" s="1">
        <f t="shared" ca="1" si="11"/>
        <v>1.8030182849287334E-2</v>
      </c>
      <c r="P116" s="1">
        <f t="shared" ca="1" si="11"/>
        <v>6.3987240552007635E-2</v>
      </c>
      <c r="Q116" s="1">
        <f t="shared" ca="1" si="11"/>
        <v>0.16809359705650836</v>
      </c>
      <c r="R116" s="1">
        <f t="shared" ca="1" si="11"/>
        <v>0.27572654701595589</v>
      </c>
      <c r="S116" s="1">
        <f t="shared" ca="1" si="11"/>
        <v>0.14643318681576481</v>
      </c>
      <c r="T116" s="1">
        <f t="shared" ca="1" si="11"/>
        <v>-5.2290079299022792E-3</v>
      </c>
      <c r="U116" s="1">
        <f t="shared" ca="1" si="11"/>
        <v>-6.7851159334355982E-2</v>
      </c>
      <c r="V116" s="1">
        <f t="shared" ca="1" si="15"/>
        <v>-8.3816099301054409E-2</v>
      </c>
      <c r="W116" s="1">
        <f t="shared" ca="1" si="16"/>
        <v>-0.14560874314116953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0.20254987744577543</v>
      </c>
      <c r="E117" s="1">
        <f t="shared" ca="1" si="13"/>
        <v>0.21417742714399116</v>
      </c>
      <c r="F117" s="1">
        <f t="shared" ca="1" si="14"/>
        <v>0.23442820297560335</v>
      </c>
      <c r="G117" s="1">
        <f t="shared" ca="1" si="10"/>
        <v>0.22025024079408415</v>
      </c>
      <c r="H117" s="1">
        <f t="shared" ca="1" si="10"/>
        <v>6.4034926098214179E-2</v>
      </c>
      <c r="I117" s="1">
        <f t="shared" ca="1" si="11"/>
        <v>-1.8709112689504658E-2</v>
      </c>
      <c r="J117" s="1">
        <f t="shared" ca="1" si="11"/>
        <v>-3.0499093235029466E-2</v>
      </c>
      <c r="K117" s="1">
        <f t="shared" ca="1" si="11"/>
        <v>-1.4273986519451462E-2</v>
      </c>
      <c r="L117" s="1">
        <f t="shared" ca="1" si="11"/>
        <v>-2.2629611012951807E-2</v>
      </c>
      <c r="M117" s="1">
        <f t="shared" ca="1" si="11"/>
        <v>-4.1895361493213545E-2</v>
      </c>
      <c r="N117" s="1">
        <f t="shared" ca="1" si="11"/>
        <v>-1.95023049631638E-2</v>
      </c>
      <c r="O117" s="1">
        <f t="shared" ca="1" si="11"/>
        <v>-3.3267332923323463E-2</v>
      </c>
      <c r="P117" s="1">
        <f t="shared" ca="1" si="11"/>
        <v>1.2369307994704226E-2</v>
      </c>
      <c r="Q117" s="1">
        <f t="shared" ca="1" si="11"/>
        <v>0.23896023855726045</v>
      </c>
      <c r="R117" s="1">
        <f t="shared" ca="1" si="11"/>
        <v>0.45319621481574612</v>
      </c>
      <c r="S117" s="1">
        <f t="shared" ca="1" si="11"/>
        <v>0.30456097356290446</v>
      </c>
      <c r="T117" s="1">
        <f t="shared" ca="1" si="11"/>
        <v>0.1214349340523309</v>
      </c>
      <c r="U117" s="1">
        <f t="shared" ca="1" si="11"/>
        <v>3.9180430222571463E-2</v>
      </c>
      <c r="V117" s="1">
        <f t="shared" ca="1" si="15"/>
        <v>1.7097152365124994E-2</v>
      </c>
      <c r="W117" s="1">
        <f t="shared" ca="1" si="16"/>
        <v>1.8949317441927769E-2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1.5974547473521766E-2</v>
      </c>
      <c r="E118" s="1">
        <f t="shared" ca="1" si="13"/>
        <v>7.602995425230652E-2</v>
      </c>
      <c r="F118" s="1">
        <f t="shared" ca="1" si="14"/>
        <v>0.19556253897786374</v>
      </c>
      <c r="G118" s="1">
        <f t="shared" ca="1" si="10"/>
        <v>0.27198795256822594</v>
      </c>
      <c r="H118" s="1">
        <f t="shared" ca="1" si="10"/>
        <v>0.18157034832961047</v>
      </c>
      <c r="I118" s="1">
        <f t="shared" ca="1" si="11"/>
        <v>0.10625801503067153</v>
      </c>
      <c r="J118" s="1">
        <f t="shared" ca="1" si="11"/>
        <v>9.2307051463095785E-2</v>
      </c>
      <c r="K118" s="1">
        <f t="shared" ca="1" si="11"/>
        <v>8.7568791250585601E-2</v>
      </c>
      <c r="L118" s="1">
        <f t="shared" ca="1" si="11"/>
        <v>5.5761040376383117E-2</v>
      </c>
      <c r="M118" s="1">
        <f t="shared" ca="1" si="11"/>
        <v>-1.1960282709134979E-2</v>
      </c>
      <c r="N118" s="1">
        <f t="shared" ca="1" si="11"/>
        <v>-3.9794138119239542E-2</v>
      </c>
      <c r="O118" s="1">
        <f t="shared" ca="1" si="11"/>
        <v>-1.9023686253540971E-2</v>
      </c>
      <c r="P118" s="1">
        <f t="shared" ca="1" si="11"/>
        <v>5.1234114079532642E-2</v>
      </c>
      <c r="Q118" s="1">
        <f t="shared" ca="1" si="11"/>
        <v>0.17723401698970631</v>
      </c>
      <c r="R118" s="1">
        <f t="shared" ca="1" si="11"/>
        <v>0.27074081126440352</v>
      </c>
      <c r="S118" s="1">
        <f t="shared" ca="1" si="11"/>
        <v>0.18047587223357703</v>
      </c>
      <c r="T118" s="1">
        <f t="shared" ca="1" si="11"/>
        <v>2.8187397757912534E-2</v>
      </c>
      <c r="U118" s="1">
        <f t="shared" ca="1" si="11"/>
        <v>-4.7262429378241058E-2</v>
      </c>
      <c r="V118" s="1">
        <f t="shared" ca="1" si="15"/>
        <v>-4.5227866788888189E-2</v>
      </c>
      <c r="W118" s="1">
        <f t="shared" ca="1" si="16"/>
        <v>-4.0794994757968536E-2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9.0191411599363905E-2</v>
      </c>
      <c r="E119" s="1">
        <f t="shared" ca="1" si="13"/>
        <v>0.11827957013349065</v>
      </c>
      <c r="F119" s="1">
        <f t="shared" ca="1" si="14"/>
        <v>0.17310425793756123</v>
      </c>
      <c r="G119" s="1">
        <f t="shared" ca="1" si="10"/>
        <v>0.24345911350744581</v>
      </c>
      <c r="H119" s="1">
        <f t="shared" ca="1" si="10"/>
        <v>0.19692675051302103</v>
      </c>
      <c r="I119" s="1">
        <f t="shared" ca="1" si="11"/>
        <v>0.14045401106831096</v>
      </c>
      <c r="J119" s="1">
        <f t="shared" ca="1" si="11"/>
        <v>9.6303490415981102E-2</v>
      </c>
      <c r="K119" s="1">
        <f t="shared" ca="1" si="11"/>
        <v>8.1825333003746045E-2</v>
      </c>
      <c r="L119" s="1">
        <f t="shared" ca="1" si="11"/>
        <v>5.1728446862741105E-2</v>
      </c>
      <c r="M119" s="1">
        <f t="shared" ca="1" si="11"/>
        <v>-1.044754630340549E-3</v>
      </c>
      <c r="N119" s="1">
        <f t="shared" ca="1" si="11"/>
        <v>-3.0326137801831698E-2</v>
      </c>
      <c r="O119" s="1">
        <f t="shared" ca="1" si="11"/>
        <v>-4.762928000598686E-2</v>
      </c>
      <c r="P119" s="1">
        <f t="shared" ca="1" si="11"/>
        <v>-1.230954320224753E-3</v>
      </c>
      <c r="Q119" s="1">
        <f t="shared" ca="1" si="11"/>
        <v>0.17229757400554371</v>
      </c>
      <c r="R119" s="1">
        <f t="shared" ca="1" si="11"/>
        <v>0.33856244028793675</v>
      </c>
      <c r="S119" s="1">
        <f t="shared" ca="1" si="11"/>
        <v>0.25504746898469849</v>
      </c>
      <c r="T119" s="1">
        <f t="shared" ca="1" si="11"/>
        <v>0.12229481292603324</v>
      </c>
      <c r="U119" s="1">
        <f t="shared" ca="1" si="11"/>
        <v>6.9361307853339313E-2</v>
      </c>
      <c r="V119" s="1">
        <f t="shared" ca="1" si="15"/>
        <v>6.9936112814600604E-2</v>
      </c>
      <c r="W119" s="1">
        <f t="shared" ca="1" si="16"/>
        <v>7.8830652206142507E-2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9.2921066222670684E-2</v>
      </c>
      <c r="E120" s="1">
        <f t="shared" ca="1" si="13"/>
        <v>9.1612505094785149E-2</v>
      </c>
      <c r="F120" s="1">
        <f t="shared" ca="1" si="14"/>
        <v>0.14551822052209118</v>
      </c>
      <c r="G120" s="1">
        <f t="shared" ca="1" si="10"/>
        <v>0.21715197927094404</v>
      </c>
      <c r="H120" s="1">
        <f t="shared" ca="1" si="10"/>
        <v>0.13232815308139384</v>
      </c>
      <c r="I120" s="1">
        <f t="shared" ca="1" si="11"/>
        <v>2.8723010134420134E-3</v>
      </c>
      <c r="J120" s="1">
        <f t="shared" ca="1" si="11"/>
        <v>-2.2376752280902263E-2</v>
      </c>
      <c r="K120" s="1">
        <f t="shared" ca="1" si="11"/>
        <v>1.0858300884523112E-2</v>
      </c>
      <c r="L120" s="1">
        <f t="shared" ca="1" si="11"/>
        <v>-1.0819260079245387E-2</v>
      </c>
      <c r="M120" s="1">
        <f t="shared" ca="1" si="11"/>
        <v>-2.9042414225002634E-2</v>
      </c>
      <c r="N120" s="1">
        <f t="shared" ca="1" si="11"/>
        <v>5.3960376611777525E-3</v>
      </c>
      <c r="O120" s="1">
        <f t="shared" ca="1" si="11"/>
        <v>3.0087654583037506E-2</v>
      </c>
      <c r="P120" s="1">
        <f t="shared" ca="1" si="11"/>
        <v>7.0748575169289271E-2</v>
      </c>
      <c r="Q120" s="1">
        <f t="shared" ca="1" si="11"/>
        <v>0.21546086698792494</v>
      </c>
      <c r="R120" s="1">
        <f t="shared" ca="1" si="11"/>
        <v>0.35237309001861161</v>
      </c>
      <c r="S120" s="1">
        <f t="shared" ca="1" si="11"/>
        <v>0.23518703053112908</v>
      </c>
      <c r="T120" s="1">
        <f t="shared" ca="1" si="11"/>
        <v>0.10077563251074366</v>
      </c>
      <c r="U120" s="1">
        <f t="shared" ca="1" si="11"/>
        <v>5.1431274820989338E-2</v>
      </c>
      <c r="V120" s="1">
        <f t="shared" ca="1" si="15"/>
        <v>7.1092660668745547E-2</v>
      </c>
      <c r="W120" s="1">
        <f t="shared" ca="1" si="16"/>
        <v>0.10794625368719636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4.7787128215242185E-3</v>
      </c>
      <c r="E121" s="1">
        <f t="shared" ca="1" si="13"/>
        <v>0.10131152604919047</v>
      </c>
      <c r="F121" s="1">
        <f t="shared" ca="1" si="14"/>
        <v>0.25242365961494823</v>
      </c>
      <c r="G121" s="1">
        <f t="shared" ca="1" si="10"/>
        <v>0.3906673464303077</v>
      </c>
      <c r="H121" s="1">
        <f t="shared" ca="1" si="10"/>
        <v>0.29696639608184228</v>
      </c>
      <c r="I121" s="1">
        <f t="shared" ca="1" si="11"/>
        <v>0.17355538133752474</v>
      </c>
      <c r="J121" s="1">
        <f t="shared" ca="1" si="11"/>
        <v>4.9669051669878415E-2</v>
      </c>
      <c r="K121" s="1">
        <f t="shared" ca="1" si="11"/>
        <v>-3.5121787014978069E-2</v>
      </c>
      <c r="L121" s="1">
        <f t="shared" ca="1" si="11"/>
        <v>-2.8034862977383078E-2</v>
      </c>
      <c r="M121" s="1">
        <f t="shared" ca="1" si="11"/>
        <v>2.2903123124008776E-2</v>
      </c>
      <c r="N121" s="1">
        <f t="shared" ca="1" si="11"/>
        <v>7.6411449781464011E-2</v>
      </c>
      <c r="O121" s="1">
        <f t="shared" ca="1" si="11"/>
        <v>0.1650416807635558</v>
      </c>
      <c r="P121" s="1">
        <f t="shared" ca="1" si="11"/>
        <v>0.28888598152669043</v>
      </c>
      <c r="Q121" s="1">
        <f t="shared" ca="1" si="11"/>
        <v>0.31678231179726307</v>
      </c>
      <c r="R121" s="1">
        <f t="shared" ca="1" si="11"/>
        <v>0.25740151393011329</v>
      </c>
      <c r="S121" s="1">
        <f t="shared" ca="1" si="11"/>
        <v>0.13307563348398582</v>
      </c>
      <c r="T121" s="1">
        <f t="shared" ca="1" si="11"/>
        <v>6.9463973591643718E-2</v>
      </c>
      <c r="U121" s="1">
        <f t="shared" ca="1" si="11"/>
        <v>1.4359105809400577E-2</v>
      </c>
      <c r="V121" s="1">
        <f t="shared" ca="1" si="15"/>
        <v>7.935442674131734E-4</v>
      </c>
      <c r="W121" s="1">
        <f t="shared" ca="1" si="16"/>
        <v>5.2913357232311387E-2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1.714286467302694E-2</v>
      </c>
      <c r="E122" s="1">
        <f t="shared" ca="1" si="13"/>
        <v>8.2092239942463174E-2</v>
      </c>
      <c r="F122" s="1">
        <f t="shared" ca="1" si="14"/>
        <v>0.19894033288212901</v>
      </c>
      <c r="G122" s="1">
        <f t="shared" ca="1" si="10"/>
        <v>0.26481999800758149</v>
      </c>
      <c r="H122" s="1">
        <f t="shared" ca="1" si="10"/>
        <v>0.13064310726479006</v>
      </c>
      <c r="I122" s="1">
        <f t="shared" ca="1" si="11"/>
        <v>2.3660445199660485E-2</v>
      </c>
      <c r="J122" s="1">
        <f t="shared" ca="1" si="11"/>
        <v>-1.147817777831139E-2</v>
      </c>
      <c r="K122" s="1">
        <f t="shared" ca="1" si="11"/>
        <v>5.2463800995057484E-3</v>
      </c>
      <c r="L122" s="1">
        <f t="shared" ca="1" si="11"/>
        <v>1.3452019450264608E-2</v>
      </c>
      <c r="M122" s="1">
        <f t="shared" ca="1" si="11"/>
        <v>3.2189217310681063E-2</v>
      </c>
      <c r="N122" s="1">
        <f t="shared" ca="1" si="11"/>
        <v>7.016774160989328E-2</v>
      </c>
      <c r="O122" s="1">
        <f t="shared" ca="1" si="11"/>
        <v>0.12523437913772137</v>
      </c>
      <c r="P122" s="1">
        <f t="shared" ca="1" si="11"/>
        <v>0.14356013086561525</v>
      </c>
      <c r="Q122" s="1">
        <f t="shared" ca="1" si="11"/>
        <v>0.23847146518894116</v>
      </c>
      <c r="R122" s="1">
        <f t="shared" ca="1" si="11"/>
        <v>0.34119156575770704</v>
      </c>
      <c r="S122" s="1">
        <f t="shared" ca="1" si="11"/>
        <v>0.24937623351156205</v>
      </c>
      <c r="T122" s="1">
        <f t="shared" ca="1" si="11"/>
        <v>0.13709395446968559</v>
      </c>
      <c r="U122" s="1">
        <f t="shared" ca="1" si="11"/>
        <v>9.9430641473355633E-2</v>
      </c>
      <c r="V122" s="1">
        <f t="shared" ca="1" si="15"/>
        <v>0.10071941688615892</v>
      </c>
      <c r="W122" s="1">
        <f t="shared" ca="1" si="16"/>
        <v>0.10825356486790746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9.3650619588386635E-2</v>
      </c>
      <c r="E123" s="1">
        <f t="shared" ca="1" si="13"/>
        <v>0.11986134157447695</v>
      </c>
      <c r="F123" s="1">
        <f t="shared" ca="1" si="14"/>
        <v>0.32633781441998033</v>
      </c>
      <c r="G123" s="1">
        <f t="shared" ca="1" si="10"/>
        <v>0.458845714781277</v>
      </c>
      <c r="H123" s="1">
        <f t="shared" ca="1" si="10"/>
        <v>0.2444315506890414</v>
      </c>
      <c r="I123" s="1">
        <f t="shared" ca="1" si="11"/>
        <v>7.0788965175495017E-2</v>
      </c>
      <c r="J123" s="1">
        <f t="shared" ca="1" si="11"/>
        <v>7.0582073083008318E-2</v>
      </c>
      <c r="K123" s="1">
        <f t="shared" ca="1" si="11"/>
        <v>6.1938853186589385E-2</v>
      </c>
      <c r="L123" s="1">
        <f t="shared" ca="1" si="11"/>
        <v>1.2377052234311662E-2</v>
      </c>
      <c r="M123" s="1">
        <f t="shared" ca="1" si="11"/>
        <v>2.2895167612193061E-2</v>
      </c>
      <c r="N123" s="1">
        <f t="shared" ca="1" si="11"/>
        <v>9.1850072875167138E-2</v>
      </c>
      <c r="O123" s="1">
        <f t="shared" ca="1" si="11"/>
        <v>9.6936126927938682E-2</v>
      </c>
      <c r="P123" s="1">
        <f t="shared" ca="1" si="11"/>
        <v>0.14314379003719527</v>
      </c>
      <c r="Q123" s="1">
        <f t="shared" ca="1" si="11"/>
        <v>0.30370871712712716</v>
      </c>
      <c r="R123" s="1">
        <f t="shared" ca="1" si="11"/>
        <v>0.44633615731444498</v>
      </c>
      <c r="S123" s="1">
        <f t="shared" ca="1" si="11"/>
        <v>0.29558316243342614</v>
      </c>
      <c r="T123" s="1">
        <f t="shared" ca="1" si="11"/>
        <v>0.11601226293092166</v>
      </c>
      <c r="U123" s="1">
        <f t="shared" ca="1" si="11"/>
        <v>6.7390913793808432E-2</v>
      </c>
      <c r="V123" s="1">
        <f t="shared" ca="1" si="15"/>
        <v>7.0523588307491114E-2</v>
      </c>
      <c r="W123" s="1">
        <f t="shared" ca="1" si="16"/>
        <v>0.11616719627348837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0.1840776138314231</v>
      </c>
      <c r="E124" s="1">
        <f t="shared" ca="1" si="13"/>
        <v>0.2872737910112817</v>
      </c>
      <c r="F124" s="1">
        <f t="shared" ca="1" si="14"/>
        <v>0.53264154796689767</v>
      </c>
      <c r="G124" s="1">
        <f t="shared" ca="1" si="10"/>
        <v>0.60685092598967438</v>
      </c>
      <c r="H124" s="1">
        <f t="shared" ca="1" si="10"/>
        <v>0.35800908537629023</v>
      </c>
      <c r="I124" s="1">
        <f t="shared" ca="1" si="11"/>
        <v>0.13375921297898782</v>
      </c>
      <c r="J124" s="1">
        <f t="shared" ca="1" si="11"/>
        <v>5.1681433616710917E-2</v>
      </c>
      <c r="K124" s="1">
        <f t="shared" ca="1" si="11"/>
        <v>3.578967644777846E-2</v>
      </c>
      <c r="L124" s="1">
        <f t="shared" ca="1" si="11"/>
        <v>-8.2168082184949538E-3</v>
      </c>
      <c r="M124" s="1">
        <f t="shared" ca="1" si="11"/>
        <v>-6.4725666850429756E-2</v>
      </c>
      <c r="N124" s="1">
        <f t="shared" ca="1" si="11"/>
        <v>-3.7061186910473796E-2</v>
      </c>
      <c r="O124" s="1">
        <f t="shared" ca="1" si="11"/>
        <v>3.8448516980542372E-2</v>
      </c>
      <c r="P124" s="1">
        <f t="shared" ca="1" si="11"/>
        <v>0.14997122469845561</v>
      </c>
      <c r="Q124" s="1">
        <f t="shared" ca="1" si="11"/>
        <v>0.35625571855416893</v>
      </c>
      <c r="R124" s="1">
        <f t="shared" ca="1" si="11"/>
        <v>0.51189456149898505</v>
      </c>
      <c r="S124" s="1">
        <f t="shared" ca="1" si="11"/>
        <v>0.3848861789281231</v>
      </c>
      <c r="T124" s="1">
        <f t="shared" ca="1" si="11"/>
        <v>0.18673718225577102</v>
      </c>
      <c r="U124" s="1">
        <f t="shared" ca="1" si="11"/>
        <v>9.5726310858414876E-2</v>
      </c>
      <c r="V124" s="1">
        <f t="shared" ca="1" si="15"/>
        <v>9.305004899451956E-2</v>
      </c>
      <c r="W124" s="1">
        <f t="shared" ca="1" si="16"/>
        <v>0.16377114682051858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-0.10032399854030839</v>
      </c>
      <c r="E125" s="1">
        <f t="shared" ca="1" si="13"/>
        <v>2.9652436254012329E-2</v>
      </c>
      <c r="F125" s="1">
        <f t="shared" ca="1" si="14"/>
        <v>0.23745865629094176</v>
      </c>
      <c r="G125" s="1">
        <f t="shared" ca="1" si="10"/>
        <v>0.38177319517724684</v>
      </c>
      <c r="H125" s="1">
        <f t="shared" ca="1" si="10"/>
        <v>0.28101344008390938</v>
      </c>
      <c r="I125" s="1">
        <f t="shared" ca="1" si="11"/>
        <v>0.15469425501851336</v>
      </c>
      <c r="J125" s="1">
        <f t="shared" ca="1" si="11"/>
        <v>9.4276229303135756E-2</v>
      </c>
      <c r="K125" s="1">
        <f t="shared" ca="1" si="11"/>
        <v>7.5495870341425492E-2</v>
      </c>
      <c r="L125" s="1">
        <f t="shared" ca="1" si="11"/>
        <v>7.6046496278357856E-2</v>
      </c>
      <c r="M125" s="1">
        <f t="shared" ca="1" si="11"/>
        <v>4.5303415582071543E-2</v>
      </c>
      <c r="N125" s="1">
        <f t="shared" ca="1" si="11"/>
        <v>-3.0023378527056787E-2</v>
      </c>
      <c r="O125" s="1">
        <f t="shared" ca="1" si="11"/>
        <v>-6.819655819144349E-2</v>
      </c>
      <c r="P125" s="1">
        <f t="shared" ca="1" si="11"/>
        <v>2.9392366880862185E-2</v>
      </c>
      <c r="Q125" s="1">
        <f t="shared" ca="1" si="11"/>
        <v>0.21259649954357776</v>
      </c>
      <c r="R125" s="1">
        <f t="shared" ca="1" si="11"/>
        <v>0.35160621960674748</v>
      </c>
      <c r="S125" s="1">
        <f t="shared" ca="1" si="11"/>
        <v>0.24465426701074078</v>
      </c>
      <c r="T125" s="1">
        <f t="shared" ca="1" si="11"/>
        <v>0.12186925028796389</v>
      </c>
      <c r="U125" s="1">
        <f t="shared" ca="1" si="11"/>
        <v>6.2402415762873253E-2</v>
      </c>
      <c r="V125" s="1">
        <f t="shared" ca="1" si="15"/>
        <v>4.9924516676645746E-4</v>
      </c>
      <c r="W125" s="1">
        <f t="shared" ca="1" si="16"/>
        <v>-3.6362922275167339E-2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-4.8703351324683231E-2</v>
      </c>
      <c r="E126" s="1">
        <f t="shared" ca="1" si="13"/>
        <v>6.8913235393936789E-2</v>
      </c>
      <c r="F126" s="1">
        <f t="shared" ca="1" si="14"/>
        <v>0.24410533946330698</v>
      </c>
      <c r="G126" s="1">
        <f t="shared" ca="1" si="10"/>
        <v>0.35478457378600076</v>
      </c>
      <c r="H126" s="1">
        <f t="shared" ca="1" si="10"/>
        <v>0.19080355611272931</v>
      </c>
      <c r="I126" s="1">
        <f t="shared" ca="1" si="11"/>
        <v>5.4241633455403672E-3</v>
      </c>
      <c r="J126" s="1">
        <f t="shared" ca="1" si="11"/>
        <v>-5.5922784547129012E-2</v>
      </c>
      <c r="K126" s="1">
        <f t="shared" ca="1" si="11"/>
        <v>-5.340913880163297E-2</v>
      </c>
      <c r="L126" s="1">
        <f t="shared" ca="1" si="11"/>
        <v>-3.3261797240193812E-2</v>
      </c>
      <c r="M126" s="1">
        <f t="shared" ca="1" si="11"/>
        <v>-7.0340285994891782E-3</v>
      </c>
      <c r="N126" s="1">
        <f t="shared" ca="1" si="11"/>
        <v>3.3476729719092546E-2</v>
      </c>
      <c r="O126" s="1">
        <f t="shared" ca="1" si="11"/>
        <v>5.285893942584384E-2</v>
      </c>
      <c r="P126" s="1">
        <f t="shared" ca="1" si="11"/>
        <v>6.6096363532715169E-2</v>
      </c>
      <c r="Q126" s="1">
        <f t="shared" ca="1" si="11"/>
        <v>0.23482702733830943</v>
      </c>
      <c r="R126" s="1">
        <f t="shared" ca="1" si="11"/>
        <v>0.48377957506785307</v>
      </c>
      <c r="S126" s="1">
        <f t="shared" ca="1" si="11"/>
        <v>0.38580064682793186</v>
      </c>
      <c r="T126" s="1">
        <f t="shared" ca="1" si="11"/>
        <v>0.15379091897757752</v>
      </c>
      <c r="U126" s="1">
        <f t="shared" ca="1" si="11"/>
        <v>1.3995928130884377E-2</v>
      </c>
      <c r="V126" s="1">
        <f t="shared" ca="1" si="15"/>
        <v>-1.4702480895781234E-2</v>
      </c>
      <c r="W126" s="1">
        <f t="shared" ca="1" si="16"/>
        <v>2.628127603229714E-2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2.7765094036887834E-2</v>
      </c>
      <c r="E127" s="1">
        <f t="shared" ca="1" si="13"/>
        <v>7.4754921633338411E-2</v>
      </c>
      <c r="F127" s="1">
        <f t="shared" ca="1" si="14"/>
        <v>0.28294406318218673</v>
      </c>
      <c r="G127" s="1">
        <f t="shared" ca="1" si="14"/>
        <v>0.42896798808599773</v>
      </c>
      <c r="H127" s="1">
        <f t="shared" ca="1" si="14"/>
        <v>0.26553765376150895</v>
      </c>
      <c r="I127" s="1">
        <f t="shared" ca="1" si="14"/>
        <v>0.12478691548670769</v>
      </c>
      <c r="J127" s="1">
        <f t="shared" ca="1" si="14"/>
        <v>3.8653828032015523E-2</v>
      </c>
      <c r="K127" s="1">
        <f t="shared" ca="1" si="14"/>
        <v>-3.2277969261578256E-2</v>
      </c>
      <c r="L127" s="1">
        <f t="shared" ca="1" si="14"/>
        <v>-5.458196368022452E-2</v>
      </c>
      <c r="M127" s="1">
        <f t="shared" ca="1" si="14"/>
        <v>-5.6224135361743088E-2</v>
      </c>
      <c r="N127" s="1">
        <f t="shared" ca="1" si="14"/>
        <v>-9.2668106777161544E-2</v>
      </c>
      <c r="O127" s="1">
        <f t="shared" ca="1" si="14"/>
        <v>-8.2275585276122415E-2</v>
      </c>
      <c r="P127" s="1">
        <f t="shared" ca="1" si="14"/>
        <v>-2.1421366020788536E-3</v>
      </c>
      <c r="Q127" s="1">
        <f t="shared" ca="1" si="14"/>
        <v>0.18078949138948988</v>
      </c>
      <c r="R127" s="1">
        <f t="shared" ca="1" si="14"/>
        <v>0.36601016650910673</v>
      </c>
      <c r="S127" s="1">
        <f t="shared" ca="1" si="14"/>
        <v>0.30916372060045133</v>
      </c>
      <c r="T127" s="1">
        <f t="shared" ca="1" si="14"/>
        <v>0.18730260164921853</v>
      </c>
      <c r="U127" s="1">
        <f t="shared" ca="1" si="14"/>
        <v>9.2742705231074293E-2</v>
      </c>
      <c r="V127" s="1">
        <f t="shared" ca="1" si="15"/>
        <v>4.1002816740265929E-2</v>
      </c>
      <c r="W127" s="1">
        <f t="shared" ca="1" si="16"/>
        <v>4.4744707756454678E-2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5.9846021740681821E-3</v>
      </c>
      <c r="E128" s="1">
        <f t="shared" ca="1" si="13"/>
        <v>0.18397799148448707</v>
      </c>
      <c r="F128" s="1">
        <f t="shared" ref="F128:U143" ca="1" si="17">(F78+0.6*(G78+E78)+0.15*(D78+H78))/(1+2*0.6+2*0.15)</f>
        <v>0.39736947292264724</v>
      </c>
      <c r="G128" s="1">
        <f t="shared" ca="1" si="17"/>
        <v>0.45620455333846621</v>
      </c>
      <c r="H128" s="1">
        <f t="shared" ca="1" si="17"/>
        <v>0.25131808680550755</v>
      </c>
      <c r="I128" s="1">
        <f t="shared" ca="1" si="17"/>
        <v>8.1977298407417604E-2</v>
      </c>
      <c r="J128" s="1">
        <f t="shared" ca="1" si="17"/>
        <v>-3.2391697330911248E-3</v>
      </c>
      <c r="K128" s="1">
        <f t="shared" ca="1" si="17"/>
        <v>-2.6982404249616742E-2</v>
      </c>
      <c r="L128" s="1">
        <f t="shared" ca="1" si="17"/>
        <v>-8.2245993589087317E-3</v>
      </c>
      <c r="M128" s="1">
        <f t="shared" ca="1" si="17"/>
        <v>2.7364206474601877E-2</v>
      </c>
      <c r="N128" s="1">
        <f t="shared" ca="1" si="17"/>
        <v>4.2853401182253351E-2</v>
      </c>
      <c r="O128" s="1">
        <f t="shared" ca="1" si="17"/>
        <v>8.1725300916574706E-2</v>
      </c>
      <c r="P128" s="1">
        <f t="shared" ca="1" si="17"/>
        <v>0.19973283395878089</v>
      </c>
      <c r="Q128" s="1">
        <f t="shared" ca="1" si="17"/>
        <v>0.40163280846604588</v>
      </c>
      <c r="R128" s="1">
        <f t="shared" ca="1" si="17"/>
        <v>0.52619145917803967</v>
      </c>
      <c r="S128" s="1">
        <f t="shared" ca="1" si="17"/>
        <v>0.35167004407279678</v>
      </c>
      <c r="T128" s="1">
        <f t="shared" ca="1" si="17"/>
        <v>0.14120272072560472</v>
      </c>
      <c r="U128" s="1">
        <f t="shared" ca="1" si="17"/>
        <v>7.8943908477929647E-2</v>
      </c>
      <c r="V128" s="1">
        <f t="shared" ca="1" si="15"/>
        <v>0.1086113247283273</v>
      </c>
      <c r="W128" s="1">
        <f t="shared" ca="1" si="16"/>
        <v>0.16971013160975248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6.2670617675783982E-2</v>
      </c>
      <c r="E129" s="1">
        <f t="shared" ca="1" si="13"/>
        <v>0.10310906392199354</v>
      </c>
      <c r="F129" s="1">
        <f t="shared" ca="1" si="17"/>
        <v>0.22972415241950803</v>
      </c>
      <c r="G129" s="1">
        <f t="shared" ca="1" si="17"/>
        <v>0.39128079915139963</v>
      </c>
      <c r="H129" s="1">
        <f t="shared" ca="1" si="17"/>
        <v>0.31270736282176109</v>
      </c>
      <c r="I129" s="1">
        <f t="shared" ca="1" si="17"/>
        <v>0.17255035784103456</v>
      </c>
      <c r="J129" s="1">
        <f t="shared" ca="1" si="17"/>
        <v>2.80778228280417E-2</v>
      </c>
      <c r="K129" s="1">
        <f t="shared" ca="1" si="17"/>
        <v>-3.6161873141443437E-2</v>
      </c>
      <c r="L129" s="1">
        <f t="shared" ca="1" si="17"/>
        <v>-2.4360856530778706E-2</v>
      </c>
      <c r="M129" s="1">
        <f t="shared" ca="1" si="17"/>
        <v>-1.9071434945781583E-2</v>
      </c>
      <c r="N129" s="1">
        <f t="shared" ca="1" si="17"/>
        <v>-6.6142218801821168E-2</v>
      </c>
      <c r="O129" s="1">
        <f t="shared" ca="1" si="17"/>
        <v>-6.5114042363840802E-2</v>
      </c>
      <c r="P129" s="1">
        <f t="shared" ca="1" si="17"/>
        <v>4.2502417132465303E-2</v>
      </c>
      <c r="Q129" s="1">
        <f t="shared" ca="1" si="17"/>
        <v>0.24922048070073316</v>
      </c>
      <c r="R129" s="1">
        <f t="shared" ca="1" si="17"/>
        <v>0.39770136573786524</v>
      </c>
      <c r="S129" s="1">
        <f t="shared" ca="1" si="17"/>
        <v>0.25251245675404682</v>
      </c>
      <c r="T129" s="1">
        <f t="shared" ca="1" si="17"/>
        <v>0.13490940218772626</v>
      </c>
      <c r="U129" s="1">
        <f t="shared" ca="1" si="17"/>
        <v>0.10656181965198611</v>
      </c>
      <c r="V129" s="1">
        <f t="shared" ca="1" si="15"/>
        <v>7.7021813885617005E-2</v>
      </c>
      <c r="W129" s="1">
        <f t="shared" ca="1" si="16"/>
        <v>-7.9225525308886328E-3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4.9114460533030403E-2</v>
      </c>
      <c r="E130" s="1">
        <f t="shared" ca="1" si="13"/>
        <v>0.13789098393077573</v>
      </c>
      <c r="F130" s="1">
        <f t="shared" ca="1" si="17"/>
        <v>0.26172377322540757</v>
      </c>
      <c r="G130" s="1">
        <f t="shared" ca="1" si="17"/>
        <v>0.34770231686142655</v>
      </c>
      <c r="H130" s="1">
        <f t="shared" ca="1" si="17"/>
        <v>0.21800421648482024</v>
      </c>
      <c r="I130" s="1">
        <f t="shared" ca="1" si="17"/>
        <v>8.7105195806841951E-2</v>
      </c>
      <c r="J130" s="1">
        <f t="shared" ca="1" si="17"/>
        <v>5.707421733744901E-2</v>
      </c>
      <c r="K130" s="1">
        <f t="shared" ca="1" si="17"/>
        <v>3.1210978148706558E-2</v>
      </c>
      <c r="L130" s="1">
        <f t="shared" ca="1" si="17"/>
        <v>1.1038151670929076E-2</v>
      </c>
      <c r="M130" s="1">
        <f t="shared" ca="1" si="17"/>
        <v>6.401873192424576E-3</v>
      </c>
      <c r="N130" s="1">
        <f t="shared" ca="1" si="17"/>
        <v>1.3053894244170996E-2</v>
      </c>
      <c r="O130" s="1">
        <f t="shared" ca="1" si="17"/>
        <v>4.368621797094973E-2</v>
      </c>
      <c r="P130" s="1">
        <f t="shared" ca="1" si="17"/>
        <v>0.11428938221268614</v>
      </c>
      <c r="Q130" s="1">
        <f t="shared" ca="1" si="17"/>
        <v>0.25865817071893538</v>
      </c>
      <c r="R130" s="1">
        <f t="shared" ca="1" si="17"/>
        <v>0.36344331892076054</v>
      </c>
      <c r="S130" s="1">
        <f t="shared" ca="1" si="17"/>
        <v>0.19408220903312851</v>
      </c>
      <c r="T130" s="1">
        <f t="shared" ca="1" si="17"/>
        <v>6.1027043814673429E-2</v>
      </c>
      <c r="U130" s="1">
        <f t="shared" ca="1" si="17"/>
        <v>7.3016468612278534E-2</v>
      </c>
      <c r="V130" s="1">
        <f t="shared" ca="1" si="15"/>
        <v>0.1211712092978544</v>
      </c>
      <c r="W130" s="1">
        <f t="shared" ca="1" si="16"/>
        <v>0.13186597111884096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7.701799530289051E-2</v>
      </c>
      <c r="E131" s="1">
        <f t="shared" ca="1" si="13"/>
        <v>0.12112237320792242</v>
      </c>
      <c r="F131" s="1">
        <f t="shared" ca="1" si="17"/>
        <v>0.2034858708682091</v>
      </c>
      <c r="G131" s="1">
        <f t="shared" ca="1" si="17"/>
        <v>0.31005529205795795</v>
      </c>
      <c r="H131" s="1">
        <f t="shared" ca="1" si="17"/>
        <v>0.21438209222806401</v>
      </c>
      <c r="I131" s="1">
        <f t="shared" ca="1" si="17"/>
        <v>9.920819839790064E-2</v>
      </c>
      <c r="J131" s="1">
        <f t="shared" ca="1" si="17"/>
        <v>4.6258922103069686E-2</v>
      </c>
      <c r="K131" s="1">
        <f t="shared" ca="1" si="17"/>
        <v>2.5784756500372881E-2</v>
      </c>
      <c r="L131" s="1">
        <f t="shared" ca="1" si="17"/>
        <v>-3.911733046461743E-3</v>
      </c>
      <c r="M131" s="1">
        <f t="shared" ca="1" si="17"/>
        <v>8.4426744892339145E-3</v>
      </c>
      <c r="N131" s="1">
        <f t="shared" ca="1" si="17"/>
        <v>5.3711283727874683E-2</v>
      </c>
      <c r="O131" s="1">
        <f t="shared" ca="1" si="17"/>
        <v>2.3926200700152011E-2</v>
      </c>
      <c r="P131" s="1">
        <f t="shared" ca="1" si="17"/>
        <v>2.9555237759053821E-2</v>
      </c>
      <c r="Q131" s="1">
        <f t="shared" ca="1" si="17"/>
        <v>0.19982012206959487</v>
      </c>
      <c r="R131" s="1">
        <f t="shared" ca="1" si="17"/>
        <v>0.38630780021344935</v>
      </c>
      <c r="S131" s="1">
        <f t="shared" ca="1" si="17"/>
        <v>0.25751503075379922</v>
      </c>
      <c r="T131" s="1">
        <f t="shared" ca="1" si="17"/>
        <v>0.12866230571668816</v>
      </c>
      <c r="U131" s="1">
        <f t="shared" ca="1" si="17"/>
        <v>9.8288223432234034E-2</v>
      </c>
      <c r="V131" s="1">
        <f t="shared" ca="1" si="15"/>
        <v>0.12164759310925591</v>
      </c>
      <c r="W131" s="1">
        <f t="shared" ca="1" si="16"/>
        <v>0.1240473790423943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6.0279226574959752E-2</v>
      </c>
      <c r="E132" s="1">
        <f t="shared" ca="1" si="13"/>
        <v>0.10046187551212013</v>
      </c>
      <c r="F132" s="1">
        <f t="shared" ca="1" si="17"/>
        <v>0.26893330725861669</v>
      </c>
      <c r="G132" s="1">
        <f t="shared" ca="1" si="17"/>
        <v>0.39213146822632405</v>
      </c>
      <c r="H132" s="1">
        <f t="shared" ca="1" si="17"/>
        <v>0.24004728968762121</v>
      </c>
      <c r="I132" s="1">
        <f t="shared" ca="1" si="17"/>
        <v>4.5781139535833675E-2</v>
      </c>
      <c r="J132" s="1">
        <f t="shared" ca="1" si="17"/>
        <v>2.1833726565289508E-3</v>
      </c>
      <c r="K132" s="1">
        <f t="shared" ca="1" si="17"/>
        <v>2.4947458972383447E-2</v>
      </c>
      <c r="L132" s="1">
        <f t="shared" ca="1" si="17"/>
        <v>2.3727437157960239E-2</v>
      </c>
      <c r="M132" s="1">
        <f t="shared" ca="1" si="17"/>
        <v>3.7768638783206632E-2</v>
      </c>
      <c r="N132" s="1">
        <f t="shared" ca="1" si="17"/>
        <v>3.7052089420022631E-2</v>
      </c>
      <c r="O132" s="1">
        <f t="shared" ca="1" si="17"/>
        <v>-2.4100581819746697E-2</v>
      </c>
      <c r="P132" s="1">
        <f t="shared" ca="1" si="17"/>
        <v>1.4307224219544123E-2</v>
      </c>
      <c r="Q132" s="1">
        <f t="shared" ca="1" si="17"/>
        <v>0.20011612680924618</v>
      </c>
      <c r="R132" s="1">
        <f t="shared" ca="1" si="17"/>
        <v>0.38854684615324142</v>
      </c>
      <c r="S132" s="1">
        <f t="shared" ca="1" si="17"/>
        <v>0.29419467477760869</v>
      </c>
      <c r="T132" s="1">
        <f t="shared" ca="1" si="17"/>
        <v>0.19311394490820738</v>
      </c>
      <c r="U132" s="1">
        <f t="shared" ca="1" si="17"/>
        <v>0.17035005680108578</v>
      </c>
      <c r="V132" s="1">
        <f t="shared" ca="1" si="15"/>
        <v>0.16249405058775229</v>
      </c>
      <c r="W132" s="1">
        <f t="shared" ca="1" si="16"/>
        <v>0.14186647284294504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5.7948960989599389E-2</v>
      </c>
      <c r="E133" s="1">
        <f t="shared" ca="1" si="13"/>
        <v>0.13369785391289254</v>
      </c>
      <c r="F133" s="1">
        <f t="shared" ca="1" si="17"/>
        <v>0.32053595543246233</v>
      </c>
      <c r="G133" s="1">
        <f t="shared" ca="1" si="17"/>
        <v>0.45928059645432873</v>
      </c>
      <c r="H133" s="1">
        <f t="shared" ca="1" si="17"/>
        <v>0.30492944600837657</v>
      </c>
      <c r="I133" s="1">
        <f t="shared" ca="1" si="17"/>
        <v>0.11823466513198078</v>
      </c>
      <c r="J133" s="1">
        <f t="shared" ca="1" si="17"/>
        <v>2.8599650225669036E-2</v>
      </c>
      <c r="K133" s="1">
        <f t="shared" ca="1" si="17"/>
        <v>-1.1659260324833439E-2</v>
      </c>
      <c r="L133" s="1">
        <f t="shared" ca="1" si="17"/>
        <v>3.4026557275169608E-3</v>
      </c>
      <c r="M133" s="1">
        <f t="shared" ca="1" si="17"/>
        <v>5.8705695760963919E-2</v>
      </c>
      <c r="N133" s="1">
        <f t="shared" ca="1" si="17"/>
        <v>8.229819556734734E-2</v>
      </c>
      <c r="O133" s="1">
        <f t="shared" ca="1" si="17"/>
        <v>6.2675034268747459E-2</v>
      </c>
      <c r="P133" s="1">
        <f t="shared" ca="1" si="17"/>
        <v>6.7642327485311349E-2</v>
      </c>
      <c r="Q133" s="1">
        <f t="shared" ca="1" si="17"/>
        <v>0.27558336627121666</v>
      </c>
      <c r="R133" s="1">
        <f t="shared" ca="1" si="17"/>
        <v>0.4686460790020176</v>
      </c>
      <c r="S133" s="1">
        <f t="shared" ca="1" si="17"/>
        <v>0.33406883834833884</v>
      </c>
      <c r="T133" s="1">
        <f t="shared" ca="1" si="17"/>
        <v>0.14977281654285735</v>
      </c>
      <c r="U133" s="1">
        <f t="shared" ca="1" si="17"/>
        <v>8.681147781384517E-2</v>
      </c>
      <c r="V133" s="1">
        <f t="shared" ca="1" si="15"/>
        <v>9.0476451783411418E-2</v>
      </c>
      <c r="W133" s="1">
        <f t="shared" ca="1" si="16"/>
        <v>8.0560267308891875E-2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4.654979301810469E-2</v>
      </c>
      <c r="E134" s="1">
        <f t="shared" ca="1" si="13"/>
        <v>0.1063342913937481</v>
      </c>
      <c r="F134" s="1">
        <f t="shared" ca="1" si="17"/>
        <v>0.23823986809952807</v>
      </c>
      <c r="G134" s="1">
        <f t="shared" ca="1" si="17"/>
        <v>0.34925406670545911</v>
      </c>
      <c r="H134" s="1">
        <f t="shared" ca="1" si="17"/>
        <v>0.23062957306148277</v>
      </c>
      <c r="I134" s="1">
        <f t="shared" ca="1" si="17"/>
        <v>6.2145106004344329E-2</v>
      </c>
      <c r="J134" s="1">
        <f t="shared" ca="1" si="17"/>
        <v>-9.5364982031523934E-3</v>
      </c>
      <c r="K134" s="1">
        <f t="shared" ca="1" si="17"/>
        <v>4.7433593428806389E-2</v>
      </c>
      <c r="L134" s="1">
        <f t="shared" ca="1" si="17"/>
        <v>0.10327277694779236</v>
      </c>
      <c r="M134" s="1">
        <f t="shared" ca="1" si="17"/>
        <v>0.10718372376457057</v>
      </c>
      <c r="N134" s="1">
        <f t="shared" ca="1" si="17"/>
        <v>7.3293998994786849E-2</v>
      </c>
      <c r="O134" s="1">
        <f t="shared" ca="1" si="17"/>
        <v>4.3125528237840716E-2</v>
      </c>
      <c r="P134" s="1">
        <f t="shared" ca="1" si="17"/>
        <v>9.2086360997778893E-2</v>
      </c>
      <c r="Q134" s="1">
        <f t="shared" ca="1" si="17"/>
        <v>0.27664012477629724</v>
      </c>
      <c r="R134" s="1">
        <f t="shared" ca="1" si="17"/>
        <v>0.4490682669090621</v>
      </c>
      <c r="S134" s="1">
        <f t="shared" ca="1" si="17"/>
        <v>0.33235664589876535</v>
      </c>
      <c r="T134" s="1">
        <f t="shared" ca="1" si="17"/>
        <v>0.15097300962427235</v>
      </c>
      <c r="U134" s="1">
        <f t="shared" ca="1" si="17"/>
        <v>3.9706440578518166E-2</v>
      </c>
      <c r="V134" s="1">
        <f t="shared" ca="1" si="15"/>
        <v>1.4664270139754762E-2</v>
      </c>
      <c r="W134" s="1">
        <f t="shared" ca="1" si="16"/>
        <v>4.0457508183619137E-3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0.62261602156245777</v>
      </c>
      <c r="E135" s="1">
        <f t="shared" ca="1" si="13"/>
        <v>0.76019524770791647</v>
      </c>
      <c r="F135" s="1">
        <f t="shared" ca="1" si="17"/>
        <v>0.71966739752142028</v>
      </c>
      <c r="G135" s="1">
        <f t="shared" ca="1" si="17"/>
        <v>0.51772315102223487</v>
      </c>
      <c r="H135" s="1">
        <f t="shared" ca="1" si="17"/>
        <v>0.47336156929609707</v>
      </c>
      <c r="I135" s="1">
        <f t="shared" ca="1" si="17"/>
        <v>0.48463054260939648</v>
      </c>
      <c r="J135" s="1">
        <f t="shared" ca="1" si="17"/>
        <v>0.5437490395953144</v>
      </c>
      <c r="K135" s="1">
        <f t="shared" ca="1" si="17"/>
        <v>0.373838938420059</v>
      </c>
      <c r="L135" s="1">
        <f t="shared" ca="1" si="17"/>
        <v>0.22354745769287918</v>
      </c>
      <c r="M135" s="1">
        <f t="shared" ca="1" si="17"/>
        <v>0.32461757132299685</v>
      </c>
      <c r="N135" s="1">
        <f t="shared" ca="1" si="17"/>
        <v>0.51128574821520301</v>
      </c>
      <c r="O135" s="1">
        <f t="shared" ca="1" si="17"/>
        <v>0.43656951022744145</v>
      </c>
      <c r="P135" s="1">
        <f t="shared" ca="1" si="17"/>
        <v>0.37501901033502899</v>
      </c>
      <c r="Q135" s="1">
        <f t="shared" ca="1" si="17"/>
        <v>0.45396655731656266</v>
      </c>
      <c r="R135" s="1">
        <f t="shared" ca="1" si="17"/>
        <v>0.52900420426157257</v>
      </c>
      <c r="S135" s="1">
        <f t="shared" ca="1" si="17"/>
        <v>0.72356913108802812</v>
      </c>
      <c r="T135" s="1">
        <f t="shared" ca="1" si="17"/>
        <v>0.72588715574184781</v>
      </c>
      <c r="U135" s="1">
        <f t="shared" ca="1" si="17"/>
        <v>0.48880552396352206</v>
      </c>
      <c r="V135" s="1">
        <f t="shared" ca="1" si="15"/>
        <v>0.28854295915674505</v>
      </c>
      <c r="W135" s="1">
        <f t="shared" ca="1" si="16"/>
        <v>0.17227075025022681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0.61427729949554821</v>
      </c>
      <c r="E136" s="1">
        <f t="shared" ca="1" si="13"/>
        <v>0.80691394799841909</v>
      </c>
      <c r="F136" s="1">
        <f t="shared" ca="1" si="17"/>
        <v>0.75297930071084751</v>
      </c>
      <c r="G136" s="1">
        <f t="shared" ca="1" si="17"/>
        <v>0.47725673372184191</v>
      </c>
      <c r="H136" s="1">
        <f t="shared" ca="1" si="17"/>
        <v>0.41008923501719841</v>
      </c>
      <c r="I136" s="1">
        <f t="shared" ca="1" si="17"/>
        <v>0.51109020547343043</v>
      </c>
      <c r="J136" s="1">
        <f t="shared" ca="1" si="17"/>
        <v>0.38436094773642826</v>
      </c>
      <c r="K136" s="1">
        <f t="shared" ca="1" si="17"/>
        <v>0.17198890126911834</v>
      </c>
      <c r="L136" s="1">
        <f t="shared" ca="1" si="17"/>
        <v>6.1387490558142334E-2</v>
      </c>
      <c r="M136" s="1">
        <f t="shared" ca="1" si="17"/>
        <v>5.6230481974140788E-2</v>
      </c>
      <c r="N136" s="1">
        <f t="shared" ca="1" si="17"/>
        <v>0.14493210432754983</v>
      </c>
      <c r="O136" s="1">
        <f t="shared" ca="1" si="17"/>
        <v>0.41519801071321705</v>
      </c>
      <c r="P136" s="1">
        <f t="shared" ca="1" si="17"/>
        <v>0.7221448500558767</v>
      </c>
      <c r="Q136" s="1">
        <f t="shared" ca="1" si="17"/>
        <v>0.7342080481530352</v>
      </c>
      <c r="R136" s="1">
        <f t="shared" ca="1" si="17"/>
        <v>0.55675970036038791</v>
      </c>
      <c r="S136" s="1">
        <f t="shared" ca="1" si="17"/>
        <v>0.48810822358854428</v>
      </c>
      <c r="T136" s="1">
        <f t="shared" ca="1" si="17"/>
        <v>0.28116183315369098</v>
      </c>
      <c r="U136" s="1">
        <f t="shared" ca="1" si="17"/>
        <v>0.18484689478673705</v>
      </c>
      <c r="V136" s="1">
        <f t="shared" ca="1" si="15"/>
        <v>0.28236649636578504</v>
      </c>
      <c r="W136" s="1">
        <f t="shared" ca="1" si="16"/>
        <v>0.52566234951788327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0.65049728691212283</v>
      </c>
      <c r="E137" s="1">
        <f t="shared" ca="1" si="13"/>
        <v>0.62369961213984781</v>
      </c>
      <c r="F137" s="1">
        <f t="shared" ca="1" si="17"/>
        <v>0.43656778928150136</v>
      </c>
      <c r="G137" s="1">
        <f t="shared" ca="1" si="17"/>
        <v>0.31381553422951797</v>
      </c>
      <c r="H137" s="1">
        <f t="shared" ca="1" si="17"/>
        <v>0.26857584580729799</v>
      </c>
      <c r="I137" s="1">
        <f t="shared" ca="1" si="17"/>
        <v>0.18551199962474832</v>
      </c>
      <c r="J137" s="1">
        <f t="shared" ca="1" si="17"/>
        <v>0.33352979596739507</v>
      </c>
      <c r="K137" s="1">
        <f t="shared" ca="1" si="17"/>
        <v>0.65515131387719272</v>
      </c>
      <c r="L137" s="1">
        <f t="shared" ca="1" si="17"/>
        <v>0.70227352173015301</v>
      </c>
      <c r="M137" s="1">
        <f t="shared" ca="1" si="17"/>
        <v>0.40293214249491377</v>
      </c>
      <c r="N137" s="1">
        <f t="shared" ca="1" si="17"/>
        <v>0.1847396831161173</v>
      </c>
      <c r="O137" s="1">
        <f t="shared" ca="1" si="17"/>
        <v>0.12976131543038708</v>
      </c>
      <c r="P137" s="1">
        <f t="shared" ca="1" si="17"/>
        <v>0.23908356005360903</v>
      </c>
      <c r="Q137" s="1">
        <f t="shared" ca="1" si="17"/>
        <v>0.39860717456301897</v>
      </c>
      <c r="R137" s="1">
        <f t="shared" ca="1" si="17"/>
        <v>0.48134677408653481</v>
      </c>
      <c r="S137" s="1">
        <f t="shared" ca="1" si="17"/>
        <v>0.70394032941520124</v>
      </c>
      <c r="T137" s="1">
        <f t="shared" ca="1" si="17"/>
        <v>0.70020106962583284</v>
      </c>
      <c r="U137" s="1">
        <f t="shared" ca="1" si="17"/>
        <v>0.4127631126974487</v>
      </c>
      <c r="V137" s="1">
        <f t="shared" ca="1" si="15"/>
        <v>0.22406613458899655</v>
      </c>
      <c r="W137" s="1">
        <f t="shared" ca="1" si="16"/>
        <v>0.1853185917246811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0.39604602704089348</v>
      </c>
      <c r="E138" s="1">
        <f t="shared" ca="1" si="13"/>
        <v>0.62068471423944482</v>
      </c>
      <c r="F138" s="1">
        <f t="shared" ca="1" si="17"/>
        <v>0.69305297498895191</v>
      </c>
      <c r="G138" s="1">
        <f t="shared" ca="1" si="17"/>
        <v>0.60758115186728046</v>
      </c>
      <c r="H138" s="1">
        <f t="shared" ca="1" si="17"/>
        <v>0.60162094699960633</v>
      </c>
      <c r="I138" s="1">
        <f t="shared" ca="1" si="17"/>
        <v>0.60416650711680631</v>
      </c>
      <c r="J138" s="1">
        <f t="shared" ca="1" si="17"/>
        <v>0.71128780879927667</v>
      </c>
      <c r="K138" s="1">
        <f t="shared" ca="1" si="17"/>
        <v>0.64845319338114504</v>
      </c>
      <c r="L138" s="1">
        <f t="shared" ca="1" si="17"/>
        <v>0.32637083703620517</v>
      </c>
      <c r="M138" s="1">
        <f t="shared" ca="1" si="17"/>
        <v>0.1257196307204044</v>
      </c>
      <c r="N138" s="1">
        <f t="shared" ca="1" si="17"/>
        <v>0.22066872780775232</v>
      </c>
      <c r="O138" s="1">
        <f t="shared" ca="1" si="17"/>
        <v>0.54164034483246248</v>
      </c>
      <c r="P138" s="1">
        <f t="shared" ca="1" si="17"/>
        <v>0.78085207889168107</v>
      </c>
      <c r="Q138" s="1">
        <f t="shared" ca="1" si="17"/>
        <v>0.75061808797555363</v>
      </c>
      <c r="R138" s="1">
        <f t="shared" ca="1" si="17"/>
        <v>0.59874758924322935</v>
      </c>
      <c r="S138" s="1">
        <f t="shared" ca="1" si="17"/>
        <v>0.71555695319789248</v>
      </c>
      <c r="T138" s="1">
        <f t="shared" ca="1" si="17"/>
        <v>0.821543379665715</v>
      </c>
      <c r="U138" s="1">
        <f t="shared" ca="1" si="17"/>
        <v>0.68555674493234053</v>
      </c>
      <c r="V138" s="1">
        <f t="shared" ca="1" si="15"/>
        <v>0.37451604995469145</v>
      </c>
      <c r="W138" s="1">
        <f t="shared" ca="1" si="16"/>
        <v>0.17346474962877328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9.1762255705149551E-2</v>
      </c>
      <c r="E139" s="1">
        <f t="shared" ca="1" si="13"/>
        <v>0.25380473124457359</v>
      </c>
      <c r="F139" s="1">
        <f t="shared" ca="1" si="17"/>
        <v>0.35481746722040575</v>
      </c>
      <c r="G139" s="1">
        <f t="shared" ca="1" si="17"/>
        <v>0.24265848933110085</v>
      </c>
      <c r="H139" s="1">
        <f t="shared" ca="1" si="17"/>
        <v>0.11473827106729448</v>
      </c>
      <c r="I139" s="1">
        <f t="shared" ca="1" si="17"/>
        <v>1.2389327415964402E-2</v>
      </c>
      <c r="J139" s="1">
        <f t="shared" ca="1" si="17"/>
        <v>-3.9739059001271927E-2</v>
      </c>
      <c r="K139" s="1">
        <f t="shared" ca="1" si="17"/>
        <v>-4.9261377521908754E-2</v>
      </c>
      <c r="L139" s="1">
        <f t="shared" ca="1" si="17"/>
        <v>1.1553334101719864E-2</v>
      </c>
      <c r="M139" s="1">
        <f t="shared" ca="1" si="17"/>
        <v>0.21555473405839462</v>
      </c>
      <c r="N139" s="1">
        <f t="shared" ca="1" si="17"/>
        <v>0.4376740629838724</v>
      </c>
      <c r="O139" s="1">
        <f t="shared" ca="1" si="17"/>
        <v>0.33654924119098883</v>
      </c>
      <c r="P139" s="1">
        <f t="shared" ca="1" si="17"/>
        <v>0.13431046716559863</v>
      </c>
      <c r="Q139" s="1">
        <f t="shared" ca="1" si="17"/>
        <v>8.9409269657627452E-2</v>
      </c>
      <c r="R139" s="1">
        <f t="shared" ca="1" si="17"/>
        <v>0.32664375618106323</v>
      </c>
      <c r="S139" s="1">
        <f t="shared" ca="1" si="17"/>
        <v>0.64334728007887076</v>
      </c>
      <c r="T139" s="1">
        <f t="shared" ca="1" si="17"/>
        <v>0.64947763210547449</v>
      </c>
      <c r="U139" s="1">
        <f t="shared" ca="1" si="17"/>
        <v>0.37392888888393017</v>
      </c>
      <c r="V139" s="1">
        <f t="shared" ca="1" si="15"/>
        <v>0.14418962916694839</v>
      </c>
      <c r="W139" s="1">
        <f t="shared" ca="1" si="16"/>
        <v>4.8277425433693469E-2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0.40128281920262815</v>
      </c>
      <c r="E140" s="1">
        <f t="shared" ca="1" si="13"/>
        <v>0.54999560944263237</v>
      </c>
      <c r="F140" s="1">
        <f t="shared" ca="1" si="17"/>
        <v>0.49605078292120836</v>
      </c>
      <c r="G140" s="1">
        <f t="shared" ca="1" si="17"/>
        <v>0.29166682442015013</v>
      </c>
      <c r="H140" s="1">
        <f t="shared" ca="1" si="17"/>
        <v>0.30447734812085392</v>
      </c>
      <c r="I140" s="1">
        <f t="shared" ca="1" si="17"/>
        <v>0.424622411511477</v>
      </c>
      <c r="J140" s="1">
        <f t="shared" ca="1" si="17"/>
        <v>0.26861861344655535</v>
      </c>
      <c r="K140" s="1">
        <f t="shared" ca="1" si="17"/>
        <v>7.343997459813828E-2</v>
      </c>
      <c r="L140" s="1">
        <f t="shared" ca="1" si="17"/>
        <v>4.5011044402037723E-2</v>
      </c>
      <c r="M140" s="1">
        <f t="shared" ca="1" si="17"/>
        <v>0.10208924768080022</v>
      </c>
      <c r="N140" s="1">
        <f t="shared" ca="1" si="17"/>
        <v>0.12571019064281133</v>
      </c>
      <c r="O140" s="1">
        <f t="shared" ca="1" si="17"/>
        <v>0.1299844001642956</v>
      </c>
      <c r="P140" s="1">
        <f t="shared" ca="1" si="17"/>
        <v>0.19793917915002862</v>
      </c>
      <c r="Q140" s="1">
        <f t="shared" ca="1" si="17"/>
        <v>0.30316095776962315</v>
      </c>
      <c r="R140" s="1">
        <f t="shared" ca="1" si="17"/>
        <v>0.44368720760654662</v>
      </c>
      <c r="S140" s="1">
        <f t="shared" ca="1" si="17"/>
        <v>0.73908881936300097</v>
      </c>
      <c r="T140" s="1">
        <f t="shared" ca="1" si="17"/>
        <v>0.86245094774014019</v>
      </c>
      <c r="U140" s="1">
        <f t="shared" ca="1" si="17"/>
        <v>0.68755329529148734</v>
      </c>
      <c r="V140" s="1">
        <f t="shared" ca="1" si="15"/>
        <v>0.3350995680582865</v>
      </c>
      <c r="W140" s="1">
        <f t="shared" ca="1" si="16"/>
        <v>0.11766434782691602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0.2318007964320033</v>
      </c>
      <c r="E141" s="1">
        <f t="shared" ca="1" si="13"/>
        <v>0.50354280281277863</v>
      </c>
      <c r="F141" s="1">
        <f t="shared" ca="1" si="17"/>
        <v>0.66179143890239112</v>
      </c>
      <c r="G141" s="1">
        <f t="shared" ca="1" si="17"/>
        <v>0.62075175116249248</v>
      </c>
      <c r="H141" s="1">
        <f t="shared" ca="1" si="17"/>
        <v>0.62805566226770249</v>
      </c>
      <c r="I141" s="1">
        <f t="shared" ca="1" si="17"/>
        <v>0.74270364118836363</v>
      </c>
      <c r="J141" s="1">
        <f t="shared" ca="1" si="17"/>
        <v>0.65772167470628973</v>
      </c>
      <c r="K141" s="1">
        <f t="shared" ca="1" si="17"/>
        <v>0.36794798711918747</v>
      </c>
      <c r="L141" s="1">
        <f t="shared" ca="1" si="17"/>
        <v>0.24519335365029943</v>
      </c>
      <c r="M141" s="1">
        <f t="shared" ca="1" si="17"/>
        <v>0.31514297931343221</v>
      </c>
      <c r="N141" s="1">
        <f t="shared" ca="1" si="17"/>
        <v>0.42397748388172918</v>
      </c>
      <c r="O141" s="1">
        <f t="shared" ca="1" si="17"/>
        <v>0.64076456294108886</v>
      </c>
      <c r="P141" s="1">
        <f t="shared" ca="1" si="17"/>
        <v>0.70086261992498722</v>
      </c>
      <c r="Q141" s="1">
        <f t="shared" ca="1" si="17"/>
        <v>0.52478236463487893</v>
      </c>
      <c r="R141" s="1">
        <f t="shared" ca="1" si="17"/>
        <v>0.40006622033813616</v>
      </c>
      <c r="S141" s="1">
        <f t="shared" ca="1" si="17"/>
        <v>0.32514653739236132</v>
      </c>
      <c r="T141" s="1">
        <f t="shared" ca="1" si="17"/>
        <v>0.31957981080895592</v>
      </c>
      <c r="U141" s="1">
        <f t="shared" ca="1" si="17"/>
        <v>0.40447300286746729</v>
      </c>
      <c r="V141" s="1">
        <f t="shared" ca="1" si="15"/>
        <v>0.34746982060129583</v>
      </c>
      <c r="W141" s="1">
        <f t="shared" ca="1" si="16"/>
        <v>0.30261820504540227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2.2031300614393474E-2</v>
      </c>
      <c r="E142" s="1">
        <f t="shared" ca="1" si="13"/>
        <v>7.518464829318057E-2</v>
      </c>
      <c r="F142" s="1">
        <f t="shared" ca="1" si="17"/>
        <v>0.23983273793190812</v>
      </c>
      <c r="G142" s="1">
        <f t="shared" ca="1" si="17"/>
        <v>0.52956672499167701</v>
      </c>
      <c r="H142" s="1">
        <f t="shared" ca="1" si="17"/>
        <v>0.63546589121886643</v>
      </c>
      <c r="I142" s="1">
        <f t="shared" ca="1" si="17"/>
        <v>0.58387680547198051</v>
      </c>
      <c r="J142" s="1">
        <f t="shared" ca="1" si="17"/>
        <v>0.73667998982280836</v>
      </c>
      <c r="K142" s="1">
        <f t="shared" ca="1" si="17"/>
        <v>0.82627291512148582</v>
      </c>
      <c r="L142" s="1">
        <f t="shared" ca="1" si="17"/>
        <v>0.66332874538391806</v>
      </c>
      <c r="M142" s="1">
        <f t="shared" ca="1" si="17"/>
        <v>0.31452991558255178</v>
      </c>
      <c r="N142" s="1">
        <f t="shared" ca="1" si="17"/>
        <v>0.1030159177999698</v>
      </c>
      <c r="O142" s="1">
        <f t="shared" ca="1" si="17"/>
        <v>1.5588608883563814E-2</v>
      </c>
      <c r="P142" s="1">
        <f t="shared" ca="1" si="17"/>
        <v>-2.0251062596655402E-2</v>
      </c>
      <c r="Q142" s="1">
        <f t="shared" ca="1" si="17"/>
        <v>-3.3419561283344126E-2</v>
      </c>
      <c r="R142" s="1">
        <f t="shared" ca="1" si="17"/>
        <v>2.449179131274451E-2</v>
      </c>
      <c r="S142" s="1">
        <f t="shared" ca="1" si="17"/>
        <v>0.28770785440022362</v>
      </c>
      <c r="T142" s="1">
        <f t="shared" ca="1" si="17"/>
        <v>0.64476818446757334</v>
      </c>
      <c r="U142" s="1">
        <f t="shared" ca="1" si="17"/>
        <v>0.69556321371879748</v>
      </c>
      <c r="V142" s="1">
        <f t="shared" ca="1" si="15"/>
        <v>0.4977095094777923</v>
      </c>
      <c r="W142" s="1">
        <f t="shared" ca="1" si="16"/>
        <v>0.32889082799129754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0.39752378019932261</v>
      </c>
      <c r="E143" s="1">
        <f t="shared" ca="1" si="13"/>
        <v>0.61722047902741206</v>
      </c>
      <c r="F143" s="1">
        <f t="shared" ca="1" si="17"/>
        <v>0.75273404635113761</v>
      </c>
      <c r="G143" s="1">
        <f t="shared" ca="1" si="17"/>
        <v>0.65336323386061879</v>
      </c>
      <c r="H143" s="1">
        <f t="shared" ca="1" si="17"/>
        <v>0.34643686721021955</v>
      </c>
      <c r="I143" s="1">
        <f t="shared" ca="1" si="17"/>
        <v>0.1504956018305072</v>
      </c>
      <c r="J143" s="1">
        <f t="shared" ca="1" si="17"/>
        <v>7.6687685215870258E-2</v>
      </c>
      <c r="K143" s="1">
        <f t="shared" ca="1" si="17"/>
        <v>6.5132585777203461E-2</v>
      </c>
      <c r="L143" s="1">
        <f t="shared" ca="1" si="17"/>
        <v>0.10273660289381652</v>
      </c>
      <c r="M143" s="1">
        <f t="shared" ca="1" si="17"/>
        <v>0.1414786318608286</v>
      </c>
      <c r="N143" s="1">
        <f t="shared" ca="1" si="17"/>
        <v>0.23080001238727793</v>
      </c>
      <c r="O143" s="1">
        <f t="shared" ca="1" si="17"/>
        <v>0.40493103090064803</v>
      </c>
      <c r="P143" s="1">
        <f t="shared" ca="1" si="17"/>
        <v>0.53602661395354301</v>
      </c>
      <c r="Q143" s="1">
        <f t="shared" ca="1" si="17"/>
        <v>0.42294672810315925</v>
      </c>
      <c r="R143" s="1">
        <f t="shared" ca="1" si="17"/>
        <v>0.25082395330364965</v>
      </c>
      <c r="S143" s="1">
        <f t="shared" ca="1" si="17"/>
        <v>0.1753156327238318</v>
      </c>
      <c r="T143" s="1">
        <f t="shared" ca="1" si="17"/>
        <v>0.27367773554339858</v>
      </c>
      <c r="U143" s="1">
        <f t="shared" ref="U143:U158" ca="1" si="18">(U93+0.6*(V93+T93)+0.15*(S93+W93))/(1+2*0.6+2*0.15)</f>
        <v>0.38944562165904356</v>
      </c>
      <c r="V143" s="1">
        <f t="shared" ca="1" si="15"/>
        <v>0.3267325385256446</v>
      </c>
      <c r="W143" s="1">
        <f t="shared" ca="1" si="16"/>
        <v>0.37679775674355487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0.34230807321750589</v>
      </c>
      <c r="E144" s="1">
        <f t="shared" ca="1" si="13"/>
        <v>0.47107812954130718</v>
      </c>
      <c r="F144" s="1">
        <f t="shared" ref="F144:T158" ca="1" si="19">(F94+0.6*(G94+E94)+0.15*(D94+H94))/(1+2*0.6+2*0.15)</f>
        <v>0.54699517823910337</v>
      </c>
      <c r="G144" s="1">
        <f t="shared" ca="1" si="19"/>
        <v>0.60413130828210038</v>
      </c>
      <c r="H144" s="1">
        <f t="shared" ca="1" si="19"/>
        <v>0.5421603703803195</v>
      </c>
      <c r="I144" s="1">
        <f t="shared" ca="1" si="19"/>
        <v>0.58485378931738286</v>
      </c>
      <c r="J144" s="1">
        <f t="shared" ca="1" si="19"/>
        <v>0.78754569290890164</v>
      </c>
      <c r="K144" s="1">
        <f t="shared" ca="1" si="19"/>
        <v>0.76156634080974472</v>
      </c>
      <c r="L144" s="1">
        <f t="shared" ca="1" si="19"/>
        <v>0.50062847958208012</v>
      </c>
      <c r="M144" s="1">
        <f t="shared" ca="1" si="19"/>
        <v>0.30241799802957298</v>
      </c>
      <c r="N144" s="1">
        <f t="shared" ca="1" si="19"/>
        <v>0.30890953964655521</v>
      </c>
      <c r="O144" s="1">
        <f t="shared" ca="1" si="19"/>
        <v>0.59152993244418328</v>
      </c>
      <c r="P144" s="1">
        <f t="shared" ca="1" si="19"/>
        <v>0.80920801377799767</v>
      </c>
      <c r="Q144" s="1">
        <f t="shared" ca="1" si="19"/>
        <v>0.65137869077671129</v>
      </c>
      <c r="R144" s="1">
        <f t="shared" ca="1" si="19"/>
        <v>0.2719467567502164</v>
      </c>
      <c r="S144" s="1">
        <f t="shared" ca="1" si="19"/>
        <v>0.13244652588752559</v>
      </c>
      <c r="T144" s="1">
        <f t="shared" ca="1" si="19"/>
        <v>0.28045862705030455</v>
      </c>
      <c r="U144" s="1">
        <f t="shared" ca="1" si="18"/>
        <v>0.45292603655581515</v>
      </c>
      <c r="V144" s="1">
        <f t="shared" ca="1" si="15"/>
        <v>0.37236421820357446</v>
      </c>
      <c r="W144" s="1">
        <f t="shared" ca="1" si="16"/>
        <v>0.23619581068780679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0.21678303287315118</v>
      </c>
      <c r="E145" s="1">
        <f t="shared" ca="1" si="13"/>
        <v>0.15767567092074666</v>
      </c>
      <c r="F145" s="1">
        <f t="shared" ca="1" si="19"/>
        <v>0.19126232618335598</v>
      </c>
      <c r="G145" s="1">
        <f t="shared" ca="1" si="19"/>
        <v>0.2558353473864341</v>
      </c>
      <c r="H145" s="1">
        <f t="shared" ca="1" si="19"/>
        <v>0.21773359073676857</v>
      </c>
      <c r="I145" s="1">
        <f t="shared" ca="1" si="19"/>
        <v>0.2042707288185214</v>
      </c>
      <c r="J145" s="1">
        <f t="shared" ca="1" si="19"/>
        <v>0.29859703400170695</v>
      </c>
      <c r="K145" s="1">
        <f t="shared" ca="1" si="19"/>
        <v>0.42623470138108932</v>
      </c>
      <c r="L145" s="1">
        <f t="shared" ca="1" si="19"/>
        <v>0.37633071216348946</v>
      </c>
      <c r="M145" s="1">
        <f t="shared" ca="1" si="19"/>
        <v>0.26602830529728505</v>
      </c>
      <c r="N145" s="1">
        <f t="shared" ca="1" si="19"/>
        <v>0.21876469610435781</v>
      </c>
      <c r="O145" s="1">
        <f t="shared" ca="1" si="19"/>
        <v>0.37102511721227471</v>
      </c>
      <c r="P145" s="1">
        <f t="shared" ca="1" si="19"/>
        <v>0.52160875123394845</v>
      </c>
      <c r="Q145" s="1">
        <f t="shared" ca="1" si="19"/>
        <v>0.5211777513199819</v>
      </c>
      <c r="R145" s="1">
        <f t="shared" ca="1" si="19"/>
        <v>0.50514672033735908</v>
      </c>
      <c r="S145" s="1">
        <f t="shared" ca="1" si="19"/>
        <v>0.36917741209793903</v>
      </c>
      <c r="T145" s="1">
        <f t="shared" ca="1" si="19"/>
        <v>0.38382123014781155</v>
      </c>
      <c r="U145" s="1">
        <f t="shared" ca="1" si="18"/>
        <v>0.42451797204676511</v>
      </c>
      <c r="V145" s="1">
        <f t="shared" ca="1" si="15"/>
        <v>0.2246477138160799</v>
      </c>
      <c r="W145" s="1">
        <f t="shared" ca="1" si="16"/>
        <v>8.9491753520266018E-2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0.32919272071153233</v>
      </c>
      <c r="E146" s="1">
        <f t="shared" ca="1" si="13"/>
        <v>0.42352063215823421</v>
      </c>
      <c r="F146" s="1">
        <f t="shared" ca="1" si="19"/>
        <v>0.48333367286989792</v>
      </c>
      <c r="G146" s="1">
        <f t="shared" ca="1" si="19"/>
        <v>0.67351951379320951</v>
      </c>
      <c r="H146" s="1">
        <f t="shared" ca="1" si="19"/>
        <v>0.63519982230806349</v>
      </c>
      <c r="I146" s="1">
        <f t="shared" ca="1" si="19"/>
        <v>0.48512596929882523</v>
      </c>
      <c r="J146" s="1">
        <f t="shared" ca="1" si="19"/>
        <v>0.62198857209573577</v>
      </c>
      <c r="K146" s="1">
        <f t="shared" ca="1" si="19"/>
        <v>0.74591613176060534</v>
      </c>
      <c r="L146" s="1">
        <f t="shared" ca="1" si="19"/>
        <v>0.63654307940462562</v>
      </c>
      <c r="M146" s="1">
        <f t="shared" ca="1" si="19"/>
        <v>0.34034935278178763</v>
      </c>
      <c r="N146" s="1">
        <f t="shared" ca="1" si="19"/>
        <v>0.22907688272096155</v>
      </c>
      <c r="O146" s="1">
        <f t="shared" ca="1" si="19"/>
        <v>0.39689975164240432</v>
      </c>
      <c r="P146" s="1">
        <f t="shared" ca="1" si="19"/>
        <v>0.65710030706053724</v>
      </c>
      <c r="Q146" s="1">
        <f t="shared" ca="1" si="19"/>
        <v>0.70268090024038143</v>
      </c>
      <c r="R146" s="1">
        <f t="shared" ca="1" si="19"/>
        <v>0.43670808045038062</v>
      </c>
      <c r="S146" s="1">
        <f t="shared" ca="1" si="19"/>
        <v>0.19199287743594473</v>
      </c>
      <c r="T146" s="1">
        <f t="shared" ca="1" si="19"/>
        <v>0.15592337262015929</v>
      </c>
      <c r="U146" s="1">
        <f t="shared" ca="1" si="18"/>
        <v>0.21627069411719485</v>
      </c>
      <c r="V146" s="1">
        <f t="shared" ca="1" si="15"/>
        <v>0.14441104489978474</v>
      </c>
      <c r="W146" s="1">
        <f t="shared" ca="1" si="16"/>
        <v>9.646653372910656E-2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0.81633702430227983</v>
      </c>
      <c r="E147" s="1">
        <f t="shared" ca="1" si="13"/>
        <v>0.70450283234498012</v>
      </c>
      <c r="F147" s="1">
        <f t="shared" ca="1" si="19"/>
        <v>0.56517100195539138</v>
      </c>
      <c r="G147" s="1">
        <f t="shared" ca="1" si="19"/>
        <v>0.59191829631250226</v>
      </c>
      <c r="H147" s="1">
        <f t="shared" ca="1" si="19"/>
        <v>0.47278344752871859</v>
      </c>
      <c r="I147" s="1">
        <f t="shared" ca="1" si="19"/>
        <v>0.33043823876173295</v>
      </c>
      <c r="J147" s="1">
        <f t="shared" ca="1" si="19"/>
        <v>0.44751449508571906</v>
      </c>
      <c r="K147" s="1">
        <f t="shared" ca="1" si="19"/>
        <v>0.69579030196029579</v>
      </c>
      <c r="L147" s="1">
        <f t="shared" ca="1" si="19"/>
        <v>0.67793803413200759</v>
      </c>
      <c r="M147" s="1">
        <f t="shared" ca="1" si="19"/>
        <v>0.34212974240936012</v>
      </c>
      <c r="N147" s="1">
        <f t="shared" ca="1" si="19"/>
        <v>4.3996037244449129E-2</v>
      </c>
      <c r="O147" s="1">
        <f t="shared" ca="1" si="19"/>
        <v>6.2966737743847534E-3</v>
      </c>
      <c r="P147" s="1">
        <f t="shared" ca="1" si="19"/>
        <v>0.20140479462705319</v>
      </c>
      <c r="Q147" s="1">
        <f t="shared" ca="1" si="19"/>
        <v>0.48121272269615661</v>
      </c>
      <c r="R147" s="1">
        <f t="shared" ca="1" si="19"/>
        <v>0.47389277397901786</v>
      </c>
      <c r="S147" s="1">
        <f t="shared" ca="1" si="19"/>
        <v>0.2728947688935689</v>
      </c>
      <c r="T147" s="1">
        <f t="shared" ca="1" si="19"/>
        <v>9.796843424350013E-2</v>
      </c>
      <c r="U147" s="1">
        <f t="shared" ca="1" si="18"/>
        <v>2.9007952775719725E-2</v>
      </c>
      <c r="V147" s="1">
        <f t="shared" ca="1" si="15"/>
        <v>5.7441660230432019E-2</v>
      </c>
      <c r="W147" s="1">
        <f t="shared" ca="1" si="16"/>
        <v>0.1518739415560533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0.79950848032525434</v>
      </c>
      <c r="E148" s="1">
        <f t="shared" ca="1" si="13"/>
        <v>0.70989236016058654</v>
      </c>
      <c r="F148" s="1">
        <f t="shared" ca="1" si="19"/>
        <v>0.53773397804386946</v>
      </c>
      <c r="G148" s="1">
        <f t="shared" ca="1" si="19"/>
        <v>0.40559967223355642</v>
      </c>
      <c r="H148" s="1">
        <f t="shared" ca="1" si="19"/>
        <v>0.22386092916731742</v>
      </c>
      <c r="I148" s="1">
        <f t="shared" ca="1" si="19"/>
        <v>0.20537817836771116</v>
      </c>
      <c r="J148" s="1">
        <f t="shared" ca="1" si="19"/>
        <v>0.31737597437591714</v>
      </c>
      <c r="K148" s="1">
        <f t="shared" ca="1" si="19"/>
        <v>0.41331196063361342</v>
      </c>
      <c r="L148" s="1">
        <f t="shared" ca="1" si="19"/>
        <v>0.5578447399099361</v>
      </c>
      <c r="M148" s="1">
        <f t="shared" ca="1" si="19"/>
        <v>0.48941107427137831</v>
      </c>
      <c r="N148" s="1">
        <f t="shared" ca="1" si="19"/>
        <v>0.20137821844531928</v>
      </c>
      <c r="O148" s="1">
        <f t="shared" ca="1" si="19"/>
        <v>4.0575199961591077E-2</v>
      </c>
      <c r="P148" s="1">
        <f t="shared" ca="1" si="19"/>
        <v>8.8629779810234718E-2</v>
      </c>
      <c r="Q148" s="1">
        <f t="shared" ca="1" si="19"/>
        <v>0.2964488482761633</v>
      </c>
      <c r="R148" s="1">
        <f t="shared" ca="1" si="19"/>
        <v>0.41829095103348352</v>
      </c>
      <c r="S148" s="1">
        <f t="shared" ca="1" si="19"/>
        <v>0.28610529854744715</v>
      </c>
      <c r="T148" s="1">
        <f t="shared" ca="1" si="19"/>
        <v>0.23700870101124058</v>
      </c>
      <c r="U148" s="1">
        <f t="shared" ca="1" si="18"/>
        <v>0.36637543227577518</v>
      </c>
      <c r="V148" s="1">
        <f t="shared" ca="1" si="15"/>
        <v>0.42988958612362443</v>
      </c>
      <c r="W148" s="1">
        <f t="shared" ca="1" si="16"/>
        <v>0.56745322079066329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1.0084134976494525</v>
      </c>
      <c r="E149" s="1">
        <f t="shared" ca="1" si="13"/>
        <v>1.0125125370534303</v>
      </c>
      <c r="F149" s="1">
        <f t="shared" ca="1" si="19"/>
        <v>1.0326237033945247</v>
      </c>
      <c r="G149" s="1">
        <f t="shared" ca="1" si="19"/>
        <v>0.90900047990319766</v>
      </c>
      <c r="H149" s="1">
        <f t="shared" ca="1" si="19"/>
        <v>0.62449118739861098</v>
      </c>
      <c r="I149" s="1">
        <f t="shared" ca="1" si="19"/>
        <v>0.38363852919432534</v>
      </c>
      <c r="J149" s="1">
        <f t="shared" ca="1" si="19"/>
        <v>0.41310926011429805</v>
      </c>
      <c r="K149" s="1">
        <f t="shared" ca="1" si="19"/>
        <v>0.45963523080630281</v>
      </c>
      <c r="L149" s="1">
        <f t="shared" ca="1" si="19"/>
        <v>0.45007374118148624</v>
      </c>
      <c r="M149" s="1">
        <f t="shared" ca="1" si="19"/>
        <v>0.22376349494027145</v>
      </c>
      <c r="N149" s="1">
        <f t="shared" ca="1" si="19"/>
        <v>7.7374762322843044E-2</v>
      </c>
      <c r="O149" s="1">
        <f t="shared" ca="1" si="19"/>
        <v>0.16394502453871565</v>
      </c>
      <c r="P149" s="1">
        <f t="shared" ca="1" si="19"/>
        <v>0.32389214255323318</v>
      </c>
      <c r="Q149" s="1">
        <f t="shared" ca="1" si="19"/>
        <v>0.45775402414854999</v>
      </c>
      <c r="R149" s="1">
        <f t="shared" ca="1" si="19"/>
        <v>0.4534536452204746</v>
      </c>
      <c r="S149" s="1">
        <f t="shared" ca="1" si="19"/>
        <v>0.53095230398916426</v>
      </c>
      <c r="T149" s="1">
        <f t="shared" ca="1" si="19"/>
        <v>0.50390468028048163</v>
      </c>
      <c r="U149" s="1">
        <f t="shared" ca="1" si="18"/>
        <v>0.5351317020546591</v>
      </c>
      <c r="V149" s="1">
        <f t="shared" ca="1" si="15"/>
        <v>0.52583811761061006</v>
      </c>
      <c r="W149" s="1">
        <f t="shared" ca="1" si="16"/>
        <v>0.65759866377233689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0.85768097526098153</v>
      </c>
      <c r="E150" s="1">
        <f t="shared" ca="1" si="13"/>
        <v>0.83011978547349896</v>
      </c>
      <c r="F150" s="1">
        <f t="shared" ca="1" si="19"/>
        <v>0.89081359979647579</v>
      </c>
      <c r="G150" s="1">
        <f t="shared" ca="1" si="19"/>
        <v>0.86913910320351895</v>
      </c>
      <c r="H150" s="1">
        <f t="shared" ca="1" si="19"/>
        <v>0.68785453332118385</v>
      </c>
      <c r="I150" s="1">
        <f t="shared" ca="1" si="19"/>
        <v>0.52250831062650893</v>
      </c>
      <c r="J150" s="1">
        <f t="shared" ca="1" si="19"/>
        <v>0.53751928649096103</v>
      </c>
      <c r="K150" s="1">
        <f t="shared" ca="1" si="19"/>
        <v>0.40528789866274073</v>
      </c>
      <c r="L150" s="1">
        <f t="shared" ca="1" si="19"/>
        <v>0.33035690029276338</v>
      </c>
      <c r="M150" s="1">
        <f t="shared" ca="1" si="19"/>
        <v>0.39846802270337006</v>
      </c>
      <c r="N150" s="1">
        <f t="shared" ca="1" si="19"/>
        <v>0.486574541598151</v>
      </c>
      <c r="O150" s="1">
        <f t="shared" ca="1" si="19"/>
        <v>0.34702598628790426</v>
      </c>
      <c r="P150" s="1">
        <f t="shared" ca="1" si="19"/>
        <v>0.28505235238419147</v>
      </c>
      <c r="Q150" s="1">
        <f t="shared" ca="1" si="19"/>
        <v>0.36712431865391126</v>
      </c>
      <c r="R150" s="1">
        <f t="shared" ca="1" si="19"/>
        <v>0.38550927115784916</v>
      </c>
      <c r="S150" s="1">
        <f t="shared" ca="1" si="19"/>
        <v>0.37377374752315279</v>
      </c>
      <c r="T150" s="1">
        <f t="shared" ca="1" si="19"/>
        <v>0.19675712633597806</v>
      </c>
      <c r="U150" s="1">
        <f t="shared" ca="1" si="18"/>
        <v>0.24288673847128583</v>
      </c>
      <c r="V150" s="1">
        <f t="shared" ca="1" si="15"/>
        <v>0.58629667238568417</v>
      </c>
      <c r="W150" s="1">
        <f t="shared" ca="1" si="16"/>
        <v>0.8343927830454605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0.86716712467843216</v>
      </c>
      <c r="E151" s="1">
        <f t="shared" ca="1" si="13"/>
        <v>0.69174139641851051</v>
      </c>
      <c r="F151" s="1">
        <f t="shared" ca="1" si="19"/>
        <v>0.40029392140802755</v>
      </c>
      <c r="G151" s="1">
        <f t="shared" ca="1" si="19"/>
        <v>0.20930987328484937</v>
      </c>
      <c r="H151" s="1">
        <f t="shared" ca="1" si="19"/>
        <v>9.8129495711829245E-2</v>
      </c>
      <c r="I151" s="1">
        <f t="shared" ca="1" si="19"/>
        <v>2.9044407038291687E-2</v>
      </c>
      <c r="J151" s="1">
        <f t="shared" ca="1" si="19"/>
        <v>4.3317925670000104E-2</v>
      </c>
      <c r="K151" s="1">
        <f t="shared" ca="1" si="19"/>
        <v>0.21419621295383662</v>
      </c>
      <c r="L151" s="1">
        <f t="shared" ca="1" si="19"/>
        <v>0.42340127823268042</v>
      </c>
      <c r="M151" s="1">
        <f t="shared" ca="1" si="19"/>
        <v>0.34769255621241513</v>
      </c>
      <c r="N151" s="1">
        <f t="shared" ca="1" si="19"/>
        <v>0.16136529110976158</v>
      </c>
      <c r="O151" s="1">
        <f t="shared" ca="1" si="19"/>
        <v>4.8297827458873538E-2</v>
      </c>
      <c r="P151" s="1">
        <f t="shared" ca="1" si="19"/>
        <v>0.11108972175917357</v>
      </c>
      <c r="Q151" s="1">
        <f t="shared" ca="1" si="19"/>
        <v>0.31174682307888951</v>
      </c>
      <c r="R151" s="1">
        <f t="shared" ca="1" si="19"/>
        <v>0.48172743237142412</v>
      </c>
      <c r="S151" s="1">
        <f t="shared" ca="1" si="19"/>
        <v>0.39239525336756531</v>
      </c>
      <c r="T151" s="1">
        <f t="shared" ca="1" si="19"/>
        <v>0.12177266841019101</v>
      </c>
      <c r="U151" s="1">
        <f t="shared" ca="1" si="18"/>
        <v>1.7407684316810369E-2</v>
      </c>
      <c r="V151" s="1">
        <f t="shared" ca="1" si="15"/>
        <v>0.15297278340850926</v>
      </c>
      <c r="W151" s="1">
        <f t="shared" ca="1" si="16"/>
        <v>0.40818430645477066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0.33381356650218497</v>
      </c>
      <c r="E152" s="1">
        <f t="shared" ca="1" si="13"/>
        <v>0.52105445238690939</v>
      </c>
      <c r="F152" s="1">
        <f t="shared" ca="1" si="19"/>
        <v>0.49647454354042059</v>
      </c>
      <c r="G152" s="1">
        <f t="shared" ca="1" si="19"/>
        <v>0.38222249465267683</v>
      </c>
      <c r="H152" s="1">
        <f t="shared" ca="1" si="19"/>
        <v>0.38230505935847531</v>
      </c>
      <c r="I152" s="1">
        <f t="shared" ca="1" si="19"/>
        <v>0.45160898216221634</v>
      </c>
      <c r="J152" s="1">
        <f t="shared" ca="1" si="19"/>
        <v>0.50913690327997929</v>
      </c>
      <c r="K152" s="1">
        <f t="shared" ca="1" si="19"/>
        <v>0.50488813364837704</v>
      </c>
      <c r="L152" s="1">
        <f t="shared" ca="1" si="19"/>
        <v>0.65943825161381608</v>
      </c>
      <c r="M152" s="1">
        <f t="shared" ca="1" si="19"/>
        <v>0.71212572294647991</v>
      </c>
      <c r="N152" s="1">
        <f t="shared" ca="1" si="19"/>
        <v>0.67778751234196599</v>
      </c>
      <c r="O152" s="1">
        <f t="shared" ca="1" si="19"/>
        <v>0.75899052029037717</v>
      </c>
      <c r="P152" s="1">
        <f t="shared" ca="1" si="19"/>
        <v>0.72583458223310571</v>
      </c>
      <c r="Q152" s="1">
        <f t="shared" ca="1" si="19"/>
        <v>0.55834857096474866</v>
      </c>
      <c r="R152" s="1">
        <f t="shared" ca="1" si="19"/>
        <v>0.44894065577223763</v>
      </c>
      <c r="S152" s="1">
        <f t="shared" ca="1" si="19"/>
        <v>0.249025629286318</v>
      </c>
      <c r="T152" s="1">
        <f t="shared" ca="1" si="19"/>
        <v>0.24708795566124458</v>
      </c>
      <c r="U152" s="1">
        <f t="shared" ca="1" si="18"/>
        <v>0.39354924308942507</v>
      </c>
      <c r="V152" s="1">
        <f t="shared" ca="1" si="15"/>
        <v>0.33181150669836412</v>
      </c>
      <c r="W152" s="1">
        <f t="shared" ca="1" si="16"/>
        <v>0.26192689741708503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0.13419386115007872</v>
      </c>
      <c r="E153" s="1">
        <f t="shared" ca="1" si="13"/>
        <v>5.4542713823321549E-2</v>
      </c>
      <c r="F153" s="1">
        <f t="shared" ca="1" si="19"/>
        <v>4.3098547169680588E-3</v>
      </c>
      <c r="G153" s="1">
        <f t="shared" ca="1" si="19"/>
        <v>5.7859116740425168E-2</v>
      </c>
      <c r="H153" s="1">
        <f t="shared" ca="1" si="19"/>
        <v>0.22019637764259836</v>
      </c>
      <c r="I153" s="1">
        <f t="shared" ca="1" si="19"/>
        <v>0.36924246248358872</v>
      </c>
      <c r="J153" s="1">
        <f t="shared" ca="1" si="19"/>
        <v>0.38555405504332585</v>
      </c>
      <c r="K153" s="1">
        <f t="shared" ca="1" si="19"/>
        <v>0.20392148305609131</v>
      </c>
      <c r="L153" s="1">
        <f t="shared" ca="1" si="19"/>
        <v>0.23693391293520608</v>
      </c>
      <c r="M153" s="1">
        <f t="shared" ca="1" si="19"/>
        <v>0.57179184230406599</v>
      </c>
      <c r="N153" s="1">
        <f t="shared" ca="1" si="19"/>
        <v>0.74365825898572091</v>
      </c>
      <c r="O153" s="1">
        <f t="shared" ca="1" si="19"/>
        <v>0.63331974178954931</v>
      </c>
      <c r="P153" s="1">
        <f t="shared" ca="1" si="19"/>
        <v>0.51381706587518905</v>
      </c>
      <c r="Q153" s="1">
        <f t="shared" ca="1" si="19"/>
        <v>0.45471008646353328</v>
      </c>
      <c r="R153" s="1">
        <f t="shared" ca="1" si="19"/>
        <v>0.55064037389041154</v>
      </c>
      <c r="S153" s="1">
        <f t="shared" ca="1" si="19"/>
        <v>0.55411223841486434</v>
      </c>
      <c r="T153" s="1">
        <f t="shared" ca="1" si="19"/>
        <v>0.58660880161343854</v>
      </c>
      <c r="U153" s="1">
        <f t="shared" ca="1" si="18"/>
        <v>0.5929252959749205</v>
      </c>
      <c r="V153" s="1">
        <f t="shared" ca="1" si="15"/>
        <v>0.63366234738020977</v>
      </c>
      <c r="W153" s="1">
        <f t="shared" ca="1" si="16"/>
        <v>0.48082888581472322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0.59076857621725476</v>
      </c>
      <c r="E154" s="1">
        <f t="shared" ca="1" si="13"/>
        <v>0.35954342869375938</v>
      </c>
      <c r="F154" s="1">
        <f t="shared" ca="1" si="19"/>
        <v>0.37553725593845488</v>
      </c>
      <c r="G154" s="1">
        <f t="shared" ca="1" si="19"/>
        <v>0.53915937718631057</v>
      </c>
      <c r="H154" s="1">
        <f t="shared" ca="1" si="19"/>
        <v>0.54805955129346717</v>
      </c>
      <c r="I154" s="1">
        <f t="shared" ca="1" si="19"/>
        <v>0.5226799828614388</v>
      </c>
      <c r="J154" s="1">
        <f t="shared" ca="1" si="19"/>
        <v>0.63306738731963741</v>
      </c>
      <c r="K154" s="1">
        <f t="shared" ca="1" si="19"/>
        <v>0.52966529258351458</v>
      </c>
      <c r="L154" s="1">
        <f t="shared" ca="1" si="19"/>
        <v>0.36299992121118951</v>
      </c>
      <c r="M154" s="1">
        <f t="shared" ca="1" si="19"/>
        <v>0.35582395384290105</v>
      </c>
      <c r="N154" s="1">
        <f t="shared" ca="1" si="19"/>
        <v>0.41634537741402527</v>
      </c>
      <c r="O154" s="1">
        <f t="shared" ca="1" si="19"/>
        <v>0.22951808610866023</v>
      </c>
      <c r="P154" s="1">
        <f t="shared" ca="1" si="19"/>
        <v>5.1416082381089336E-2</v>
      </c>
      <c r="Q154" s="1">
        <f t="shared" ca="1" si="19"/>
        <v>5.10525030395216E-2</v>
      </c>
      <c r="R154" s="1">
        <f t="shared" ca="1" si="19"/>
        <v>0.23473123738981722</v>
      </c>
      <c r="S154" s="1">
        <f t="shared" ca="1" si="19"/>
        <v>0.46904234798242139</v>
      </c>
      <c r="T154" s="1">
        <f t="shared" ca="1" si="19"/>
        <v>0.63202536061059289</v>
      </c>
      <c r="U154" s="1">
        <f t="shared" ca="1" si="18"/>
        <v>0.64484285493081506</v>
      </c>
      <c r="V154" s="1">
        <f t="shared" ca="1" si="15"/>
        <v>0.72951301597015872</v>
      </c>
      <c r="W154" s="1">
        <f t="shared" ca="1" si="16"/>
        <v>0.71858750003229765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2.6133026715870877E-2</v>
      </c>
      <c r="E155" s="1">
        <f t="shared" ca="1" si="13"/>
        <v>0.14521757852056094</v>
      </c>
      <c r="F155" s="1">
        <f t="shared" ca="1" si="19"/>
        <v>0.33855412935207585</v>
      </c>
      <c r="G155" s="1">
        <f t="shared" ca="1" si="19"/>
        <v>0.45952593815964748</v>
      </c>
      <c r="H155" s="1">
        <f t="shared" ca="1" si="19"/>
        <v>0.43864499453222872</v>
      </c>
      <c r="I155" s="1">
        <f t="shared" ca="1" si="19"/>
        <v>0.44746840473686877</v>
      </c>
      <c r="J155" s="1">
        <f t="shared" ca="1" si="19"/>
        <v>0.497786213423277</v>
      </c>
      <c r="K155" s="1">
        <f t="shared" ca="1" si="19"/>
        <v>0.37058035491601071</v>
      </c>
      <c r="L155" s="1">
        <f t="shared" ca="1" si="19"/>
        <v>0.39397759749646405</v>
      </c>
      <c r="M155" s="1">
        <f t="shared" ca="1" si="19"/>
        <v>0.63413234629234805</v>
      </c>
      <c r="N155" s="1">
        <f t="shared" ca="1" si="19"/>
        <v>0.81555450268086871</v>
      </c>
      <c r="O155" s="1">
        <f t="shared" ca="1" si="19"/>
        <v>0.86328056530040098</v>
      </c>
      <c r="P155" s="1">
        <f t="shared" ca="1" si="19"/>
        <v>0.76732986524211477</v>
      </c>
      <c r="Q155" s="1">
        <f t="shared" ca="1" si="19"/>
        <v>0.55930678884473362</v>
      </c>
      <c r="R155" s="1">
        <f t="shared" ca="1" si="19"/>
        <v>0.43458519730648693</v>
      </c>
      <c r="S155" s="1">
        <f t="shared" ca="1" si="19"/>
        <v>0.2289248423600799</v>
      </c>
      <c r="T155" s="1">
        <f t="shared" ca="1" si="19"/>
        <v>0.10466003791678449</v>
      </c>
      <c r="U155" s="1">
        <f t="shared" ca="1" si="18"/>
        <v>0.12828577720703638</v>
      </c>
      <c r="V155" s="1">
        <f t="shared" ca="1" si="15"/>
        <v>0.27503335463363221</v>
      </c>
      <c r="W155" s="1">
        <f t="shared" ca="1" si="16"/>
        <v>0.47147567063848567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0.61699099063221563</v>
      </c>
      <c r="E156" s="1">
        <f t="shared" ca="1" si="13"/>
        <v>0.37468715020881183</v>
      </c>
      <c r="F156" s="1">
        <f t="shared" ca="1" si="19"/>
        <v>0.32777187762163423</v>
      </c>
      <c r="G156" s="1">
        <f t="shared" ca="1" si="19"/>
        <v>0.44977783055717246</v>
      </c>
      <c r="H156" s="1">
        <f t="shared" ca="1" si="19"/>
        <v>0.39386774207398884</v>
      </c>
      <c r="I156" s="1">
        <f t="shared" ca="1" si="19"/>
        <v>0.42758838928913184</v>
      </c>
      <c r="J156" s="1">
        <f t="shared" ca="1" si="19"/>
        <v>0.72535360927377379</v>
      </c>
      <c r="K156" s="1">
        <f t="shared" ca="1" si="19"/>
        <v>0.89861600450497736</v>
      </c>
      <c r="L156" s="1">
        <f t="shared" ca="1" si="19"/>
        <v>0.87383760451042125</v>
      </c>
      <c r="M156" s="1">
        <f t="shared" ca="1" si="19"/>
        <v>0.73803052921605483</v>
      </c>
      <c r="N156" s="1">
        <f t="shared" ca="1" si="19"/>
        <v>0.49585219309159323</v>
      </c>
      <c r="O156" s="1">
        <f t="shared" ca="1" si="19"/>
        <v>0.19929803609526189</v>
      </c>
      <c r="P156" s="1">
        <f t="shared" ca="1" si="19"/>
        <v>8.4061593280373104E-2</v>
      </c>
      <c r="Q156" s="1">
        <f t="shared" ca="1" si="19"/>
        <v>0.13536293875682864</v>
      </c>
      <c r="R156" s="1">
        <f t="shared" ca="1" si="19"/>
        <v>0.23501327689283169</v>
      </c>
      <c r="S156" s="1">
        <f t="shared" ca="1" si="19"/>
        <v>0.37142547224290418</v>
      </c>
      <c r="T156" s="1">
        <f t="shared" ca="1" si="19"/>
        <v>0.54519894985083051</v>
      </c>
      <c r="U156" s="1">
        <f t="shared" ca="1" si="18"/>
        <v>0.59509880562500084</v>
      </c>
      <c r="V156" s="1">
        <f t="shared" ca="1" si="15"/>
        <v>0.7472164537739221</v>
      </c>
      <c r="W156" s="1">
        <f t="shared" ca="1" si="16"/>
        <v>0.85652219091985404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0.86907854058456879</v>
      </c>
      <c r="E157" s="1">
        <f t="shared" ca="1" si="13"/>
        <v>0.72099391226633391</v>
      </c>
      <c r="F157" s="1">
        <f t="shared" ca="1" si="19"/>
        <v>0.59990305892984108</v>
      </c>
      <c r="G157" s="1">
        <f t="shared" ca="1" si="19"/>
        <v>0.66056448107838861</v>
      </c>
      <c r="H157" s="1">
        <f t="shared" ca="1" si="19"/>
        <v>0.61627515298355495</v>
      </c>
      <c r="I157" s="1">
        <f t="shared" ca="1" si="19"/>
        <v>0.51847647163084887</v>
      </c>
      <c r="J157" s="1">
        <f t="shared" ca="1" si="19"/>
        <v>0.59535620438933201</v>
      </c>
      <c r="K157" s="1">
        <f t="shared" ca="1" si="19"/>
        <v>0.58491651362687114</v>
      </c>
      <c r="L157" s="1">
        <f t="shared" ca="1" si="19"/>
        <v>0.37147708241589383</v>
      </c>
      <c r="M157" s="1">
        <f t="shared" ca="1" si="19"/>
        <v>0.20263646298259314</v>
      </c>
      <c r="N157" s="1">
        <f t="shared" ca="1" si="19"/>
        <v>0.16325541372298685</v>
      </c>
      <c r="O157" s="1">
        <f t="shared" ca="1" si="19"/>
        <v>0.16450471521118559</v>
      </c>
      <c r="P157" s="1">
        <f t="shared" ca="1" si="19"/>
        <v>0.26158634602979774</v>
      </c>
      <c r="Q157" s="1">
        <f t="shared" ca="1" si="19"/>
        <v>0.41197336392699979</v>
      </c>
      <c r="R157" s="1">
        <f t="shared" ca="1" si="19"/>
        <v>0.49792274566277162</v>
      </c>
      <c r="S157" s="1">
        <f t="shared" ca="1" si="19"/>
        <v>0.68087941544505048</v>
      </c>
      <c r="T157" s="1">
        <f t="shared" ca="1" si="19"/>
        <v>0.7416564136665823</v>
      </c>
      <c r="U157" s="1">
        <f t="shared" ca="1" si="18"/>
        <v>0.70732390393142786</v>
      </c>
      <c r="V157" s="1">
        <f t="shared" ca="1" si="15"/>
        <v>0.83324731557080489</v>
      </c>
      <c r="W157" s="1">
        <f t="shared" ca="1" si="16"/>
        <v>0.94247373962484104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0.55785601158135589</v>
      </c>
      <c r="E158" s="1">
        <f t="shared" ca="1" si="13"/>
        <v>0.5717193232998985</v>
      </c>
      <c r="F158" s="1">
        <f t="shared" ca="1" si="19"/>
        <v>0.69573685588081569</v>
      </c>
      <c r="G158" s="1">
        <f t="shared" ca="1" si="19"/>
        <v>0.61586199958522125</v>
      </c>
      <c r="H158" s="1">
        <f t="shared" ca="1" si="19"/>
        <v>0.45070812540388144</v>
      </c>
      <c r="I158" s="1">
        <f t="shared" ca="1" si="19"/>
        <v>0.48245389905257985</v>
      </c>
      <c r="J158" s="1">
        <f t="shared" ca="1" si="19"/>
        <v>0.52741609081963436</v>
      </c>
      <c r="K158" s="1">
        <f t="shared" ca="1" si="19"/>
        <v>0.31699377912920246</v>
      </c>
      <c r="L158" s="1">
        <f ca="1">(L108+0.6*(M108+K108)+0.15*(J108+N108))/(1+2*0.6+2*0.15)</f>
        <v>0.27303439394546075</v>
      </c>
      <c r="M158" s="1">
        <f t="shared" ca="1" si="19"/>
        <v>0.50094113376578286</v>
      </c>
      <c r="N158" s="1">
        <f t="shared" ca="1" si="19"/>
        <v>0.66292058286777089</v>
      </c>
      <c r="O158" s="1">
        <f t="shared" ca="1" si="19"/>
        <v>0.58996362229099797</v>
      </c>
      <c r="P158" s="1">
        <f t="shared" ca="1" si="19"/>
        <v>0.44595570210327401</v>
      </c>
      <c r="Q158" s="1">
        <f t="shared" ca="1" si="19"/>
        <v>0.25070286247321399</v>
      </c>
      <c r="R158" s="1">
        <f t="shared" ca="1" si="19"/>
        <v>0.29448113119215236</v>
      </c>
      <c r="S158" s="1">
        <f t="shared" ca="1" si="19"/>
        <v>0.4345967782980284</v>
      </c>
      <c r="T158" s="1">
        <f t="shared" ca="1" si="19"/>
        <v>0.39124446616786135</v>
      </c>
      <c r="U158" s="1">
        <f t="shared" ca="1" si="18"/>
        <v>0.49454554985572885</v>
      </c>
      <c r="V158" s="1">
        <f t="shared" ca="1" si="15"/>
        <v>0.76544578790302664</v>
      </c>
      <c r="W158" s="1">
        <f ca="1">(W108+0.6*(V108)+0.15*U108)/(1+0.6+0.15)</f>
        <v>0.9261494029836348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5.3434475739463742E-2</v>
      </c>
      <c r="E160" s="3">
        <f t="shared" ref="E160:W160" ca="1" si="20">AVERAGE(E111:E134)</f>
        <v>0.11474885011410431</v>
      </c>
      <c r="F160" s="3">
        <f t="shared" ca="1" si="20"/>
        <v>0.25950742171777658</v>
      </c>
      <c r="G160" s="3">
        <f t="shared" ca="1" si="20"/>
        <v>0.36834206108941697</v>
      </c>
      <c r="H160" s="3">
        <f t="shared" ca="1" si="20"/>
        <v>0.23628965969332741</v>
      </c>
      <c r="I160" s="3">
        <f t="shared" ca="1" si="20"/>
        <v>9.6508852055780484E-2</v>
      </c>
      <c r="J160" s="3">
        <f t="shared" ca="1" si="20"/>
        <v>3.3774386613820755E-2</v>
      </c>
      <c r="K160" s="3">
        <f t="shared" ca="1" si="20"/>
        <v>1.6465075221015306E-2</v>
      </c>
      <c r="L160" s="3">
        <f t="shared" ca="1" si="20"/>
        <v>8.6507008773787329E-3</v>
      </c>
      <c r="M160" s="3">
        <f t="shared" ca="1" si="20"/>
        <v>5.6125090662517002E-3</v>
      </c>
      <c r="N160" s="3">
        <f t="shared" ca="1" si="20"/>
        <v>1.1955127172757344E-2</v>
      </c>
      <c r="O160" s="3">
        <f t="shared" ca="1" si="20"/>
        <v>2.1564869890005101E-2</v>
      </c>
      <c r="P160" s="3">
        <f t="shared" ca="1" si="20"/>
        <v>8.2992237587360726E-2</v>
      </c>
      <c r="Q160" s="3">
        <f t="shared" ca="1" si="20"/>
        <v>0.24688047797598303</v>
      </c>
      <c r="R160" s="3">
        <f t="shared" ca="1" si="20"/>
        <v>0.39266844073147572</v>
      </c>
      <c r="S160" s="3">
        <f t="shared" ca="1" si="20"/>
        <v>0.27221879969494778</v>
      </c>
      <c r="T160" s="3">
        <f t="shared" ca="1" si="20"/>
        <v>0.12150902804231395</v>
      </c>
      <c r="U160" s="3">
        <f t="shared" ca="1" si="20"/>
        <v>5.8507845149886932E-2</v>
      </c>
      <c r="V160" s="3">
        <f t="shared" ca="1" si="20"/>
        <v>4.8561732996255047E-2</v>
      </c>
      <c r="W160" s="3">
        <f t="shared" ca="1" si="20"/>
        <v>5.3301726679422214E-2</v>
      </c>
    </row>
    <row r="161" spans="2:23">
      <c r="C161" s="1" t="s">
        <v>198</v>
      </c>
      <c r="D161" s="10">
        <f ca="1">AVERAGE(D135:D158)</f>
        <v>0.4914192953986099</v>
      </c>
      <c r="E161" s="3">
        <f t="shared" ref="E161:W161" ca="1" si="21">AVERAGE(E135:E158)</f>
        <v>0.52333515400737907</v>
      </c>
      <c r="F161" s="3">
        <f t="shared" ca="1" si="21"/>
        <v>0.52475037057085949</v>
      </c>
      <c r="G161" s="3">
        <f t="shared" ca="1" si="21"/>
        <v>0.49740868445692188</v>
      </c>
      <c r="H161" s="3">
        <f t="shared" ca="1" si="21"/>
        <v>0.43062883403525593</v>
      </c>
      <c r="I161" s="3">
        <f t="shared" ca="1" si="21"/>
        <v>0.40267765774511033</v>
      </c>
      <c r="J161" s="3">
        <f t="shared" ca="1" si="21"/>
        <v>0.45889730002420287</v>
      </c>
      <c r="K161" s="3">
        <f t="shared" ca="1" si="21"/>
        <v>0.44435353218645396</v>
      </c>
      <c r="L161" s="3">
        <f t="shared" ca="1" si="21"/>
        <v>0.39609242151986207</v>
      </c>
      <c r="M161" s="3">
        <f t="shared" ca="1" si="21"/>
        <v>0.35100157804183874</v>
      </c>
      <c r="N161" s="3">
        <f t="shared" ca="1" si="21"/>
        <v>0.33690073922748393</v>
      </c>
      <c r="O161" s="3">
        <f t="shared" ca="1" si="21"/>
        <v>0.35231074273711904</v>
      </c>
      <c r="P161" s="3">
        <f t="shared" ca="1" si="21"/>
        <v>0.39641560072020887</v>
      </c>
      <c r="Q161" s="3">
        <f t="shared" ca="1" si="21"/>
        <v>0.41063586752293496</v>
      </c>
      <c r="R161" s="3">
        <f t="shared" ca="1" si="21"/>
        <v>0.40560672692086586</v>
      </c>
      <c r="S161" s="3">
        <f t="shared" ca="1" si="21"/>
        <v>0.43081356970916368</v>
      </c>
      <c r="T161" s="3">
        <f t="shared" ca="1" si="21"/>
        <v>0.43770185726831801</v>
      </c>
      <c r="U161" s="3">
        <f t="shared" ca="1" si="21"/>
        <v>0.42350133091788145</v>
      </c>
      <c r="V161" s="3">
        <f t="shared" ca="1" si="21"/>
        <v>0.40127017852102509</v>
      </c>
      <c r="W161" s="3">
        <f t="shared" ca="1" si="21"/>
        <v>0.41377442938124226</v>
      </c>
    </row>
    <row r="162" spans="2:23">
      <c r="C162" s="1" t="s">
        <v>16</v>
      </c>
      <c r="D162" s="3">
        <f ca="1">IF(D165&gt;0,TINV(TTEST(D111:D134,D135:D158,2,2),46),-TINV(TTEST(D111:D134,D135:D158,2,2),46))</f>
        <v>-7.1995864423053515</v>
      </c>
      <c r="E162" s="3">
        <f t="shared" ref="E162:V162" ca="1" si="22">IF(E165&gt;0,TINV(TTEST(E111:E134,E135:E158,2,2),46),-TINV(TTEST(E111:E134,E135:E158,2,2),46))</f>
        <v>-7.7415449420928297</v>
      </c>
      <c r="F162" s="3">
        <f t="shared" ca="1" si="22"/>
        <v>-5.2851244234069217</v>
      </c>
      <c r="G162" s="3">
        <f t="shared" ca="1" si="22"/>
        <v>-2.8357362292725785</v>
      </c>
      <c r="H162" s="3">
        <f t="shared" ca="1" si="22"/>
        <v>-5.0502953224248568</v>
      </c>
      <c r="I162" s="3">
        <f t="shared" ca="1" si="22"/>
        <v>-7.739516631902756</v>
      </c>
      <c r="J162" s="3">
        <f t="shared" ca="1" si="22"/>
        <v>-9.1657444994728827</v>
      </c>
      <c r="K162" s="3">
        <f t="shared" ca="1" si="22"/>
        <v>-8.1954566224142233</v>
      </c>
      <c r="L162" s="3">
        <f t="shared" ca="1" si="22"/>
        <v>-8.1397845787777108</v>
      </c>
      <c r="M162" s="3">
        <f t="shared" ca="1" si="22"/>
        <v>-8.9911442987840751</v>
      </c>
      <c r="N162" s="3">
        <f t="shared" ca="1" si="22"/>
        <v>-6.8869019821110573</v>
      </c>
      <c r="O162" s="3">
        <f t="shared" ca="1" si="22"/>
        <v>-6.392995527973742</v>
      </c>
      <c r="P162" s="3">
        <f t="shared" ca="1" si="22"/>
        <v>-5.5396082139542688</v>
      </c>
      <c r="Q162" s="3">
        <f t="shared" ca="1" si="22"/>
        <v>-3.6868884612913826</v>
      </c>
      <c r="R162" s="3">
        <f t="shared" ca="1" si="22"/>
        <v>-0.41904435255068917</v>
      </c>
      <c r="S162" s="3">
        <f t="shared" ca="1" si="22"/>
        <v>-3.7992866777708674</v>
      </c>
      <c r="T162" s="3">
        <f t="shared" ca="1" si="22"/>
        <v>-6.2185880480825535</v>
      </c>
      <c r="U162" s="3">
        <f t="shared" ca="1" si="22"/>
        <v>-8.4505438288631893</v>
      </c>
      <c r="V162" s="3">
        <f t="shared" ca="1" si="22"/>
        <v>-7.574976665423403</v>
      </c>
      <c r="W162" s="3">
        <f ca="1">IF(W165&gt;0,TINV(TTEST(W111:W134,W135:W158,2,2),46),-TINV(TTEST(W111:W134,W135:W158,2,2),46))</f>
        <v>-5.9457660006047597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1.3664611600669486E-2</v>
      </c>
      <c r="E163" s="3">
        <f t="shared" ref="E163:W163" ca="1" si="23">STDEV(E111:E134)/SQRT(COUNT(E111:E134))</f>
        <v>1.120300516660013E-2</v>
      </c>
      <c r="F163" s="3">
        <f t="shared" ca="1" si="23"/>
        <v>1.6895679931496502E-2</v>
      </c>
      <c r="G163" s="3">
        <f t="shared" ca="1" si="23"/>
        <v>1.844264884901076E-2</v>
      </c>
      <c r="H163" s="3">
        <f t="shared" ca="1" si="23"/>
        <v>1.3511608327653577E-2</v>
      </c>
      <c r="I163" s="3">
        <f t="shared" ca="1" si="23"/>
        <v>1.1627131049356742E-2</v>
      </c>
      <c r="J163" s="3">
        <f t="shared" ca="1" si="23"/>
        <v>9.7234088883411448E-3</v>
      </c>
      <c r="K163" s="3">
        <f t="shared" ca="1" si="23"/>
        <v>8.0071942695671416E-3</v>
      </c>
      <c r="L163" s="3">
        <f t="shared" ca="1" si="23"/>
        <v>8.115415135976585E-3</v>
      </c>
      <c r="M163" s="3">
        <f t="shared" ca="1" si="23"/>
        <v>9.0986587076939685E-3</v>
      </c>
      <c r="N163" s="3">
        <f t="shared" ca="1" si="23"/>
        <v>1.0999675554109087E-2</v>
      </c>
      <c r="O163" s="3">
        <f t="shared" ca="1" si="23"/>
        <v>1.2904440613548377E-2</v>
      </c>
      <c r="P163" s="3">
        <f t="shared" ca="1" si="23"/>
        <v>1.4185842436450127E-2</v>
      </c>
      <c r="Q163" s="3">
        <f t="shared" ca="1" si="23"/>
        <v>1.185997156674071E-2</v>
      </c>
      <c r="R163" s="3">
        <f t="shared" ca="1" si="23"/>
        <v>1.4940338875333281E-2</v>
      </c>
      <c r="S163" s="3">
        <f t="shared" ca="1" si="23"/>
        <v>1.4309636198535871E-2</v>
      </c>
      <c r="T163" s="3">
        <f t="shared" ca="1" si="23"/>
        <v>1.0078213410552872E-2</v>
      </c>
      <c r="U163" s="3">
        <f t="shared" ca="1" si="23"/>
        <v>1.0299074400392825E-2</v>
      </c>
      <c r="V163" s="3">
        <f t="shared" ca="1" si="23"/>
        <v>1.3440400046552926E-2</v>
      </c>
      <c r="W163" s="3">
        <f t="shared" ca="1" si="23"/>
        <v>1.7962070656167117E-2</v>
      </c>
    </row>
    <row r="164" spans="2:23">
      <c r="C164" s="1" t="s">
        <v>198</v>
      </c>
      <c r="D164" s="3">
        <f ca="1">STDEV(D135:D158)/SQRT(COUNT(D135:D158))</f>
        <v>5.9280194427721505E-2</v>
      </c>
      <c r="E164" s="3">
        <f t="shared" ref="E164:W164" ca="1" si="24">STDEV(E135:E158)/SQRT(COUNT(E135:E158))</f>
        <v>5.157568688011395E-2</v>
      </c>
      <c r="F164" s="3">
        <f t="shared" ca="1" si="24"/>
        <v>4.7257176816746717E-2</v>
      </c>
      <c r="G164" s="3">
        <f t="shared" ca="1" si="24"/>
        <v>4.1610366261215712E-2</v>
      </c>
      <c r="H164" s="3">
        <f t="shared" ca="1" si="24"/>
        <v>3.603061067440276E-2</v>
      </c>
      <c r="I164" s="3">
        <f t="shared" ca="1" si="24"/>
        <v>3.7811866644731927E-2</v>
      </c>
      <c r="J164" s="3">
        <f t="shared" ca="1" si="24"/>
        <v>4.5351057808506512E-2</v>
      </c>
      <c r="K164" s="3">
        <f t="shared" ca="1" si="24"/>
        <v>5.159278688369387E-2</v>
      </c>
      <c r="L164" s="3">
        <f t="shared" ca="1" si="24"/>
        <v>4.6901592677362595E-2</v>
      </c>
      <c r="M164" s="3">
        <f t="shared" ca="1" si="24"/>
        <v>3.7321275335978316E-2</v>
      </c>
      <c r="N164" s="3">
        <f t="shared" ca="1" si="24"/>
        <v>4.5883059789912986E-2</v>
      </c>
      <c r="O164" s="3">
        <f t="shared" ca="1" si="24"/>
        <v>5.0100443220537999E-2</v>
      </c>
      <c r="P164" s="3">
        <f t="shared" ca="1" si="24"/>
        <v>5.4771357530666386E-2</v>
      </c>
      <c r="Q164" s="3">
        <f t="shared" ca="1" si="24"/>
        <v>4.2802888150312697E-2</v>
      </c>
      <c r="R164" s="3">
        <f t="shared" ca="1" si="24"/>
        <v>2.7020268314877888E-2</v>
      </c>
      <c r="S164" s="3">
        <f t="shared" ca="1" si="24"/>
        <v>3.9213996840751927E-2</v>
      </c>
      <c r="T164" s="3">
        <f t="shared" ca="1" si="24"/>
        <v>4.9837598604723372E-2</v>
      </c>
      <c r="U164" s="3">
        <f t="shared" ca="1" si="24"/>
        <v>4.1945838451993935E-2</v>
      </c>
      <c r="V164" s="3">
        <f t="shared" ca="1" si="24"/>
        <v>4.4580318241205313E-2</v>
      </c>
      <c r="W164" s="3">
        <f t="shared" ca="1" si="24"/>
        <v>5.7904849552967992E-2</v>
      </c>
    </row>
    <row r="165" spans="2:23">
      <c r="C165" s="1" t="s">
        <v>110</v>
      </c>
      <c r="D165" s="2">
        <f ca="1">D160-D161</f>
        <v>-0.43798481965914615</v>
      </c>
      <c r="E165" s="2">
        <f t="shared" ref="E165:W165" ca="1" si="25">E160-E161</f>
        <v>-0.40858630389327477</v>
      </c>
      <c r="F165" s="2">
        <f t="shared" ca="1" si="25"/>
        <v>-0.26524294885308292</v>
      </c>
      <c r="G165" s="2">
        <f t="shared" ca="1" si="25"/>
        <v>-0.12906662336750491</v>
      </c>
      <c r="H165" s="2">
        <f t="shared" ca="1" si="25"/>
        <v>-0.19433917434192852</v>
      </c>
      <c r="I165" s="2">
        <f t="shared" ca="1" si="25"/>
        <v>-0.30616880568932986</v>
      </c>
      <c r="J165" s="2">
        <f t="shared" ca="1" si="25"/>
        <v>-0.42512291341038211</v>
      </c>
      <c r="K165" s="2">
        <f t="shared" ca="1" si="25"/>
        <v>-0.42788845696543865</v>
      </c>
      <c r="L165" s="2">
        <f t="shared" ca="1" si="25"/>
        <v>-0.38744172064248333</v>
      </c>
      <c r="M165" s="2">
        <f t="shared" ca="1" si="25"/>
        <v>-0.34538906897558702</v>
      </c>
      <c r="N165" s="2">
        <f t="shared" ca="1" si="25"/>
        <v>-0.32494561205472661</v>
      </c>
      <c r="O165" s="2">
        <f t="shared" ca="1" si="25"/>
        <v>-0.33074587284711393</v>
      </c>
      <c r="P165" s="2">
        <f t="shared" ca="1" si="25"/>
        <v>-0.31342336313284813</v>
      </c>
      <c r="Q165" s="2">
        <f t="shared" ca="1" si="25"/>
        <v>-0.16375538954695193</v>
      </c>
      <c r="R165" s="2">
        <f t="shared" ca="1" si="25"/>
        <v>-1.2938286189390136E-2</v>
      </c>
      <c r="S165" s="2">
        <f t="shared" ca="1" si="25"/>
        <v>-0.1585947700142159</v>
      </c>
      <c r="T165" s="2">
        <f t="shared" ca="1" si="25"/>
        <v>-0.31619282922600406</v>
      </c>
      <c r="U165" s="2">
        <f t="shared" ca="1" si="25"/>
        <v>-0.36499348576799451</v>
      </c>
      <c r="V165" s="2">
        <f t="shared" ca="1" si="25"/>
        <v>-0.35270844552477004</v>
      </c>
      <c r="W165" s="2">
        <f t="shared" ca="1" si="25"/>
        <v>-0.36047270270182002</v>
      </c>
    </row>
    <row r="167" spans="2:23">
      <c r="B167" s="1" t="s">
        <v>200</v>
      </c>
      <c r="D167" s="1">
        <f ca="1">COVAR(D111:D158,$C111:$C158)/VAR($C111:$C158)</f>
        <v>-0.21443006795812372</v>
      </c>
      <c r="E167" s="1">
        <f t="shared" ref="E167:W167" ca="1" si="26">COVAR(E111:E158,$C111:$C158)/VAR($C111:$C158)</f>
        <v>-0.20003704461441577</v>
      </c>
      <c r="F167" s="1">
        <f t="shared" ca="1" si="26"/>
        <v>-0.12985852704265519</v>
      </c>
      <c r="G167" s="1">
        <f t="shared" ca="1" si="26"/>
        <v>-6.3188867690340961E-2</v>
      </c>
      <c r="H167" s="1">
        <f t="shared" ca="1" si="26"/>
        <v>-9.5145220771569158E-2</v>
      </c>
      <c r="I167" s="1">
        <f t="shared" ca="1" si="26"/>
        <v>-0.1498951444520677</v>
      </c>
      <c r="J167" s="1">
        <f t="shared" ca="1" si="26"/>
        <v>-0.20813309302383287</v>
      </c>
      <c r="K167" s="1">
        <f t="shared" ca="1" si="26"/>
        <v>-0.20948705705599602</v>
      </c>
      <c r="L167" s="1">
        <f t="shared" ca="1" si="26"/>
        <v>-0.18968500906454927</v>
      </c>
      <c r="M167" s="1">
        <f t="shared" ca="1" si="26"/>
        <v>-0.16909673168596448</v>
      </c>
      <c r="N167" s="1">
        <f t="shared" ca="1" si="26"/>
        <v>-0.1590879559017932</v>
      </c>
      <c r="O167" s="1">
        <f t="shared" ca="1" si="26"/>
        <v>-0.1619276669147329</v>
      </c>
      <c r="P167" s="1">
        <f t="shared" ca="1" si="26"/>
        <v>-0.15344685486712356</v>
      </c>
      <c r="Q167" s="1">
        <f t="shared" ca="1" si="26"/>
        <v>-8.0171909465695246E-2</v>
      </c>
      <c r="R167" s="1">
        <f t="shared" ca="1" si="26"/>
        <v>-6.3343692802222138E-3</v>
      </c>
      <c r="S167" s="1">
        <f t="shared" ca="1" si="26"/>
        <v>-7.7645356152793221E-2</v>
      </c>
      <c r="T167" s="1">
        <f t="shared" ca="1" si="26"/>
        <v>-0.1548027393085645</v>
      </c>
      <c r="U167" s="1">
        <f t="shared" ca="1" si="26"/>
        <v>-0.17869472740724729</v>
      </c>
      <c r="V167" s="1">
        <f t="shared" ca="1" si="26"/>
        <v>-0.17268017645483535</v>
      </c>
      <c r="W167" s="1">
        <f t="shared" ca="1" si="26"/>
        <v>-0.1764814273644327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0.13600000000000001</v>
      </c>
      <c r="E1">
        <v>4.0000000000000001E-3</v>
      </c>
      <c r="F1">
        <v>0.24099999999999999</v>
      </c>
      <c r="G1">
        <v>5.0000000000000001E-3</v>
      </c>
      <c r="H1">
        <v>0</v>
      </c>
      <c r="I1">
        <v>1.0999999999999999E-2</v>
      </c>
      <c r="J1">
        <v>7.0000000000000001E-3</v>
      </c>
      <c r="K1">
        <v>1.9E-2</v>
      </c>
      <c r="L1">
        <v>0.753</v>
      </c>
      <c r="M1">
        <v>0.96099999999999997</v>
      </c>
      <c r="N1">
        <v>7.0000000000000001E-3</v>
      </c>
      <c r="O1">
        <v>8.3000000000000004E-2</v>
      </c>
      <c r="P1">
        <v>2.5999999999999999E-2</v>
      </c>
      <c r="Q1">
        <v>2.1999999999999999E-2</v>
      </c>
      <c r="R1">
        <v>8.0000000000000002E-3</v>
      </c>
      <c r="S1">
        <v>1.7000000000000001E-2</v>
      </c>
      <c r="T1">
        <v>3.0000000000000001E-3</v>
      </c>
      <c r="U1">
        <v>0</v>
      </c>
      <c r="V1">
        <v>4.0000000000000001E-3</v>
      </c>
      <c r="W1">
        <v>0.90600000000000003</v>
      </c>
      <c r="Z1" s="1">
        <f>AVERAGE(D1:M1)</f>
        <v>0.2137</v>
      </c>
      <c r="AA1" s="1">
        <f>AVERAGE(N1:W1)</f>
        <v>0.1076</v>
      </c>
    </row>
    <row r="2" spans="1:27">
      <c r="A2">
        <v>1</v>
      </c>
      <c r="B2" t="s">
        <v>149</v>
      </c>
      <c r="C2">
        <v>30</v>
      </c>
      <c r="D2">
        <v>3.0000000000000001E-3</v>
      </c>
      <c r="E2">
        <v>0.1</v>
      </c>
      <c r="F2">
        <v>1E-3</v>
      </c>
      <c r="G2">
        <v>7.0000000000000001E-3</v>
      </c>
      <c r="H2">
        <v>0</v>
      </c>
      <c r="I2">
        <v>2E-3</v>
      </c>
      <c r="J2">
        <v>1E-3</v>
      </c>
      <c r="K2">
        <v>0.496</v>
      </c>
      <c r="L2">
        <v>1.7000000000000001E-2</v>
      </c>
      <c r="M2">
        <v>0.98299999999999998</v>
      </c>
      <c r="N2">
        <v>2E-3</v>
      </c>
      <c r="O2">
        <v>5.6000000000000001E-2</v>
      </c>
      <c r="P2">
        <v>3.0000000000000001E-3</v>
      </c>
      <c r="Q2">
        <v>3.0000000000000001E-3</v>
      </c>
      <c r="R2">
        <v>4.0000000000000001E-3</v>
      </c>
      <c r="S2">
        <v>2.9000000000000001E-2</v>
      </c>
      <c r="T2">
        <v>2.1999999999999999E-2</v>
      </c>
      <c r="U2">
        <v>1E-3</v>
      </c>
      <c r="V2">
        <v>2.7E-2</v>
      </c>
      <c r="W2">
        <v>0.70699999999999996</v>
      </c>
      <c r="Z2" s="1">
        <f t="shared" ref="Z2:Z48" si="0">AVERAGE(D2:M2)</f>
        <v>0.16099999999999998</v>
      </c>
      <c r="AA2" s="1">
        <f t="shared" ref="AA2:AA48" si="1">AVERAGE(N2:W2)</f>
        <v>8.5400000000000004E-2</v>
      </c>
    </row>
    <row r="3" spans="1:27">
      <c r="A3">
        <v>2</v>
      </c>
      <c r="B3" t="s">
        <v>150</v>
      </c>
      <c r="C3">
        <v>30</v>
      </c>
      <c r="D3">
        <v>0.42599999999999999</v>
      </c>
      <c r="E3">
        <v>4.0000000000000001E-3</v>
      </c>
      <c r="F3">
        <v>0.27</v>
      </c>
      <c r="G3">
        <v>1E-3</v>
      </c>
      <c r="H3">
        <v>1E-3</v>
      </c>
      <c r="I3">
        <v>3.3000000000000002E-2</v>
      </c>
      <c r="J3">
        <v>2E-3</v>
      </c>
      <c r="K3">
        <v>2E-3</v>
      </c>
      <c r="L3">
        <v>0.27</v>
      </c>
      <c r="M3">
        <v>0.98599999999999999</v>
      </c>
      <c r="N3">
        <v>1E-3</v>
      </c>
      <c r="O3">
        <v>3.0000000000000001E-3</v>
      </c>
      <c r="P3">
        <v>3.0000000000000001E-3</v>
      </c>
      <c r="Q3">
        <v>3.0000000000000001E-3</v>
      </c>
      <c r="R3">
        <v>2E-3</v>
      </c>
      <c r="S3">
        <v>2.5000000000000001E-2</v>
      </c>
      <c r="T3">
        <v>2E-3</v>
      </c>
      <c r="U3">
        <v>1E-3</v>
      </c>
      <c r="V3">
        <v>1E-3</v>
      </c>
      <c r="W3">
        <v>0.92200000000000004</v>
      </c>
      <c r="Z3" s="1">
        <f t="shared" si="0"/>
        <v>0.19949999999999998</v>
      </c>
      <c r="AA3" s="1">
        <f t="shared" si="1"/>
        <v>9.6300000000000011E-2</v>
      </c>
    </row>
    <row r="4" spans="1:27">
      <c r="A4">
        <v>3</v>
      </c>
      <c r="B4" t="s">
        <v>151</v>
      </c>
      <c r="C4">
        <v>30</v>
      </c>
      <c r="D4">
        <v>2.3E-2</v>
      </c>
      <c r="E4">
        <v>1.0999999999999999E-2</v>
      </c>
      <c r="F4">
        <v>1E-3</v>
      </c>
      <c r="G4">
        <v>2E-3</v>
      </c>
      <c r="H4">
        <v>0</v>
      </c>
      <c r="I4">
        <v>0.13</v>
      </c>
      <c r="J4">
        <v>1E-3</v>
      </c>
      <c r="K4">
        <v>0.24099999999999999</v>
      </c>
      <c r="L4">
        <v>7.5999999999999998E-2</v>
      </c>
      <c r="M4">
        <v>0.98799999999999999</v>
      </c>
      <c r="N4">
        <v>1E-3</v>
      </c>
      <c r="O4">
        <v>2E-3</v>
      </c>
      <c r="P4">
        <v>7.0000000000000001E-3</v>
      </c>
      <c r="Q4">
        <v>7.0999999999999994E-2</v>
      </c>
      <c r="R4">
        <v>7.0000000000000007E-2</v>
      </c>
      <c r="S4">
        <v>2.9000000000000001E-2</v>
      </c>
      <c r="T4">
        <v>8.0000000000000002E-3</v>
      </c>
      <c r="U4">
        <v>1E-3</v>
      </c>
      <c r="V4">
        <v>1E-3</v>
      </c>
      <c r="W4">
        <v>0.872</v>
      </c>
      <c r="Z4" s="1">
        <f t="shared" si="0"/>
        <v>0.14730000000000001</v>
      </c>
      <c r="AA4" s="1">
        <f t="shared" si="1"/>
        <v>0.1062</v>
      </c>
    </row>
    <row r="5" spans="1:27">
      <c r="A5">
        <v>4</v>
      </c>
      <c r="B5" t="s">
        <v>152</v>
      </c>
      <c r="C5">
        <v>30</v>
      </c>
      <c r="D5">
        <v>5.2999999999999999E-2</v>
      </c>
      <c r="E5">
        <v>1.7999999999999999E-2</v>
      </c>
      <c r="F5">
        <v>8.0000000000000002E-3</v>
      </c>
      <c r="G5">
        <v>1E-3</v>
      </c>
      <c r="H5">
        <v>4.0000000000000001E-3</v>
      </c>
      <c r="I5">
        <v>0.03</v>
      </c>
      <c r="J5">
        <v>2E-3</v>
      </c>
      <c r="K5">
        <v>3.0000000000000001E-3</v>
      </c>
      <c r="L5">
        <v>4.0000000000000001E-3</v>
      </c>
      <c r="M5">
        <v>0.98699999999999999</v>
      </c>
      <c r="N5">
        <v>1E-3</v>
      </c>
      <c r="O5">
        <v>1E-3</v>
      </c>
      <c r="P5">
        <v>4.0000000000000001E-3</v>
      </c>
      <c r="Q5">
        <v>4.0000000000000001E-3</v>
      </c>
      <c r="R5">
        <v>4.0000000000000001E-3</v>
      </c>
      <c r="S5">
        <v>3.2000000000000001E-2</v>
      </c>
      <c r="T5">
        <v>8.0000000000000002E-3</v>
      </c>
      <c r="U5">
        <v>2E-3</v>
      </c>
      <c r="V5">
        <v>1E-3</v>
      </c>
      <c r="W5">
        <v>0.84399999999999997</v>
      </c>
      <c r="Z5" s="1">
        <f t="shared" si="0"/>
        <v>0.11099999999999999</v>
      </c>
      <c r="AA5" s="1">
        <f t="shared" si="1"/>
        <v>9.01E-2</v>
      </c>
    </row>
    <row r="6" spans="1:27">
      <c r="A6">
        <v>5</v>
      </c>
      <c r="B6" t="s">
        <v>153</v>
      </c>
      <c r="C6">
        <v>30</v>
      </c>
      <c r="D6">
        <v>1.4E-2</v>
      </c>
      <c r="E6">
        <v>0.17399999999999999</v>
      </c>
      <c r="F6">
        <v>1E-3</v>
      </c>
      <c r="G6">
        <v>4.0000000000000001E-3</v>
      </c>
      <c r="H6">
        <v>0</v>
      </c>
      <c r="I6">
        <v>4.0000000000000001E-3</v>
      </c>
      <c r="J6">
        <v>1E-3</v>
      </c>
      <c r="K6">
        <v>0.26900000000000002</v>
      </c>
      <c r="L6">
        <v>8.8999999999999996E-2</v>
      </c>
      <c r="M6">
        <v>0.98099999999999998</v>
      </c>
      <c r="N6">
        <v>1E-3</v>
      </c>
      <c r="O6">
        <v>5.0000000000000001E-3</v>
      </c>
      <c r="P6">
        <v>4.0000000000000001E-3</v>
      </c>
      <c r="Q6">
        <v>4.8000000000000001E-2</v>
      </c>
      <c r="R6">
        <v>0.04</v>
      </c>
      <c r="S6">
        <v>3.1E-2</v>
      </c>
      <c r="T6">
        <v>0.159</v>
      </c>
      <c r="U6">
        <v>1E-3</v>
      </c>
      <c r="V6">
        <v>3.0000000000000001E-3</v>
      </c>
      <c r="W6">
        <v>0.192</v>
      </c>
      <c r="Z6" s="1">
        <f t="shared" si="0"/>
        <v>0.1537</v>
      </c>
      <c r="AA6" s="1">
        <f t="shared" si="1"/>
        <v>4.8400000000000006E-2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3.0000000000000001E-3</v>
      </c>
      <c r="F7">
        <v>0.57099999999999995</v>
      </c>
      <c r="G7">
        <v>7.0000000000000001E-3</v>
      </c>
      <c r="H7">
        <v>0</v>
      </c>
      <c r="I7">
        <v>0.73099999999999998</v>
      </c>
      <c r="J7">
        <v>3.0000000000000001E-3</v>
      </c>
      <c r="K7">
        <v>8.9999999999999993E-3</v>
      </c>
      <c r="L7">
        <v>0.19400000000000001</v>
      </c>
      <c r="M7">
        <v>0.99199999999999999</v>
      </c>
      <c r="N7">
        <v>1E-3</v>
      </c>
      <c r="O7">
        <v>6.0000000000000001E-3</v>
      </c>
      <c r="P7">
        <v>2E-3</v>
      </c>
      <c r="Q7">
        <v>6.0000000000000001E-3</v>
      </c>
      <c r="R7">
        <v>1E-3</v>
      </c>
      <c r="S7">
        <v>2.5999999999999999E-2</v>
      </c>
      <c r="T7">
        <v>7.0000000000000001E-3</v>
      </c>
      <c r="U7">
        <v>1E-3</v>
      </c>
      <c r="V7">
        <v>1E-3</v>
      </c>
      <c r="W7">
        <v>0.82599999999999996</v>
      </c>
      <c r="Z7" s="1">
        <f t="shared" si="0"/>
        <v>0.25159999999999999</v>
      </c>
      <c r="AA7" s="1">
        <f t="shared" si="1"/>
        <v>8.77E-2</v>
      </c>
    </row>
    <row r="8" spans="1:27">
      <c r="A8">
        <v>7</v>
      </c>
      <c r="B8" t="s">
        <v>155</v>
      </c>
      <c r="C8">
        <v>30</v>
      </c>
      <c r="D8">
        <v>1E-3</v>
      </c>
      <c r="E8">
        <v>8.0000000000000002E-3</v>
      </c>
      <c r="F8">
        <v>3.5000000000000003E-2</v>
      </c>
      <c r="G8">
        <v>0.20300000000000001</v>
      </c>
      <c r="H8">
        <v>0</v>
      </c>
      <c r="I8">
        <v>6.0000000000000001E-3</v>
      </c>
      <c r="J8">
        <v>9.5000000000000001E-2</v>
      </c>
      <c r="K8">
        <v>0.01</v>
      </c>
      <c r="L8">
        <v>2E-3</v>
      </c>
      <c r="M8">
        <v>0.98499999999999999</v>
      </c>
      <c r="N8">
        <v>4.8000000000000001E-2</v>
      </c>
      <c r="O8">
        <v>6.2E-2</v>
      </c>
      <c r="P8">
        <v>2E-3</v>
      </c>
      <c r="Q8">
        <v>1E-3</v>
      </c>
      <c r="R8">
        <v>1E-3</v>
      </c>
      <c r="S8">
        <v>4.5999999999999999E-2</v>
      </c>
      <c r="T8">
        <v>7.0000000000000001E-3</v>
      </c>
      <c r="U8">
        <v>5.0000000000000001E-3</v>
      </c>
      <c r="V8">
        <v>0.249</v>
      </c>
      <c r="W8">
        <v>0.63200000000000001</v>
      </c>
      <c r="Z8" s="1">
        <f t="shared" si="0"/>
        <v>0.13450000000000001</v>
      </c>
      <c r="AA8" s="1">
        <f t="shared" si="1"/>
        <v>0.10529999999999999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2E-3</v>
      </c>
      <c r="F9">
        <v>0.56000000000000005</v>
      </c>
      <c r="G9">
        <v>2.9000000000000001E-2</v>
      </c>
      <c r="H9">
        <v>0</v>
      </c>
      <c r="I9">
        <v>9.1999999999999998E-2</v>
      </c>
      <c r="J9">
        <v>0.29099999999999998</v>
      </c>
      <c r="K9">
        <v>8.5999999999999993E-2</v>
      </c>
      <c r="L9">
        <v>9.6000000000000002E-2</v>
      </c>
      <c r="M9">
        <v>0.99299999999999999</v>
      </c>
      <c r="N9">
        <v>3.5999999999999997E-2</v>
      </c>
      <c r="O9">
        <v>0.57799999999999996</v>
      </c>
      <c r="P9">
        <v>1.0999999999999999E-2</v>
      </c>
      <c r="Q9">
        <v>2E-3</v>
      </c>
      <c r="R9">
        <v>1E-3</v>
      </c>
      <c r="S9">
        <v>1.2999999999999999E-2</v>
      </c>
      <c r="T9">
        <v>2E-3</v>
      </c>
      <c r="U9">
        <v>0</v>
      </c>
      <c r="V9">
        <v>2E-3</v>
      </c>
      <c r="W9">
        <v>0.98799999999999999</v>
      </c>
      <c r="Z9" s="1">
        <f t="shared" si="0"/>
        <v>0.21580000000000005</v>
      </c>
      <c r="AA9" s="1">
        <f t="shared" si="1"/>
        <v>0.1633</v>
      </c>
    </row>
    <row r="10" spans="1:27">
      <c r="A10">
        <v>9</v>
      </c>
      <c r="B10" t="s">
        <v>157</v>
      </c>
      <c r="C10">
        <v>30</v>
      </c>
      <c r="D10">
        <v>0.01</v>
      </c>
      <c r="E10">
        <v>8.0000000000000002E-3</v>
      </c>
      <c r="F10">
        <v>3.5000000000000003E-2</v>
      </c>
      <c r="G10">
        <v>2E-3</v>
      </c>
      <c r="H10">
        <v>0</v>
      </c>
      <c r="I10">
        <v>2E-3</v>
      </c>
      <c r="J10">
        <v>3.0000000000000001E-3</v>
      </c>
      <c r="K10">
        <v>3.0000000000000001E-3</v>
      </c>
      <c r="L10">
        <v>4.0000000000000001E-3</v>
      </c>
      <c r="M10">
        <v>0.99099999999999999</v>
      </c>
      <c r="N10">
        <v>3.0000000000000001E-3</v>
      </c>
      <c r="O10">
        <v>1.0999999999999999E-2</v>
      </c>
      <c r="P10">
        <v>3.0000000000000001E-3</v>
      </c>
      <c r="Q10">
        <v>1E-3</v>
      </c>
      <c r="R10">
        <v>1E-3</v>
      </c>
      <c r="S10">
        <v>2.9000000000000001E-2</v>
      </c>
      <c r="T10">
        <v>5.0000000000000001E-3</v>
      </c>
      <c r="U10">
        <v>1E-3</v>
      </c>
      <c r="V10">
        <v>2E-3</v>
      </c>
      <c r="W10">
        <v>0.97699999999999998</v>
      </c>
      <c r="Z10" s="1">
        <f t="shared" si="0"/>
        <v>0.10580000000000001</v>
      </c>
      <c r="AA10" s="1">
        <f t="shared" si="1"/>
        <v>0.10329999999999999</v>
      </c>
    </row>
    <row r="11" spans="1:27">
      <c r="A11">
        <v>10</v>
      </c>
      <c r="B11" t="s">
        <v>158</v>
      </c>
      <c r="C11">
        <v>30</v>
      </c>
      <c r="D11">
        <v>2E-3</v>
      </c>
      <c r="E11">
        <v>2E-3</v>
      </c>
      <c r="F11">
        <v>2E-3</v>
      </c>
      <c r="G11">
        <v>2.5000000000000001E-2</v>
      </c>
      <c r="H11">
        <v>0</v>
      </c>
      <c r="I11">
        <v>0.11</v>
      </c>
      <c r="J11">
        <v>8.0000000000000002E-3</v>
      </c>
      <c r="K11">
        <v>0.46300000000000002</v>
      </c>
      <c r="L11">
        <v>2E-3</v>
      </c>
      <c r="M11">
        <v>0.99</v>
      </c>
      <c r="N11">
        <v>1E-3</v>
      </c>
      <c r="O11">
        <v>8.9999999999999993E-3</v>
      </c>
      <c r="P11">
        <v>3.0000000000000001E-3</v>
      </c>
      <c r="Q11">
        <v>3.0000000000000001E-3</v>
      </c>
      <c r="R11">
        <v>3.0000000000000001E-3</v>
      </c>
      <c r="S11">
        <v>3.9E-2</v>
      </c>
      <c r="T11">
        <v>3.0000000000000001E-3</v>
      </c>
      <c r="U11">
        <v>1E-3</v>
      </c>
      <c r="V11">
        <v>0.01</v>
      </c>
      <c r="W11">
        <v>0.98299999999999998</v>
      </c>
      <c r="Z11" s="1">
        <f t="shared" si="0"/>
        <v>0.16040000000000001</v>
      </c>
      <c r="AA11" s="1">
        <f t="shared" si="1"/>
        <v>0.1055</v>
      </c>
    </row>
    <row r="12" spans="1:27">
      <c r="A12">
        <v>11</v>
      </c>
      <c r="B12" t="s">
        <v>159</v>
      </c>
      <c r="C12">
        <v>30</v>
      </c>
      <c r="D12">
        <v>2E-3</v>
      </c>
      <c r="E12">
        <v>1.0999999999999999E-2</v>
      </c>
      <c r="F12">
        <v>6.8000000000000005E-2</v>
      </c>
      <c r="G12">
        <v>7.3999999999999996E-2</v>
      </c>
      <c r="H12">
        <v>1E-3</v>
      </c>
      <c r="I12">
        <v>0.153</v>
      </c>
      <c r="J12">
        <v>4.0000000000000001E-3</v>
      </c>
      <c r="K12">
        <v>4.0000000000000001E-3</v>
      </c>
      <c r="L12">
        <v>3.0000000000000001E-3</v>
      </c>
      <c r="M12">
        <v>0.98699999999999999</v>
      </c>
      <c r="N12">
        <v>4.0000000000000001E-3</v>
      </c>
      <c r="O12">
        <v>6.0000000000000001E-3</v>
      </c>
      <c r="P12">
        <v>3.0000000000000001E-3</v>
      </c>
      <c r="Q12">
        <v>3.0000000000000001E-3</v>
      </c>
      <c r="R12">
        <v>2E-3</v>
      </c>
      <c r="S12">
        <v>4.8000000000000001E-2</v>
      </c>
      <c r="T12">
        <v>3.3000000000000002E-2</v>
      </c>
      <c r="U12">
        <v>8.0000000000000002E-3</v>
      </c>
      <c r="V12">
        <v>0.01</v>
      </c>
      <c r="W12">
        <v>0.18</v>
      </c>
      <c r="Z12" s="1">
        <f t="shared" si="0"/>
        <v>0.13069999999999998</v>
      </c>
      <c r="AA12" s="1">
        <f t="shared" si="1"/>
        <v>2.9699999999999997E-2</v>
      </c>
    </row>
    <row r="13" spans="1:27">
      <c r="A13">
        <v>12</v>
      </c>
      <c r="B13" t="s">
        <v>160</v>
      </c>
      <c r="C13">
        <v>30</v>
      </c>
      <c r="D13">
        <v>0.04</v>
      </c>
      <c r="E13">
        <v>2E-3</v>
      </c>
      <c r="F13">
        <v>8.8999999999999996E-2</v>
      </c>
      <c r="G13">
        <v>7.0000000000000001E-3</v>
      </c>
      <c r="H13">
        <v>0</v>
      </c>
      <c r="I13">
        <v>2E-3</v>
      </c>
      <c r="J13">
        <v>0.01</v>
      </c>
      <c r="K13">
        <v>0.158</v>
      </c>
      <c r="L13">
        <v>0.52700000000000002</v>
      </c>
      <c r="M13">
        <v>0.99</v>
      </c>
      <c r="N13">
        <v>1.2999999999999999E-2</v>
      </c>
      <c r="O13">
        <v>0.496</v>
      </c>
      <c r="P13">
        <v>6.0000000000000001E-3</v>
      </c>
      <c r="Q13">
        <v>2E-3</v>
      </c>
      <c r="R13">
        <v>1E-3</v>
      </c>
      <c r="S13">
        <v>1.4999999999999999E-2</v>
      </c>
      <c r="T13">
        <v>2E-3</v>
      </c>
      <c r="U13">
        <v>0</v>
      </c>
      <c r="V13">
        <v>1.7000000000000001E-2</v>
      </c>
      <c r="W13">
        <v>0.98799999999999999</v>
      </c>
      <c r="Z13" s="1">
        <f t="shared" si="0"/>
        <v>0.18250000000000002</v>
      </c>
      <c r="AA13" s="1">
        <f t="shared" si="1"/>
        <v>0.154</v>
      </c>
    </row>
    <row r="14" spans="1:27">
      <c r="A14">
        <v>13</v>
      </c>
      <c r="B14" t="s">
        <v>161</v>
      </c>
      <c r="C14">
        <v>30</v>
      </c>
      <c r="D14">
        <v>8.0000000000000002E-3</v>
      </c>
      <c r="E14">
        <v>3.0000000000000001E-3</v>
      </c>
      <c r="F14">
        <v>1E-3</v>
      </c>
      <c r="G14">
        <v>7.1999999999999995E-2</v>
      </c>
      <c r="H14">
        <v>1E-3</v>
      </c>
      <c r="I14">
        <v>1.2999999999999999E-2</v>
      </c>
      <c r="J14">
        <v>1E-3</v>
      </c>
      <c r="K14">
        <v>2.9000000000000001E-2</v>
      </c>
      <c r="L14">
        <v>0.193</v>
      </c>
      <c r="M14">
        <v>0.98599999999999999</v>
      </c>
      <c r="N14">
        <v>1E-3</v>
      </c>
      <c r="O14">
        <v>1E-3</v>
      </c>
      <c r="P14">
        <v>6.0000000000000001E-3</v>
      </c>
      <c r="Q14">
        <v>8.9999999999999993E-3</v>
      </c>
      <c r="R14">
        <v>6.0000000000000001E-3</v>
      </c>
      <c r="S14">
        <v>2.7E-2</v>
      </c>
      <c r="T14">
        <v>3.0000000000000001E-3</v>
      </c>
      <c r="U14">
        <v>2E-3</v>
      </c>
      <c r="V14">
        <v>1.0999999999999999E-2</v>
      </c>
      <c r="W14">
        <v>0.95699999999999996</v>
      </c>
      <c r="Z14" s="1">
        <f t="shared" si="0"/>
        <v>0.13069999999999998</v>
      </c>
      <c r="AA14" s="1">
        <f t="shared" si="1"/>
        <v>0.10229999999999999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3.0000000000000001E-3</v>
      </c>
      <c r="F15">
        <v>0.01</v>
      </c>
      <c r="G15">
        <v>2E-3</v>
      </c>
      <c r="H15">
        <v>0</v>
      </c>
      <c r="I15">
        <v>2E-3</v>
      </c>
      <c r="J15">
        <v>2E-3</v>
      </c>
      <c r="K15">
        <v>2E-3</v>
      </c>
      <c r="L15">
        <v>3.0000000000000001E-3</v>
      </c>
      <c r="M15">
        <v>0.99199999999999999</v>
      </c>
      <c r="N15">
        <v>2E-3</v>
      </c>
      <c r="O15">
        <v>3.0000000000000001E-3</v>
      </c>
      <c r="P15">
        <v>3.0000000000000001E-3</v>
      </c>
      <c r="Q15">
        <v>1E-3</v>
      </c>
      <c r="R15">
        <v>1E-3</v>
      </c>
      <c r="S15">
        <v>2.5000000000000001E-2</v>
      </c>
      <c r="T15">
        <v>2E-3</v>
      </c>
      <c r="U15">
        <v>1E-3</v>
      </c>
      <c r="V15">
        <v>4.0000000000000001E-3</v>
      </c>
      <c r="W15">
        <v>0.98499999999999999</v>
      </c>
      <c r="Z15" s="1">
        <f t="shared" si="0"/>
        <v>0.1022</v>
      </c>
      <c r="AA15" s="1">
        <f t="shared" si="1"/>
        <v>0.10269999999999999</v>
      </c>
    </row>
    <row r="16" spans="1:27">
      <c r="A16">
        <v>15</v>
      </c>
      <c r="B16" t="s">
        <v>163</v>
      </c>
      <c r="C16">
        <v>30</v>
      </c>
      <c r="D16">
        <v>0.28799999999999998</v>
      </c>
      <c r="E16">
        <v>1E-3</v>
      </c>
      <c r="F16">
        <v>0.01</v>
      </c>
      <c r="G16">
        <v>2E-3</v>
      </c>
      <c r="H16">
        <v>0</v>
      </c>
      <c r="I16">
        <v>0.22</v>
      </c>
      <c r="J16">
        <v>2E-3</v>
      </c>
      <c r="K16">
        <v>0.35399999999999998</v>
      </c>
      <c r="L16">
        <v>0.97</v>
      </c>
      <c r="M16">
        <v>0.98899999999999999</v>
      </c>
      <c r="N16">
        <v>1E-3</v>
      </c>
      <c r="O16">
        <v>1.6E-2</v>
      </c>
      <c r="P16">
        <v>6.0000000000000001E-3</v>
      </c>
      <c r="Q16">
        <v>1.9E-2</v>
      </c>
      <c r="R16">
        <v>6.0000000000000001E-3</v>
      </c>
      <c r="S16">
        <v>1.6E-2</v>
      </c>
      <c r="T16">
        <v>2E-3</v>
      </c>
      <c r="U16">
        <v>0</v>
      </c>
      <c r="V16">
        <v>2E-3</v>
      </c>
      <c r="W16">
        <v>0.98799999999999999</v>
      </c>
      <c r="Z16" s="1">
        <f t="shared" si="0"/>
        <v>0.28359999999999996</v>
      </c>
      <c r="AA16" s="1">
        <f t="shared" si="1"/>
        <v>0.1056</v>
      </c>
    </row>
    <row r="17" spans="1:27">
      <c r="A17">
        <v>16</v>
      </c>
      <c r="B17" t="s">
        <v>164</v>
      </c>
      <c r="C17">
        <v>30</v>
      </c>
      <c r="D17">
        <v>0.58899999999999997</v>
      </c>
      <c r="E17">
        <v>6.9000000000000006E-2</v>
      </c>
      <c r="F17">
        <v>1.9E-2</v>
      </c>
      <c r="G17">
        <v>1.2999999999999999E-2</v>
      </c>
      <c r="H17">
        <v>1E-3</v>
      </c>
      <c r="I17">
        <v>0.114</v>
      </c>
      <c r="J17">
        <v>2E-3</v>
      </c>
      <c r="K17">
        <v>3.2000000000000001E-2</v>
      </c>
      <c r="L17">
        <v>0.22</v>
      </c>
      <c r="M17">
        <v>0.97899999999999998</v>
      </c>
      <c r="N17">
        <v>3.0000000000000001E-3</v>
      </c>
      <c r="O17">
        <v>1.4999999999999999E-2</v>
      </c>
      <c r="P17">
        <v>6.0000000000000001E-3</v>
      </c>
      <c r="Q17">
        <v>1.7999999999999999E-2</v>
      </c>
      <c r="R17">
        <v>0.02</v>
      </c>
      <c r="S17">
        <v>2.8000000000000001E-2</v>
      </c>
      <c r="T17">
        <v>8.9999999999999993E-3</v>
      </c>
      <c r="U17">
        <v>3.0000000000000001E-3</v>
      </c>
      <c r="V17">
        <v>1.6E-2</v>
      </c>
      <c r="W17">
        <v>0.61799999999999999</v>
      </c>
      <c r="Z17" s="1">
        <f t="shared" si="0"/>
        <v>0.20379999999999998</v>
      </c>
      <c r="AA17" s="1">
        <f t="shared" si="1"/>
        <v>7.3599999999999999E-2</v>
      </c>
    </row>
    <row r="18" spans="1:27">
      <c r="A18">
        <v>17</v>
      </c>
      <c r="B18" t="s">
        <v>165</v>
      </c>
      <c r="C18">
        <v>30</v>
      </c>
      <c r="D18">
        <v>2.1000000000000001E-2</v>
      </c>
      <c r="E18">
        <v>1E-3</v>
      </c>
      <c r="F18">
        <v>1E-3</v>
      </c>
      <c r="G18">
        <v>2E-3</v>
      </c>
      <c r="H18">
        <v>0</v>
      </c>
      <c r="I18">
        <v>0.1</v>
      </c>
      <c r="J18">
        <v>1E-3</v>
      </c>
      <c r="K18">
        <v>3.1E-2</v>
      </c>
      <c r="L18">
        <v>0.20799999999999999</v>
      </c>
      <c r="M18">
        <v>0.99099999999999999</v>
      </c>
      <c r="N18">
        <v>1E-3</v>
      </c>
      <c r="O18">
        <v>1E-3</v>
      </c>
      <c r="P18">
        <v>6.0000000000000001E-3</v>
      </c>
      <c r="Q18">
        <v>6.0000000000000001E-3</v>
      </c>
      <c r="R18">
        <v>4.0000000000000001E-3</v>
      </c>
      <c r="S18">
        <v>2.4E-2</v>
      </c>
      <c r="T18">
        <v>2E-3</v>
      </c>
      <c r="U18">
        <v>1E-3</v>
      </c>
      <c r="V18">
        <v>1E-3</v>
      </c>
      <c r="W18">
        <v>0.98799999999999999</v>
      </c>
      <c r="Z18" s="1">
        <f t="shared" si="0"/>
        <v>0.1356</v>
      </c>
      <c r="AA18" s="1">
        <f t="shared" si="1"/>
        <v>0.10340000000000001</v>
      </c>
    </row>
    <row r="19" spans="1:27">
      <c r="A19">
        <v>18</v>
      </c>
      <c r="B19" t="s">
        <v>166</v>
      </c>
      <c r="C19">
        <v>30</v>
      </c>
      <c r="D19">
        <v>3.0000000000000001E-3</v>
      </c>
      <c r="E19">
        <v>1.2E-2</v>
      </c>
      <c r="F19">
        <v>1E-3</v>
      </c>
      <c r="G19">
        <v>3.2000000000000001E-2</v>
      </c>
      <c r="H19">
        <v>1.4999999999999999E-2</v>
      </c>
      <c r="I19">
        <v>2.1000000000000001E-2</v>
      </c>
      <c r="J19">
        <v>4.0000000000000001E-3</v>
      </c>
      <c r="K19">
        <v>5.8000000000000003E-2</v>
      </c>
      <c r="L19">
        <v>1.7999999999999999E-2</v>
      </c>
      <c r="M19">
        <v>0.85899999999999999</v>
      </c>
      <c r="N19">
        <v>4.0000000000000001E-3</v>
      </c>
      <c r="O19">
        <v>8.9999999999999993E-3</v>
      </c>
      <c r="P19">
        <v>1.4E-2</v>
      </c>
      <c r="Q19">
        <v>4.2000000000000003E-2</v>
      </c>
      <c r="R19">
        <v>0.113</v>
      </c>
      <c r="S19">
        <v>3.9E-2</v>
      </c>
      <c r="T19">
        <v>4.0000000000000001E-3</v>
      </c>
      <c r="U19">
        <v>6.2E-2</v>
      </c>
      <c r="V19">
        <v>5.5E-2</v>
      </c>
      <c r="W19">
        <v>0.66</v>
      </c>
      <c r="Z19" s="1">
        <f t="shared" si="0"/>
        <v>0.10229999999999999</v>
      </c>
      <c r="AA19" s="1">
        <f t="shared" si="1"/>
        <v>0.1002</v>
      </c>
    </row>
    <row r="20" spans="1:27">
      <c r="A20">
        <v>19</v>
      </c>
      <c r="B20" t="s">
        <v>167</v>
      </c>
      <c r="C20">
        <v>30</v>
      </c>
      <c r="D20">
        <v>4.2000000000000003E-2</v>
      </c>
      <c r="E20">
        <v>8.0000000000000002E-3</v>
      </c>
      <c r="F20">
        <v>3.3000000000000002E-2</v>
      </c>
      <c r="G20">
        <v>1E-3</v>
      </c>
      <c r="H20">
        <v>3.0000000000000001E-3</v>
      </c>
      <c r="I20">
        <v>2.1999999999999999E-2</v>
      </c>
      <c r="J20">
        <v>2E-3</v>
      </c>
      <c r="K20">
        <v>4.0000000000000001E-3</v>
      </c>
      <c r="L20">
        <v>0.03</v>
      </c>
      <c r="M20">
        <v>0.95699999999999996</v>
      </c>
      <c r="N20">
        <v>1E-3</v>
      </c>
      <c r="O20">
        <v>2E-3</v>
      </c>
      <c r="P20">
        <v>1.9E-2</v>
      </c>
      <c r="Q20">
        <v>1.2E-2</v>
      </c>
      <c r="R20">
        <v>8.0000000000000002E-3</v>
      </c>
      <c r="S20">
        <v>0.03</v>
      </c>
      <c r="T20">
        <v>5.0000000000000001E-3</v>
      </c>
      <c r="U20">
        <v>3.0000000000000001E-3</v>
      </c>
      <c r="V20">
        <v>2E-3</v>
      </c>
      <c r="W20">
        <v>0.86899999999999999</v>
      </c>
      <c r="Z20" s="1">
        <f t="shared" si="0"/>
        <v>0.11019999999999999</v>
      </c>
      <c r="AA20" s="1">
        <f t="shared" si="1"/>
        <v>9.5100000000000004E-2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6.0000000000000001E-3</v>
      </c>
      <c r="F21">
        <v>1E-3</v>
      </c>
      <c r="G21">
        <v>3.4000000000000002E-2</v>
      </c>
      <c r="H21">
        <v>0</v>
      </c>
      <c r="I21">
        <v>5.0000000000000001E-3</v>
      </c>
      <c r="J21">
        <v>4.0000000000000001E-3</v>
      </c>
      <c r="K21">
        <v>0.221</v>
      </c>
      <c r="L21">
        <v>3.0000000000000001E-3</v>
      </c>
      <c r="M21">
        <v>0.98499999999999999</v>
      </c>
      <c r="N21">
        <v>5.0000000000000001E-3</v>
      </c>
      <c r="O21">
        <v>4.0000000000000001E-3</v>
      </c>
      <c r="P21">
        <v>0.63600000000000001</v>
      </c>
      <c r="Q21">
        <v>5.0000000000000001E-3</v>
      </c>
      <c r="R21">
        <v>3.5000000000000003E-2</v>
      </c>
      <c r="S21">
        <v>2.1999999999999999E-2</v>
      </c>
      <c r="T21">
        <v>3.0000000000000001E-3</v>
      </c>
      <c r="U21">
        <v>1E-3</v>
      </c>
      <c r="V21">
        <v>0.27300000000000002</v>
      </c>
      <c r="W21">
        <v>0.98899999999999999</v>
      </c>
      <c r="Z21" s="1">
        <f t="shared" si="0"/>
        <v>0.1263</v>
      </c>
      <c r="AA21" s="1">
        <f t="shared" si="1"/>
        <v>0.1973</v>
      </c>
    </row>
    <row r="22" spans="1:27">
      <c r="A22">
        <v>21</v>
      </c>
      <c r="B22" t="s">
        <v>169</v>
      </c>
      <c r="C22">
        <v>30</v>
      </c>
      <c r="D22">
        <v>8.6999999999999994E-2</v>
      </c>
      <c r="E22">
        <v>3.0000000000000001E-3</v>
      </c>
      <c r="F22">
        <v>0.23200000000000001</v>
      </c>
      <c r="G22">
        <v>3.0000000000000001E-3</v>
      </c>
      <c r="H22">
        <v>1E-3</v>
      </c>
      <c r="I22">
        <v>0.01</v>
      </c>
      <c r="J22">
        <v>5.0000000000000001E-3</v>
      </c>
      <c r="K22">
        <v>1.4999999999999999E-2</v>
      </c>
      <c r="L22">
        <v>0.66</v>
      </c>
      <c r="M22">
        <v>0.95199999999999996</v>
      </c>
      <c r="N22">
        <v>3.0000000000000001E-3</v>
      </c>
      <c r="O22">
        <v>3.5999999999999997E-2</v>
      </c>
      <c r="P22">
        <v>0.09</v>
      </c>
      <c r="Q22">
        <v>3.2000000000000001E-2</v>
      </c>
      <c r="R22">
        <v>1.0999999999999999E-2</v>
      </c>
      <c r="S22">
        <v>1.7000000000000001E-2</v>
      </c>
      <c r="T22">
        <v>2E-3</v>
      </c>
      <c r="U22">
        <v>1E-3</v>
      </c>
      <c r="V22">
        <v>4.0000000000000001E-3</v>
      </c>
      <c r="W22">
        <v>0.94899999999999995</v>
      </c>
      <c r="Z22" s="1">
        <f t="shared" si="0"/>
        <v>0.1968</v>
      </c>
      <c r="AA22" s="1">
        <f t="shared" si="1"/>
        <v>0.1145</v>
      </c>
    </row>
    <row r="23" spans="1:27">
      <c r="A23">
        <v>22</v>
      </c>
      <c r="B23" t="s">
        <v>170</v>
      </c>
      <c r="C23">
        <v>30</v>
      </c>
      <c r="D23">
        <v>3.0000000000000001E-3</v>
      </c>
      <c r="E23">
        <v>2E-3</v>
      </c>
      <c r="F23">
        <v>2E-3</v>
      </c>
      <c r="G23">
        <v>5.0999999999999997E-2</v>
      </c>
      <c r="H23">
        <v>0</v>
      </c>
      <c r="I23">
        <v>2E-3</v>
      </c>
      <c r="J23">
        <v>7.0000000000000001E-3</v>
      </c>
      <c r="K23">
        <v>0.14099999999999999</v>
      </c>
      <c r="L23">
        <v>2.8000000000000001E-2</v>
      </c>
      <c r="M23">
        <v>0.97699999999999998</v>
      </c>
      <c r="N23">
        <v>1.4E-2</v>
      </c>
      <c r="O23">
        <v>2.9000000000000001E-2</v>
      </c>
      <c r="P23">
        <v>0.56200000000000006</v>
      </c>
      <c r="Q23">
        <v>3.0000000000000001E-3</v>
      </c>
      <c r="R23">
        <v>7.0000000000000001E-3</v>
      </c>
      <c r="S23">
        <v>1.9E-2</v>
      </c>
      <c r="T23">
        <v>2E-3</v>
      </c>
      <c r="U23">
        <v>1E-3</v>
      </c>
      <c r="V23">
        <v>0.20499999999999999</v>
      </c>
      <c r="W23">
        <v>0.99</v>
      </c>
      <c r="Z23" s="1">
        <f t="shared" si="0"/>
        <v>0.12130000000000001</v>
      </c>
      <c r="AA23" s="1">
        <f t="shared" si="1"/>
        <v>0.1832</v>
      </c>
    </row>
    <row r="24" spans="1:27">
      <c r="A24">
        <v>23</v>
      </c>
      <c r="B24" t="s">
        <v>171</v>
      </c>
      <c r="C24">
        <v>30</v>
      </c>
      <c r="D24">
        <v>0.27600000000000002</v>
      </c>
      <c r="E24">
        <v>0.13500000000000001</v>
      </c>
      <c r="F24">
        <v>0.13700000000000001</v>
      </c>
      <c r="G24">
        <v>1.2E-2</v>
      </c>
      <c r="H24">
        <v>0</v>
      </c>
      <c r="I24">
        <v>3.0000000000000001E-3</v>
      </c>
      <c r="J24">
        <v>0.70799999999999996</v>
      </c>
      <c r="K24">
        <v>6.5000000000000002E-2</v>
      </c>
      <c r="L24">
        <v>0.01</v>
      </c>
      <c r="M24">
        <v>0.97399999999999998</v>
      </c>
      <c r="N24">
        <v>0.317</v>
      </c>
      <c r="O24">
        <v>0.313</v>
      </c>
      <c r="P24">
        <v>0.28699999999999998</v>
      </c>
      <c r="Q24">
        <v>2E-3</v>
      </c>
      <c r="R24">
        <v>7.0000000000000001E-3</v>
      </c>
      <c r="S24">
        <v>1.7999999999999999E-2</v>
      </c>
      <c r="T24">
        <v>8.9999999999999993E-3</v>
      </c>
      <c r="U24">
        <v>1E-3</v>
      </c>
      <c r="V24">
        <v>0.48299999999999998</v>
      </c>
      <c r="W24">
        <v>0.96499999999999997</v>
      </c>
      <c r="Z24" s="1">
        <f t="shared" si="0"/>
        <v>0.23199999999999998</v>
      </c>
      <c r="AA24" s="1">
        <f t="shared" si="1"/>
        <v>0.24020000000000002</v>
      </c>
    </row>
    <row r="25" spans="1:27">
      <c r="A25">
        <v>24</v>
      </c>
      <c r="B25" t="s">
        <v>172</v>
      </c>
      <c r="C25">
        <v>30</v>
      </c>
      <c r="D25">
        <v>2E-3</v>
      </c>
      <c r="E25">
        <v>2E-3</v>
      </c>
      <c r="F25">
        <v>2E-3</v>
      </c>
      <c r="G25">
        <v>0.97799999999999998</v>
      </c>
      <c r="H25">
        <v>4.9000000000000002E-2</v>
      </c>
      <c r="I25">
        <v>1E-3</v>
      </c>
      <c r="J25">
        <v>2E-3</v>
      </c>
      <c r="K25">
        <v>0.93300000000000005</v>
      </c>
      <c r="L25">
        <v>0.99199999999999999</v>
      </c>
      <c r="M25">
        <v>2E-3</v>
      </c>
      <c r="N25">
        <v>0.98799999999999999</v>
      </c>
      <c r="O25">
        <v>0.53700000000000003</v>
      </c>
      <c r="P25">
        <v>5.3999999999999999E-2</v>
      </c>
      <c r="Q25">
        <v>0.98399999999999999</v>
      </c>
      <c r="R25">
        <v>4.7E-2</v>
      </c>
      <c r="S25">
        <v>0.01</v>
      </c>
      <c r="T25">
        <v>4.8000000000000001E-2</v>
      </c>
      <c r="U25">
        <v>0.55200000000000005</v>
      </c>
      <c r="V25">
        <v>0.98699999999999999</v>
      </c>
      <c r="W25">
        <v>0.97</v>
      </c>
      <c r="Z25" s="1">
        <f t="shared" si="0"/>
        <v>0.29629999999999995</v>
      </c>
      <c r="AA25" s="1">
        <f t="shared" si="1"/>
        <v>0.51769999999999994</v>
      </c>
    </row>
    <row r="26" spans="1:27">
      <c r="A26">
        <v>25</v>
      </c>
      <c r="B26" t="s">
        <v>173</v>
      </c>
      <c r="C26">
        <v>30</v>
      </c>
      <c r="D26">
        <v>1E-3</v>
      </c>
      <c r="E26">
        <v>8.9999999999999993E-3</v>
      </c>
      <c r="F26">
        <v>2E-3</v>
      </c>
      <c r="G26">
        <v>0.99</v>
      </c>
      <c r="H26">
        <v>0.57799999999999996</v>
      </c>
      <c r="I26">
        <v>4.0000000000000001E-3</v>
      </c>
      <c r="J26">
        <v>4.0000000000000001E-3</v>
      </c>
      <c r="K26">
        <v>0.96199999999999997</v>
      </c>
      <c r="L26">
        <v>0.61399999999999999</v>
      </c>
      <c r="M26">
        <v>0.98399999999999999</v>
      </c>
      <c r="N26">
        <v>0.98799999999999999</v>
      </c>
      <c r="O26">
        <v>0.17699999999999999</v>
      </c>
      <c r="P26">
        <v>0.17499999999999999</v>
      </c>
      <c r="Q26">
        <v>0.72699999999999998</v>
      </c>
      <c r="R26">
        <v>0.158</v>
      </c>
      <c r="S26">
        <v>1.4999999999999999E-2</v>
      </c>
      <c r="T26">
        <v>0.97399999999999998</v>
      </c>
      <c r="U26">
        <v>3.9E-2</v>
      </c>
      <c r="V26">
        <v>1.0999999999999999E-2</v>
      </c>
      <c r="W26">
        <v>0.80700000000000005</v>
      </c>
      <c r="Z26" s="1">
        <f t="shared" si="0"/>
        <v>0.41479999999999995</v>
      </c>
      <c r="AA26" s="1">
        <f t="shared" si="1"/>
        <v>0.40710000000000007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1E-3</v>
      </c>
      <c r="F27">
        <v>1.0999999999999999E-2</v>
      </c>
      <c r="G27">
        <v>7.2999999999999995E-2</v>
      </c>
      <c r="H27">
        <v>2.7E-2</v>
      </c>
      <c r="I27">
        <v>3.0000000000000001E-3</v>
      </c>
      <c r="J27">
        <v>2E-3</v>
      </c>
      <c r="K27">
        <v>7.5999999999999998E-2</v>
      </c>
      <c r="L27">
        <v>0.88300000000000001</v>
      </c>
      <c r="M27">
        <v>3.9E-2</v>
      </c>
      <c r="N27">
        <v>1.9E-2</v>
      </c>
      <c r="O27">
        <v>2.8000000000000001E-2</v>
      </c>
      <c r="P27">
        <v>0.98799999999999999</v>
      </c>
      <c r="Q27">
        <v>0.71699999999999997</v>
      </c>
      <c r="R27">
        <v>0.111</v>
      </c>
      <c r="S27">
        <v>2.5000000000000001E-2</v>
      </c>
      <c r="T27">
        <v>2E-3</v>
      </c>
      <c r="U27">
        <v>0.96699999999999997</v>
      </c>
      <c r="V27">
        <v>5.0000000000000001E-3</v>
      </c>
      <c r="W27">
        <v>0.99</v>
      </c>
      <c r="Z27" s="1">
        <f t="shared" si="0"/>
        <v>0.11169999999999999</v>
      </c>
      <c r="AA27" s="1">
        <f t="shared" si="1"/>
        <v>0.38519999999999993</v>
      </c>
    </row>
    <row r="28" spans="1:27">
      <c r="A28">
        <v>27</v>
      </c>
      <c r="B28" t="s">
        <v>175</v>
      </c>
      <c r="C28">
        <v>30</v>
      </c>
      <c r="D28">
        <v>1E-3</v>
      </c>
      <c r="E28">
        <v>1E-3</v>
      </c>
      <c r="F28">
        <v>4.0000000000000001E-3</v>
      </c>
      <c r="G28">
        <v>0.97599999999999998</v>
      </c>
      <c r="H28">
        <v>0.82899999999999996</v>
      </c>
      <c r="I28">
        <v>0.99</v>
      </c>
      <c r="J28">
        <v>2E-3</v>
      </c>
      <c r="K28">
        <v>0.98799999999999999</v>
      </c>
      <c r="L28">
        <v>0.87</v>
      </c>
      <c r="M28">
        <v>0.19900000000000001</v>
      </c>
      <c r="N28">
        <v>1.6E-2</v>
      </c>
      <c r="O28">
        <v>2.1000000000000001E-2</v>
      </c>
      <c r="P28">
        <v>0.81299999999999994</v>
      </c>
      <c r="Q28">
        <v>0.94099999999999995</v>
      </c>
      <c r="R28">
        <v>0.84899999999999998</v>
      </c>
      <c r="S28">
        <v>1.2E-2</v>
      </c>
      <c r="T28">
        <v>6.0000000000000001E-3</v>
      </c>
      <c r="U28">
        <v>0.96299999999999997</v>
      </c>
      <c r="V28">
        <v>1.4E-2</v>
      </c>
      <c r="W28">
        <v>0.99099999999999999</v>
      </c>
      <c r="Z28" s="1">
        <f t="shared" si="0"/>
        <v>0.48599999999999993</v>
      </c>
      <c r="AA28" s="1">
        <f t="shared" si="1"/>
        <v>0.46259999999999996</v>
      </c>
    </row>
    <row r="29" spans="1:27">
      <c r="A29">
        <v>28</v>
      </c>
      <c r="B29" t="s">
        <v>176</v>
      </c>
      <c r="C29">
        <v>30</v>
      </c>
      <c r="D29">
        <v>6.0000000000000001E-3</v>
      </c>
      <c r="E29">
        <v>2E-3</v>
      </c>
      <c r="F29">
        <v>2E-3</v>
      </c>
      <c r="G29">
        <v>0.93600000000000005</v>
      </c>
      <c r="H29">
        <v>8.0000000000000002E-3</v>
      </c>
      <c r="I29">
        <v>1E-3</v>
      </c>
      <c r="J29">
        <v>3.0000000000000001E-3</v>
      </c>
      <c r="K29">
        <v>1.2999999999999999E-2</v>
      </c>
      <c r="L29">
        <v>0.65100000000000002</v>
      </c>
      <c r="M29">
        <v>5.0000000000000001E-3</v>
      </c>
      <c r="N29">
        <v>0.86899999999999999</v>
      </c>
      <c r="O29">
        <v>6.0000000000000001E-3</v>
      </c>
      <c r="P29">
        <v>0.05</v>
      </c>
      <c r="Q29">
        <v>0.123</v>
      </c>
      <c r="R29">
        <v>4.0000000000000001E-3</v>
      </c>
      <c r="S29">
        <v>2.9000000000000001E-2</v>
      </c>
      <c r="T29">
        <v>0.03</v>
      </c>
      <c r="U29">
        <v>8.9999999999999993E-3</v>
      </c>
      <c r="V29">
        <v>0.98499999999999999</v>
      </c>
      <c r="W29">
        <v>0.98399999999999999</v>
      </c>
      <c r="Z29" s="1">
        <f t="shared" si="0"/>
        <v>0.16270000000000001</v>
      </c>
      <c r="AA29" s="1">
        <f t="shared" si="1"/>
        <v>0.30890000000000001</v>
      </c>
    </row>
    <row r="30" spans="1:27">
      <c r="A30">
        <v>29</v>
      </c>
      <c r="B30" t="s">
        <v>177</v>
      </c>
      <c r="C30">
        <v>30</v>
      </c>
      <c r="D30">
        <v>2E-3</v>
      </c>
      <c r="E30">
        <v>1E-3</v>
      </c>
      <c r="F30">
        <v>3.0000000000000001E-3</v>
      </c>
      <c r="G30">
        <v>0.97199999999999998</v>
      </c>
      <c r="H30">
        <v>8.0000000000000002E-3</v>
      </c>
      <c r="I30">
        <v>2.5000000000000001E-2</v>
      </c>
      <c r="J30">
        <v>3.0000000000000001E-3</v>
      </c>
      <c r="K30">
        <v>0.157</v>
      </c>
      <c r="L30">
        <v>3.2000000000000001E-2</v>
      </c>
      <c r="M30">
        <v>2.1999999999999999E-2</v>
      </c>
      <c r="N30">
        <v>0.4</v>
      </c>
      <c r="O30">
        <v>1.4999999999999999E-2</v>
      </c>
      <c r="P30">
        <v>0.55500000000000005</v>
      </c>
      <c r="Q30">
        <v>5.8000000000000003E-2</v>
      </c>
      <c r="R30">
        <v>4.2999999999999997E-2</v>
      </c>
      <c r="S30">
        <v>2.4E-2</v>
      </c>
      <c r="T30">
        <v>5.0000000000000001E-3</v>
      </c>
      <c r="U30">
        <v>0.03</v>
      </c>
      <c r="V30">
        <v>3.1E-2</v>
      </c>
      <c r="W30">
        <v>0.99</v>
      </c>
      <c r="Z30" s="1">
        <f t="shared" si="0"/>
        <v>0.12249999999999998</v>
      </c>
      <c r="AA30" s="1">
        <f t="shared" si="1"/>
        <v>0.21509999999999999</v>
      </c>
    </row>
    <row r="31" spans="1:27">
      <c r="A31">
        <v>30</v>
      </c>
      <c r="B31" t="s">
        <v>178</v>
      </c>
      <c r="C31">
        <v>30</v>
      </c>
      <c r="D31">
        <v>3.0000000000000001E-3</v>
      </c>
      <c r="E31">
        <v>0.04</v>
      </c>
      <c r="F31">
        <v>4.0000000000000001E-3</v>
      </c>
      <c r="G31">
        <v>0.88100000000000001</v>
      </c>
      <c r="H31">
        <v>0.45200000000000001</v>
      </c>
      <c r="I31">
        <v>0.99299999999999999</v>
      </c>
      <c r="J31">
        <v>6.0000000000000001E-3</v>
      </c>
      <c r="K31">
        <v>0.98599999999999999</v>
      </c>
      <c r="L31">
        <v>0.124</v>
      </c>
      <c r="M31">
        <v>0.98299999999999998</v>
      </c>
      <c r="N31">
        <v>3.0000000000000001E-3</v>
      </c>
      <c r="O31">
        <v>1.2E-2</v>
      </c>
      <c r="P31">
        <v>1.0999999999999999E-2</v>
      </c>
      <c r="Q31">
        <v>0.95099999999999996</v>
      </c>
      <c r="R31">
        <v>0.93400000000000005</v>
      </c>
      <c r="S31">
        <v>0.03</v>
      </c>
      <c r="T31">
        <v>0.95699999999999996</v>
      </c>
      <c r="U31">
        <v>2.8000000000000001E-2</v>
      </c>
      <c r="V31">
        <v>0.02</v>
      </c>
      <c r="W31">
        <v>3.7999999999999999E-2</v>
      </c>
      <c r="Z31" s="1">
        <f t="shared" si="0"/>
        <v>0.44720000000000004</v>
      </c>
      <c r="AA31" s="1">
        <f t="shared" si="1"/>
        <v>0.2984</v>
      </c>
    </row>
    <row r="32" spans="1:27">
      <c r="A32">
        <v>31</v>
      </c>
      <c r="B32" t="s">
        <v>179</v>
      </c>
      <c r="C32">
        <v>30</v>
      </c>
      <c r="D32">
        <v>0.97899999999999998</v>
      </c>
      <c r="E32">
        <v>2.8000000000000001E-2</v>
      </c>
      <c r="F32">
        <v>0.65</v>
      </c>
      <c r="G32">
        <v>1E-3</v>
      </c>
      <c r="H32">
        <v>0.315</v>
      </c>
      <c r="I32">
        <v>0.98499999999999999</v>
      </c>
      <c r="J32">
        <v>8.0000000000000002E-3</v>
      </c>
      <c r="K32">
        <v>6.0000000000000001E-3</v>
      </c>
      <c r="L32">
        <v>0.89700000000000002</v>
      </c>
      <c r="M32">
        <v>8.9999999999999993E-3</v>
      </c>
      <c r="N32">
        <v>1E-3</v>
      </c>
      <c r="O32">
        <v>0.106</v>
      </c>
      <c r="P32">
        <v>5.1999999999999998E-2</v>
      </c>
      <c r="Q32">
        <v>2.5000000000000001E-2</v>
      </c>
      <c r="R32">
        <v>3.3000000000000002E-2</v>
      </c>
      <c r="S32">
        <v>3.1E-2</v>
      </c>
      <c r="T32">
        <v>1.2E-2</v>
      </c>
      <c r="U32">
        <v>0.96499999999999997</v>
      </c>
      <c r="V32">
        <v>0.01</v>
      </c>
      <c r="W32">
        <v>2.8000000000000001E-2</v>
      </c>
      <c r="Z32" s="1">
        <f t="shared" si="0"/>
        <v>0.38779999999999998</v>
      </c>
      <c r="AA32" s="1">
        <f t="shared" si="1"/>
        <v>0.12630000000000002</v>
      </c>
    </row>
    <row r="33" spans="1:27">
      <c r="A33">
        <v>32</v>
      </c>
      <c r="B33" t="s">
        <v>180</v>
      </c>
      <c r="C33">
        <v>30</v>
      </c>
      <c r="D33">
        <v>5.0000000000000001E-3</v>
      </c>
      <c r="E33">
        <v>0.26700000000000002</v>
      </c>
      <c r="F33">
        <v>0.93899999999999995</v>
      </c>
      <c r="G33">
        <v>0.52900000000000003</v>
      </c>
      <c r="H33">
        <v>7.0000000000000001E-3</v>
      </c>
      <c r="I33">
        <v>0.99099999999999999</v>
      </c>
      <c r="J33">
        <v>3.0000000000000001E-3</v>
      </c>
      <c r="K33">
        <v>0.13</v>
      </c>
      <c r="L33">
        <v>2.9000000000000001E-2</v>
      </c>
      <c r="M33">
        <v>0.99099999999999999</v>
      </c>
      <c r="N33">
        <v>1E-3</v>
      </c>
      <c r="O33">
        <v>3.5000000000000003E-2</v>
      </c>
      <c r="P33">
        <v>6.0000000000000001E-3</v>
      </c>
      <c r="Q33">
        <v>8.5000000000000006E-2</v>
      </c>
      <c r="R33">
        <v>0.21199999999999999</v>
      </c>
      <c r="S33">
        <v>2.1999999999999999E-2</v>
      </c>
      <c r="T33">
        <v>0.99099999999999999</v>
      </c>
      <c r="U33">
        <v>3.0000000000000001E-3</v>
      </c>
      <c r="V33">
        <v>1E-3</v>
      </c>
      <c r="W33">
        <v>1.0999999999999999E-2</v>
      </c>
      <c r="Z33" s="1">
        <f t="shared" si="0"/>
        <v>0.38909999999999995</v>
      </c>
      <c r="AA33" s="1">
        <f t="shared" si="1"/>
        <v>0.13669999999999996</v>
      </c>
    </row>
    <row r="34" spans="1:27">
      <c r="A34">
        <v>33</v>
      </c>
      <c r="B34" t="s">
        <v>181</v>
      </c>
      <c r="C34">
        <v>30</v>
      </c>
      <c r="D34">
        <v>3.0000000000000001E-3</v>
      </c>
      <c r="E34">
        <v>1E-3</v>
      </c>
      <c r="F34">
        <v>6.5000000000000002E-2</v>
      </c>
      <c r="G34">
        <v>0.48499999999999999</v>
      </c>
      <c r="H34">
        <v>3.9E-2</v>
      </c>
      <c r="I34">
        <v>0.99299999999999999</v>
      </c>
      <c r="J34">
        <v>0.17</v>
      </c>
      <c r="K34">
        <v>0.98599999999999999</v>
      </c>
      <c r="L34">
        <v>0.90900000000000003</v>
      </c>
      <c r="M34">
        <v>0.93100000000000005</v>
      </c>
      <c r="N34">
        <v>2E-3</v>
      </c>
      <c r="O34">
        <v>3.4000000000000002E-2</v>
      </c>
      <c r="P34">
        <v>0.23200000000000001</v>
      </c>
      <c r="Q34">
        <v>0.98499999999999999</v>
      </c>
      <c r="R34">
        <v>0.29499999999999998</v>
      </c>
      <c r="S34">
        <v>0.02</v>
      </c>
      <c r="T34">
        <v>0.113</v>
      </c>
      <c r="U34">
        <v>0.90900000000000003</v>
      </c>
      <c r="V34">
        <v>1E-3</v>
      </c>
      <c r="W34">
        <v>0.437</v>
      </c>
      <c r="Z34" s="1">
        <f t="shared" si="0"/>
        <v>0.4582</v>
      </c>
      <c r="AA34" s="1">
        <f t="shared" si="1"/>
        <v>0.30279999999999996</v>
      </c>
    </row>
    <row r="35" spans="1:27">
      <c r="A35">
        <v>34</v>
      </c>
      <c r="B35" t="s">
        <v>182</v>
      </c>
      <c r="C35">
        <v>30</v>
      </c>
      <c r="D35">
        <v>0.98799999999999999</v>
      </c>
      <c r="E35">
        <v>0.91800000000000004</v>
      </c>
      <c r="F35">
        <v>0.83399999999999996</v>
      </c>
      <c r="G35">
        <v>1E-3</v>
      </c>
      <c r="H35">
        <v>7.0000000000000001E-3</v>
      </c>
      <c r="I35">
        <v>0.98899999999999999</v>
      </c>
      <c r="J35">
        <v>2E-3</v>
      </c>
      <c r="K35">
        <v>1.9E-2</v>
      </c>
      <c r="L35">
        <v>4.4999999999999998E-2</v>
      </c>
      <c r="M35">
        <v>0.98299999999999998</v>
      </c>
      <c r="N35">
        <v>1E-3</v>
      </c>
      <c r="O35">
        <v>2E-3</v>
      </c>
      <c r="P35">
        <v>0.02</v>
      </c>
      <c r="Q35">
        <v>0.01</v>
      </c>
      <c r="R35">
        <v>3.5999999999999997E-2</v>
      </c>
      <c r="S35">
        <v>0.04</v>
      </c>
      <c r="T35">
        <v>0.77500000000000002</v>
      </c>
      <c r="U35">
        <v>2E-3</v>
      </c>
      <c r="V35">
        <v>1E-3</v>
      </c>
      <c r="W35">
        <v>1.6E-2</v>
      </c>
      <c r="Z35" s="1">
        <f t="shared" si="0"/>
        <v>0.47859999999999997</v>
      </c>
      <c r="AA35" s="1">
        <f t="shared" si="1"/>
        <v>9.0300000000000005E-2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0.58199999999999996</v>
      </c>
      <c r="F36">
        <v>0.71499999999999997</v>
      </c>
      <c r="G36">
        <v>1.4E-2</v>
      </c>
      <c r="H36">
        <v>0.45</v>
      </c>
      <c r="I36">
        <v>0.99199999999999999</v>
      </c>
      <c r="J36">
        <v>5.0000000000000001E-3</v>
      </c>
      <c r="K36">
        <v>0.98599999999999999</v>
      </c>
      <c r="L36">
        <v>0.98099999999999998</v>
      </c>
      <c r="M36">
        <v>0.98599999999999999</v>
      </c>
      <c r="N36">
        <v>1E-3</v>
      </c>
      <c r="O36">
        <v>3.5000000000000003E-2</v>
      </c>
      <c r="P36">
        <v>7.0000000000000001E-3</v>
      </c>
      <c r="Q36">
        <v>0.91800000000000004</v>
      </c>
      <c r="R36">
        <v>3.7999999999999999E-2</v>
      </c>
      <c r="S36">
        <v>2.4E-2</v>
      </c>
      <c r="T36">
        <v>0.98</v>
      </c>
      <c r="U36">
        <v>0.93100000000000005</v>
      </c>
      <c r="V36">
        <v>2E-3</v>
      </c>
      <c r="W36">
        <v>2E-3</v>
      </c>
      <c r="Z36" s="1">
        <f t="shared" si="0"/>
        <v>0.57159999999999989</v>
      </c>
      <c r="AA36" s="1">
        <f t="shared" si="1"/>
        <v>0.29379999999999995</v>
      </c>
    </row>
    <row r="37" spans="1:27">
      <c r="A37">
        <v>36</v>
      </c>
      <c r="B37" t="s">
        <v>184</v>
      </c>
      <c r="C37">
        <v>30</v>
      </c>
      <c r="D37">
        <v>2.3E-2</v>
      </c>
      <c r="E37">
        <v>0.98599999999999999</v>
      </c>
      <c r="F37">
        <v>0.96399999999999997</v>
      </c>
      <c r="G37">
        <v>3.0000000000000001E-3</v>
      </c>
      <c r="H37">
        <v>0.28100000000000003</v>
      </c>
      <c r="I37">
        <v>2E-3</v>
      </c>
      <c r="J37">
        <v>3.0000000000000001E-3</v>
      </c>
      <c r="K37">
        <v>7.0000000000000001E-3</v>
      </c>
      <c r="L37">
        <v>0.68200000000000005</v>
      </c>
      <c r="M37">
        <v>0.93200000000000005</v>
      </c>
      <c r="N37">
        <v>8.0000000000000002E-3</v>
      </c>
      <c r="O37">
        <v>0.27</v>
      </c>
      <c r="P37">
        <v>0.60299999999999998</v>
      </c>
      <c r="Q37">
        <v>0.52100000000000002</v>
      </c>
      <c r="R37">
        <v>0.184</v>
      </c>
      <c r="S37">
        <v>3.5000000000000003E-2</v>
      </c>
      <c r="T37">
        <v>0.97699999999999998</v>
      </c>
      <c r="U37">
        <v>0.97399999999999998</v>
      </c>
      <c r="V37">
        <v>3.0000000000000001E-3</v>
      </c>
      <c r="W37">
        <v>1E-3</v>
      </c>
      <c r="Z37" s="1">
        <f t="shared" si="0"/>
        <v>0.38829999999999998</v>
      </c>
      <c r="AA37" s="1">
        <f t="shared" si="1"/>
        <v>0.35760000000000003</v>
      </c>
    </row>
    <row r="38" spans="1:27">
      <c r="A38">
        <v>37</v>
      </c>
      <c r="B38" t="s">
        <v>185</v>
      </c>
      <c r="C38">
        <v>30</v>
      </c>
      <c r="D38">
        <v>1.9E-2</v>
      </c>
      <c r="E38">
        <v>0.99</v>
      </c>
      <c r="F38">
        <v>0.95799999999999996</v>
      </c>
      <c r="G38">
        <v>0.14699999999999999</v>
      </c>
      <c r="H38">
        <v>7.0000000000000001E-3</v>
      </c>
      <c r="I38">
        <v>2.4E-2</v>
      </c>
      <c r="J38">
        <v>1.2E-2</v>
      </c>
      <c r="K38">
        <v>8.9999999999999993E-3</v>
      </c>
      <c r="L38">
        <v>1.0999999999999999E-2</v>
      </c>
      <c r="M38">
        <v>0.98499999999999999</v>
      </c>
      <c r="N38">
        <v>4.0000000000000001E-3</v>
      </c>
      <c r="O38">
        <v>9.0999999999999998E-2</v>
      </c>
      <c r="P38">
        <v>0.45500000000000002</v>
      </c>
      <c r="Q38">
        <v>0.8</v>
      </c>
      <c r="R38">
        <v>0.90600000000000003</v>
      </c>
      <c r="S38">
        <v>5.7000000000000002E-2</v>
      </c>
      <c r="T38">
        <v>0.99399999999999999</v>
      </c>
      <c r="U38">
        <v>3.4000000000000002E-2</v>
      </c>
      <c r="V38">
        <v>6.0000000000000001E-3</v>
      </c>
      <c r="W38">
        <v>1E-3</v>
      </c>
      <c r="Z38" s="1">
        <f t="shared" si="0"/>
        <v>0.31619999999999998</v>
      </c>
      <c r="AA38" s="1">
        <f t="shared" si="1"/>
        <v>0.33479999999999999</v>
      </c>
    </row>
    <row r="39" spans="1:27">
      <c r="A39">
        <v>38</v>
      </c>
      <c r="B39" t="s">
        <v>186</v>
      </c>
      <c r="C39">
        <v>30</v>
      </c>
      <c r="D39">
        <v>2E-3</v>
      </c>
      <c r="E39">
        <v>6.0000000000000001E-3</v>
      </c>
      <c r="F39">
        <v>2.1999999999999999E-2</v>
      </c>
      <c r="G39">
        <v>0.98499999999999999</v>
      </c>
      <c r="H39">
        <v>0.69699999999999995</v>
      </c>
      <c r="I39">
        <v>4.0000000000000001E-3</v>
      </c>
      <c r="J39">
        <v>2E-3</v>
      </c>
      <c r="K39">
        <v>0.54400000000000004</v>
      </c>
      <c r="L39">
        <v>0.61599999999999999</v>
      </c>
      <c r="M39">
        <v>0.58699999999999997</v>
      </c>
      <c r="N39">
        <v>0.14699999999999999</v>
      </c>
      <c r="O39">
        <v>0.91</v>
      </c>
      <c r="P39">
        <v>0.85099999999999998</v>
      </c>
      <c r="Q39">
        <v>0.98099999999999998</v>
      </c>
      <c r="R39">
        <v>0.98499999999999999</v>
      </c>
      <c r="S39">
        <v>1.4999999999999999E-2</v>
      </c>
      <c r="T39">
        <v>0.91200000000000003</v>
      </c>
      <c r="U39">
        <v>0.96799999999999997</v>
      </c>
      <c r="V39">
        <v>1.2999999999999999E-2</v>
      </c>
      <c r="W39">
        <v>0.42799999999999999</v>
      </c>
      <c r="Z39" s="1">
        <f t="shared" si="0"/>
        <v>0.34649999999999997</v>
      </c>
      <c r="AA39" s="1">
        <f t="shared" si="1"/>
        <v>0.621</v>
      </c>
    </row>
    <row r="40" spans="1:27">
      <c r="A40">
        <v>39</v>
      </c>
      <c r="B40" t="s">
        <v>187</v>
      </c>
      <c r="C40">
        <v>30</v>
      </c>
      <c r="D40">
        <v>2E-3</v>
      </c>
      <c r="E40">
        <v>2.4E-2</v>
      </c>
      <c r="F40">
        <v>2.3E-2</v>
      </c>
      <c r="G40">
        <v>0.92200000000000004</v>
      </c>
      <c r="H40">
        <v>0.56399999999999995</v>
      </c>
      <c r="I40">
        <v>1E-3</v>
      </c>
      <c r="J40">
        <v>0.99</v>
      </c>
      <c r="K40">
        <v>0.98199999999999998</v>
      </c>
      <c r="L40">
        <v>0.94</v>
      </c>
      <c r="M40">
        <v>0.45500000000000002</v>
      </c>
      <c r="N40">
        <v>0.99099999999999999</v>
      </c>
      <c r="O40">
        <v>0.99099999999999999</v>
      </c>
      <c r="P40">
        <v>4.5999999999999999E-2</v>
      </c>
      <c r="Q40">
        <v>0.221</v>
      </c>
      <c r="R40">
        <v>7.0000000000000001E-3</v>
      </c>
      <c r="S40">
        <v>1.4999999999999999E-2</v>
      </c>
      <c r="T40">
        <v>0.94399999999999995</v>
      </c>
      <c r="U40">
        <v>0.97099999999999997</v>
      </c>
      <c r="V40">
        <v>0.56200000000000006</v>
      </c>
      <c r="W40">
        <v>4.2999999999999997E-2</v>
      </c>
      <c r="Z40" s="1">
        <f t="shared" si="0"/>
        <v>0.49030000000000007</v>
      </c>
      <c r="AA40" s="1">
        <f t="shared" si="1"/>
        <v>0.47910000000000003</v>
      </c>
    </row>
    <row r="41" spans="1:27">
      <c r="A41">
        <v>40</v>
      </c>
      <c r="B41" t="s">
        <v>188</v>
      </c>
      <c r="C41">
        <v>30</v>
      </c>
      <c r="D41">
        <v>2.1000000000000001E-2</v>
      </c>
      <c r="E41">
        <v>0.98599999999999999</v>
      </c>
      <c r="F41">
        <v>9.0999999999999998E-2</v>
      </c>
      <c r="G41">
        <v>1.2E-2</v>
      </c>
      <c r="H41">
        <v>6.5000000000000002E-2</v>
      </c>
      <c r="I41">
        <v>1E-3</v>
      </c>
      <c r="J41">
        <v>4.0000000000000001E-3</v>
      </c>
      <c r="K41">
        <v>1.7999999999999999E-2</v>
      </c>
      <c r="L41">
        <v>0.20599999999999999</v>
      </c>
      <c r="M41">
        <v>0.94799999999999995</v>
      </c>
      <c r="N41">
        <v>7.5999999999999998E-2</v>
      </c>
      <c r="O41">
        <v>0.18099999999999999</v>
      </c>
      <c r="P41">
        <v>0.30099999999999999</v>
      </c>
      <c r="Q41">
        <v>0.10199999999999999</v>
      </c>
      <c r="R41">
        <v>7.0000000000000007E-2</v>
      </c>
      <c r="S41">
        <v>5.0999999999999997E-2</v>
      </c>
      <c r="T41">
        <v>0.94099999999999995</v>
      </c>
      <c r="U41">
        <v>2.5999999999999999E-2</v>
      </c>
      <c r="V41">
        <v>8.9999999999999993E-3</v>
      </c>
      <c r="W41">
        <v>2E-3</v>
      </c>
      <c r="Z41" s="1">
        <f t="shared" si="0"/>
        <v>0.23519999999999994</v>
      </c>
      <c r="AA41" s="1">
        <f t="shared" si="1"/>
        <v>0.1759</v>
      </c>
    </row>
    <row r="42" spans="1:27">
      <c r="A42">
        <v>41</v>
      </c>
      <c r="B42" t="s">
        <v>189</v>
      </c>
      <c r="C42">
        <v>30</v>
      </c>
      <c r="D42">
        <v>0.108</v>
      </c>
      <c r="E42">
        <v>0.99</v>
      </c>
      <c r="F42">
        <v>0.41599999999999998</v>
      </c>
      <c r="G42">
        <v>5.8999999999999997E-2</v>
      </c>
      <c r="H42">
        <v>0.42799999999999999</v>
      </c>
      <c r="I42">
        <v>0.98599999999999999</v>
      </c>
      <c r="J42">
        <v>2E-3</v>
      </c>
      <c r="K42">
        <v>6.4000000000000001E-2</v>
      </c>
      <c r="L42">
        <v>1.7999999999999999E-2</v>
      </c>
      <c r="M42">
        <v>0.98799999999999999</v>
      </c>
      <c r="N42">
        <v>1E-3</v>
      </c>
      <c r="O42">
        <v>0.01</v>
      </c>
      <c r="P42">
        <v>6.4000000000000001E-2</v>
      </c>
      <c r="Q42">
        <v>0.90100000000000002</v>
      </c>
      <c r="R42">
        <v>0.97799999999999998</v>
      </c>
      <c r="S42">
        <v>4.5999999999999999E-2</v>
      </c>
      <c r="T42">
        <v>0.99399999999999999</v>
      </c>
      <c r="U42">
        <v>1.6E-2</v>
      </c>
      <c r="V42">
        <v>0.27300000000000002</v>
      </c>
      <c r="W42">
        <v>1E-3</v>
      </c>
      <c r="Z42" s="1">
        <f t="shared" si="0"/>
        <v>0.40589999999999993</v>
      </c>
      <c r="AA42" s="1">
        <f t="shared" si="1"/>
        <v>0.32839999999999997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0.107</v>
      </c>
      <c r="F43">
        <v>0.01</v>
      </c>
      <c r="G43">
        <v>0.11899999999999999</v>
      </c>
      <c r="H43">
        <v>0.23499999999999999</v>
      </c>
      <c r="I43">
        <v>6.0000000000000001E-3</v>
      </c>
      <c r="J43">
        <v>0.99</v>
      </c>
      <c r="K43">
        <v>0.57799999999999996</v>
      </c>
      <c r="L43">
        <v>9.9000000000000005E-2</v>
      </c>
      <c r="M43">
        <v>2.5000000000000001E-2</v>
      </c>
      <c r="N43">
        <v>0.73799999999999999</v>
      </c>
      <c r="O43">
        <v>0.182</v>
      </c>
      <c r="P43">
        <v>8.0000000000000002E-3</v>
      </c>
      <c r="Q43">
        <v>3.0000000000000001E-3</v>
      </c>
      <c r="R43">
        <v>2E-3</v>
      </c>
      <c r="S43">
        <v>5.7000000000000002E-2</v>
      </c>
      <c r="T43">
        <v>6.0000000000000001E-3</v>
      </c>
      <c r="U43">
        <v>5.7000000000000002E-2</v>
      </c>
      <c r="V43">
        <v>0.98499999999999999</v>
      </c>
      <c r="W43">
        <v>0.629</v>
      </c>
      <c r="Z43" s="1">
        <f t="shared" si="0"/>
        <v>0.21840000000000001</v>
      </c>
      <c r="AA43" s="1">
        <f t="shared" si="1"/>
        <v>0.26669999999999999</v>
      </c>
    </row>
    <row r="44" spans="1:27">
      <c r="A44">
        <v>43</v>
      </c>
      <c r="B44" t="s">
        <v>191</v>
      </c>
      <c r="C44">
        <v>30</v>
      </c>
      <c r="D44">
        <v>3.0000000000000001E-3</v>
      </c>
      <c r="E44">
        <v>2E-3</v>
      </c>
      <c r="F44">
        <v>0.25700000000000001</v>
      </c>
      <c r="G44">
        <v>0.24099999999999999</v>
      </c>
      <c r="H44">
        <v>5.2999999999999999E-2</v>
      </c>
      <c r="I44">
        <v>2E-3</v>
      </c>
      <c r="J44">
        <v>0.99299999999999999</v>
      </c>
      <c r="K44">
        <v>0.23200000000000001</v>
      </c>
      <c r="L44">
        <v>0.63800000000000001</v>
      </c>
      <c r="M44">
        <v>6.0000000000000001E-3</v>
      </c>
      <c r="N44">
        <v>0.98199999999999998</v>
      </c>
      <c r="O44">
        <v>0.98799999999999999</v>
      </c>
      <c r="P44">
        <v>0.14599999999999999</v>
      </c>
      <c r="Q44">
        <v>2.5999999999999999E-2</v>
      </c>
      <c r="R44">
        <v>2E-3</v>
      </c>
      <c r="S44">
        <v>2.7E-2</v>
      </c>
      <c r="T44">
        <v>5.0000000000000001E-3</v>
      </c>
      <c r="U44">
        <v>0.96899999999999997</v>
      </c>
      <c r="V44">
        <v>0.98399999999999999</v>
      </c>
      <c r="W44">
        <v>0.219</v>
      </c>
      <c r="Z44" s="1">
        <f t="shared" si="0"/>
        <v>0.2427</v>
      </c>
      <c r="AA44" s="1">
        <f t="shared" si="1"/>
        <v>0.43479999999999996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0.21099999999999999</v>
      </c>
      <c r="F45">
        <v>0.79900000000000004</v>
      </c>
      <c r="G45">
        <v>0.71899999999999997</v>
      </c>
      <c r="H45">
        <v>0.51600000000000001</v>
      </c>
      <c r="I45">
        <v>0.99099999999999999</v>
      </c>
      <c r="J45">
        <v>0.98699999999999999</v>
      </c>
      <c r="K45">
        <v>0.106</v>
      </c>
      <c r="L45">
        <v>3.6999999999999998E-2</v>
      </c>
      <c r="M45">
        <v>0.97099999999999997</v>
      </c>
      <c r="N45">
        <v>2.4E-2</v>
      </c>
      <c r="O45">
        <v>1.4E-2</v>
      </c>
      <c r="P45">
        <v>8.0000000000000002E-3</v>
      </c>
      <c r="Q45">
        <v>0.23100000000000001</v>
      </c>
      <c r="R45">
        <v>0.10100000000000001</v>
      </c>
      <c r="S45">
        <v>3.5000000000000003E-2</v>
      </c>
      <c r="T45">
        <v>0.98799999999999999</v>
      </c>
      <c r="U45">
        <v>0.21</v>
      </c>
      <c r="V45">
        <v>0.27800000000000002</v>
      </c>
      <c r="W45">
        <v>2E-3</v>
      </c>
      <c r="Z45" s="1">
        <f t="shared" si="0"/>
        <v>0.53389999999999993</v>
      </c>
      <c r="AA45" s="1">
        <f t="shared" si="1"/>
        <v>0.18909999999999999</v>
      </c>
    </row>
    <row r="46" spans="1:27">
      <c r="A46">
        <v>45</v>
      </c>
      <c r="B46" t="s">
        <v>193</v>
      </c>
      <c r="C46">
        <v>30</v>
      </c>
      <c r="D46">
        <v>0.29699999999999999</v>
      </c>
      <c r="E46">
        <v>0.216</v>
      </c>
      <c r="F46">
        <v>0.98899999999999999</v>
      </c>
      <c r="G46">
        <v>4.0000000000000001E-3</v>
      </c>
      <c r="H46">
        <v>1.7999999999999999E-2</v>
      </c>
      <c r="I46">
        <v>8.0000000000000002E-3</v>
      </c>
      <c r="J46">
        <v>0.98899999999999999</v>
      </c>
      <c r="K46">
        <v>6.0000000000000001E-3</v>
      </c>
      <c r="L46">
        <v>0.41299999999999998</v>
      </c>
      <c r="M46">
        <v>0.316</v>
      </c>
      <c r="N46">
        <v>0.14000000000000001</v>
      </c>
      <c r="O46">
        <v>0.95599999999999996</v>
      </c>
      <c r="P46">
        <v>0.251</v>
      </c>
      <c r="Q46">
        <v>5.0000000000000001E-3</v>
      </c>
      <c r="R46">
        <v>2E-3</v>
      </c>
      <c r="S46">
        <v>2.1999999999999999E-2</v>
      </c>
      <c r="T46">
        <v>0.13</v>
      </c>
      <c r="U46">
        <v>0.97</v>
      </c>
      <c r="V46">
        <v>9.8000000000000004E-2</v>
      </c>
      <c r="W46">
        <v>8.9999999999999993E-3</v>
      </c>
      <c r="Z46" s="1">
        <f t="shared" si="0"/>
        <v>0.32559999999999995</v>
      </c>
      <c r="AA46" s="1">
        <f t="shared" si="1"/>
        <v>0.25829999999999997</v>
      </c>
    </row>
    <row r="47" spans="1:27">
      <c r="A47">
        <v>46</v>
      </c>
      <c r="B47" t="s">
        <v>194</v>
      </c>
      <c r="C47">
        <v>30</v>
      </c>
      <c r="D47">
        <v>1E-3</v>
      </c>
      <c r="E47">
        <v>1E-3</v>
      </c>
      <c r="F47">
        <v>0.44900000000000001</v>
      </c>
      <c r="G47">
        <v>0.88300000000000001</v>
      </c>
      <c r="H47">
        <v>5.7000000000000002E-2</v>
      </c>
      <c r="I47">
        <v>6.0000000000000001E-3</v>
      </c>
      <c r="J47">
        <v>0.99399999999999999</v>
      </c>
      <c r="K47">
        <v>0.68400000000000005</v>
      </c>
      <c r="L47">
        <v>0.114</v>
      </c>
      <c r="M47">
        <v>8.9999999999999993E-3</v>
      </c>
      <c r="N47">
        <v>0.97399999999999998</v>
      </c>
      <c r="O47">
        <v>0.99099999999999999</v>
      </c>
      <c r="P47">
        <v>0.745</v>
      </c>
      <c r="Q47">
        <v>1.0999999999999999E-2</v>
      </c>
      <c r="R47">
        <v>3.0000000000000001E-3</v>
      </c>
      <c r="S47">
        <v>0.02</v>
      </c>
      <c r="T47">
        <v>7.0000000000000001E-3</v>
      </c>
      <c r="U47">
        <v>0.97499999999999998</v>
      </c>
      <c r="V47">
        <v>3.3000000000000002E-2</v>
      </c>
      <c r="W47">
        <v>0.98499999999999999</v>
      </c>
      <c r="Z47" s="1">
        <f t="shared" si="0"/>
        <v>0.31979999999999997</v>
      </c>
      <c r="AA47" s="1">
        <f t="shared" si="1"/>
        <v>0.47440000000000004</v>
      </c>
    </row>
    <row r="48" spans="1:27">
      <c r="A48">
        <v>47</v>
      </c>
      <c r="B48" t="s">
        <v>195</v>
      </c>
      <c r="C48">
        <v>30</v>
      </c>
      <c r="D48">
        <v>1E-3</v>
      </c>
      <c r="E48">
        <v>2E-3</v>
      </c>
      <c r="F48">
        <v>0.20599999999999999</v>
      </c>
      <c r="G48">
        <v>0.98799999999999999</v>
      </c>
      <c r="H48">
        <v>6.5000000000000002E-2</v>
      </c>
      <c r="I48">
        <v>0.53400000000000003</v>
      </c>
      <c r="J48">
        <v>0.99399999999999999</v>
      </c>
      <c r="K48">
        <v>0.61799999999999999</v>
      </c>
      <c r="L48">
        <v>0.01</v>
      </c>
      <c r="M48">
        <v>0.66900000000000004</v>
      </c>
      <c r="N48">
        <v>0.98799999999999999</v>
      </c>
      <c r="O48">
        <v>0.98499999999999999</v>
      </c>
      <c r="P48">
        <v>1.7000000000000001E-2</v>
      </c>
      <c r="Q48">
        <v>1.0999999999999999E-2</v>
      </c>
      <c r="R48">
        <v>2.1000000000000001E-2</v>
      </c>
      <c r="S48">
        <v>2.3E-2</v>
      </c>
      <c r="T48">
        <v>0.93400000000000005</v>
      </c>
      <c r="U48">
        <v>8.6999999999999994E-2</v>
      </c>
      <c r="V48">
        <v>0.89600000000000002</v>
      </c>
      <c r="W48">
        <v>0.156</v>
      </c>
      <c r="Z48" s="1">
        <f t="shared" si="0"/>
        <v>0.40869999999999995</v>
      </c>
      <c r="AA48" s="1">
        <f t="shared" si="1"/>
        <v>0.41180000000000005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8.5499999999999979E-2</v>
      </c>
      <c r="E50" s="2">
        <f t="shared" ref="E50:W50" si="2">AVERAGE(E1:E24)</f>
        <v>2.4583333333333336E-2</v>
      </c>
      <c r="F50" s="2">
        <f t="shared" si="2"/>
        <v>9.7041666666666637E-2</v>
      </c>
      <c r="G50" s="2">
        <f t="shared" si="2"/>
        <v>2.4625000000000008E-2</v>
      </c>
      <c r="H50" s="2">
        <f t="shared" si="2"/>
        <v>1.1249999999999999E-3</v>
      </c>
      <c r="I50" s="2">
        <f t="shared" si="2"/>
        <v>7.5749999999999998E-2</v>
      </c>
      <c r="J50" s="2">
        <f t="shared" si="2"/>
        <v>4.8583333333333333E-2</v>
      </c>
      <c r="K50" s="2">
        <f t="shared" si="2"/>
        <v>0.11312499999999999</v>
      </c>
      <c r="L50" s="2">
        <f t="shared" si="2"/>
        <v>0.1825</v>
      </c>
      <c r="M50" s="2">
        <f t="shared" si="2"/>
        <v>0.97729166666666656</v>
      </c>
      <c r="N50" s="2">
        <f t="shared" si="2"/>
        <v>1.9625E-2</v>
      </c>
      <c r="O50" s="2">
        <f t="shared" si="2"/>
        <v>7.2791666666666643E-2</v>
      </c>
      <c r="P50" s="2">
        <f t="shared" si="2"/>
        <v>7.1333333333333332E-2</v>
      </c>
      <c r="Q50" s="2">
        <f t="shared" si="2"/>
        <v>1.3250000000000003E-2</v>
      </c>
      <c r="R50" s="2">
        <f t="shared" si="2"/>
        <v>1.4833333333333337E-2</v>
      </c>
      <c r="S50" s="2">
        <f t="shared" si="2"/>
        <v>2.6833333333333344E-2</v>
      </c>
      <c r="T50" s="2">
        <f t="shared" si="2"/>
        <v>1.2666666666666668E-2</v>
      </c>
      <c r="U50" s="2">
        <f t="shared" si="2"/>
        <v>4.0833333333333338E-3</v>
      </c>
      <c r="V50" s="2">
        <f t="shared" si="2"/>
        <v>5.7666666666666672E-2</v>
      </c>
      <c r="W50" s="2">
        <f t="shared" si="2"/>
        <v>0.83229166666666676</v>
      </c>
      <c r="Y50" s="1" t="s">
        <v>0</v>
      </c>
      <c r="Z50" s="2">
        <f>AVERAGE(Z1:Z24)</f>
        <v>0.16301250000000003</v>
      </c>
      <c r="AA50" s="2">
        <f>AVERAGE(AA1:AA24)</f>
        <v>0.1125375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0.10379166666666663</v>
      </c>
      <c r="E51" s="2">
        <f t="shared" ref="E51:W51" si="3">AVERAGE(E25:E48)</f>
        <v>0.26554166666666673</v>
      </c>
      <c r="F51" s="2">
        <f t="shared" si="3"/>
        <v>0.35062500000000002</v>
      </c>
      <c r="G51" s="2">
        <f t="shared" si="3"/>
        <v>0.49658333333333332</v>
      </c>
      <c r="H51" s="2">
        <f t="shared" si="3"/>
        <v>0.23979166666666674</v>
      </c>
      <c r="I51" s="2">
        <f t="shared" si="3"/>
        <v>0.39716666666666667</v>
      </c>
      <c r="J51" s="2">
        <f t="shared" si="3"/>
        <v>0.29874999999999996</v>
      </c>
      <c r="K51" s="2">
        <f t="shared" si="3"/>
        <v>0.42041666666666661</v>
      </c>
      <c r="L51" s="2">
        <f t="shared" si="3"/>
        <v>0.4504583333333334</v>
      </c>
      <c r="M51" s="2">
        <f t="shared" si="3"/>
        <v>0.54270833333333346</v>
      </c>
      <c r="N51" s="2">
        <f t="shared" si="3"/>
        <v>0.34841666666666665</v>
      </c>
      <c r="O51" s="2">
        <f t="shared" si="3"/>
        <v>0.31570833333333337</v>
      </c>
      <c r="P51" s="2">
        <f t="shared" si="3"/>
        <v>0.2690833333333334</v>
      </c>
      <c r="Q51" s="2">
        <f t="shared" si="3"/>
        <v>0.4307083333333333</v>
      </c>
      <c r="R51" s="2">
        <f t="shared" si="3"/>
        <v>0.25087499999999996</v>
      </c>
      <c r="S51" s="2">
        <f t="shared" si="3"/>
        <v>2.8541666666666674E-2</v>
      </c>
      <c r="T51" s="2">
        <f t="shared" si="3"/>
        <v>0.53020833333333328</v>
      </c>
      <c r="U51" s="2">
        <f t="shared" si="3"/>
        <v>0.48562499999999997</v>
      </c>
      <c r="V51" s="2">
        <f t="shared" si="3"/>
        <v>0.25866666666666666</v>
      </c>
      <c r="W51" s="2">
        <f t="shared" si="3"/>
        <v>0.36416666666666675</v>
      </c>
      <c r="Y51" s="1" t="s">
        <v>1</v>
      </c>
      <c r="Z51" s="2">
        <f>AVERAGE(Z25:Z48)</f>
        <v>0.35658333333333331</v>
      </c>
      <c r="AA51" s="2">
        <f>AVERAGE(AA25:AA48)</f>
        <v>0.32820000000000005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0.77925456345148059</v>
      </c>
      <c r="E52" s="3">
        <f t="shared" ref="E52:W52" si="4">TTEST(E1:E24,E25:E48,2,2)</f>
        <v>4.6525087934607898E-3</v>
      </c>
      <c r="F52" s="3">
        <f t="shared" si="4"/>
        <v>5.3635288141538661E-3</v>
      </c>
      <c r="G52" s="3">
        <f t="shared" si="4"/>
        <v>2.8531357696843432E-6</v>
      </c>
      <c r="H52" s="3">
        <f t="shared" si="4"/>
        <v>4.6502994903730428E-5</v>
      </c>
      <c r="I52" s="3">
        <f t="shared" si="4"/>
        <v>3.1100537678048594E-3</v>
      </c>
      <c r="J52" s="3">
        <f t="shared" si="4"/>
        <v>1.4064452539978621E-2</v>
      </c>
      <c r="K52" s="3">
        <f t="shared" si="4"/>
        <v>1.4340040201873577E-3</v>
      </c>
      <c r="L52" s="3">
        <f t="shared" si="4"/>
        <v>7.8227359595653932E-3</v>
      </c>
      <c r="M52" s="3">
        <f t="shared" si="4"/>
        <v>1.550851375362268E-5</v>
      </c>
      <c r="N52" s="3">
        <f t="shared" si="4"/>
        <v>6.9659380729345866E-4</v>
      </c>
      <c r="O52" s="3">
        <f t="shared" si="4"/>
        <v>8.5242243447334227E-3</v>
      </c>
      <c r="P52" s="3">
        <f t="shared" si="4"/>
        <v>1.0381550110100968E-2</v>
      </c>
      <c r="Q52" s="3">
        <f t="shared" si="4"/>
        <v>1.1987468793257959E-5</v>
      </c>
      <c r="R52" s="3">
        <f t="shared" si="4"/>
        <v>2.7605641999611076E-3</v>
      </c>
      <c r="S52" s="3">
        <f t="shared" si="4"/>
        <v>0.61092604064027345</v>
      </c>
      <c r="T52" s="3">
        <f t="shared" si="4"/>
        <v>2.4170777798406024E-6</v>
      </c>
      <c r="U52" s="3">
        <f t="shared" si="4"/>
        <v>5.5811399171504344E-6</v>
      </c>
      <c r="V52" s="3">
        <f t="shared" si="4"/>
        <v>2.0890372977197872E-2</v>
      </c>
      <c r="W52" s="3">
        <f t="shared" si="4"/>
        <v>2.0806250738438039E-5</v>
      </c>
      <c r="Y52" s="1" t="s">
        <v>16</v>
      </c>
      <c r="Z52" s="3">
        <f>TTEST(Z1:Z24,Z25:Z48,2,2)</f>
        <v>9.725501659058974E-9</v>
      </c>
      <c r="AA52" s="3">
        <f>TTEST(AA1:AA24,AA25:AA48,2,2)</f>
        <v>1.9115537118654084E-9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3.1445950869499195E-2</v>
      </c>
      <c r="E53" s="3">
        <f t="shared" ref="E53:W53" si="5">STDEV(E1:E24)/SQRT(COUNT(E1:E24))</f>
        <v>9.4965509884551522E-3</v>
      </c>
      <c r="F53" s="3">
        <f t="shared" si="5"/>
        <v>3.3888375971211485E-2</v>
      </c>
      <c r="G53" s="3">
        <f t="shared" si="5"/>
        <v>8.9377501991937756E-3</v>
      </c>
      <c r="H53" s="3">
        <f t="shared" si="5"/>
        <v>6.3791014087102198E-4</v>
      </c>
      <c r="I53" s="3">
        <f t="shared" si="5"/>
        <v>3.1054139843976938E-2</v>
      </c>
      <c r="J53" s="3">
        <f t="shared" si="5"/>
        <v>3.1239602134884716E-2</v>
      </c>
      <c r="K53" s="3">
        <f t="shared" si="5"/>
        <v>3.07317350314537E-2</v>
      </c>
      <c r="L53" s="3">
        <f t="shared" si="5"/>
        <v>5.5277855460824699E-2</v>
      </c>
      <c r="M53" s="3">
        <f t="shared" si="5"/>
        <v>5.6239263602321484E-3</v>
      </c>
      <c r="N53" s="3">
        <f t="shared" si="5"/>
        <v>1.314368924727702E-2</v>
      </c>
      <c r="O53" s="3">
        <f t="shared" si="5"/>
        <v>3.2072550183007684E-2</v>
      </c>
      <c r="P53" s="3">
        <f t="shared" si="5"/>
        <v>3.5364646365549687E-2</v>
      </c>
      <c r="Q53" s="3">
        <f t="shared" si="5"/>
        <v>3.6827299656640592E-3</v>
      </c>
      <c r="R53" s="3">
        <f t="shared" si="5"/>
        <v>5.4011762898473949E-3</v>
      </c>
      <c r="S53" s="3">
        <f t="shared" si="5"/>
        <v>1.9041018525105958E-3</v>
      </c>
      <c r="T53" s="3">
        <f t="shared" si="5"/>
        <v>6.5282736989132678E-3</v>
      </c>
      <c r="U53" s="3">
        <f t="shared" si="5"/>
        <v>2.5437595327362367E-3</v>
      </c>
      <c r="V53" s="3">
        <f t="shared" si="5"/>
        <v>2.4698593713022736E-2</v>
      </c>
      <c r="W53" s="3">
        <f t="shared" si="5"/>
        <v>4.7465222935166106E-2</v>
      </c>
      <c r="Z53" s="3">
        <f>STDEV(Z1:Z24)/SQRT(COUNT(Z1:Z24))</f>
        <v>1.0448037941628532E-2</v>
      </c>
      <c r="AA53" s="3">
        <f>STDEV(AA1:AA24)/SQRT(COUNT(AA1:AA24))</f>
        <v>9.3666185964391361E-3</v>
      </c>
      <c r="AC53" s="3"/>
      <c r="AD53" s="3"/>
    </row>
    <row r="54" spans="1:30">
      <c r="C54" s="1" t="s">
        <v>1</v>
      </c>
      <c r="D54" s="3">
        <f>STDEV(D25:D48)/SQRT(COUNT(D25:D48))</f>
        <v>5.6747756744486406E-2</v>
      </c>
      <c r="E54" s="3">
        <f t="shared" ref="E54:W54" si="6">STDEV(E25:E48)/SQRT(COUNT(E25:E48))</f>
        <v>8.0428606814255607E-2</v>
      </c>
      <c r="F54" s="3">
        <f t="shared" si="6"/>
        <v>7.9866392337453185E-2</v>
      </c>
      <c r="G54" s="3">
        <f t="shared" si="6"/>
        <v>8.804558512717417E-2</v>
      </c>
      <c r="H54" s="3">
        <f t="shared" si="6"/>
        <v>5.3069580357296163E-2</v>
      </c>
      <c r="I54" s="3">
        <f t="shared" si="6"/>
        <v>9.818755467837971E-2</v>
      </c>
      <c r="J54" s="3">
        <f t="shared" si="6"/>
        <v>9.2879016873362308E-2</v>
      </c>
      <c r="K54" s="3">
        <f t="shared" si="6"/>
        <v>8.52141572546391E-2</v>
      </c>
      <c r="L54" s="3">
        <f t="shared" si="6"/>
        <v>7.8907875545268805E-2</v>
      </c>
      <c r="M54" s="3">
        <f t="shared" si="6"/>
        <v>8.9797507291802123E-2</v>
      </c>
      <c r="N54" s="3">
        <f t="shared" si="6"/>
        <v>8.9464326075238604E-2</v>
      </c>
      <c r="O54" s="3">
        <f t="shared" si="6"/>
        <v>8.2356385301197058E-2</v>
      </c>
      <c r="P54" s="3">
        <f t="shared" si="6"/>
        <v>6.4996931830225604E-2</v>
      </c>
      <c r="Q54" s="3">
        <f t="shared" si="6"/>
        <v>8.4988031535193589E-2</v>
      </c>
      <c r="R54" s="3">
        <f t="shared" si="6"/>
        <v>7.4415702539318229E-2</v>
      </c>
      <c r="S54" s="3">
        <f t="shared" si="6"/>
        <v>2.7379374223130823E-3</v>
      </c>
      <c r="T54" s="3">
        <f t="shared" si="6"/>
        <v>9.59448055999821E-2</v>
      </c>
      <c r="U54" s="3">
        <f t="shared" si="6"/>
        <v>9.374264826246842E-2</v>
      </c>
      <c r="V54" s="3">
        <f t="shared" si="6"/>
        <v>8.031125290390613E-2</v>
      </c>
      <c r="W54" s="3">
        <f t="shared" si="6"/>
        <v>8.6568387698930091E-2</v>
      </c>
      <c r="Z54" s="3">
        <f>STDEV(Z25:Z48)/SQRT(COUNT(Z25:Z48))</f>
        <v>2.5683903256191982E-2</v>
      </c>
      <c r="AA54" s="3">
        <f>STDEV(AA25:AA48)/SQRT(COUNT(AA25:AA48))</f>
        <v>2.7376556934085347E-2</v>
      </c>
      <c r="AC54" s="3"/>
      <c r="AD54" s="3"/>
    </row>
    <row r="55" spans="1:30">
      <c r="D55" s="2">
        <f>D50-D51</f>
        <v>-1.8291666666666651E-2</v>
      </c>
      <c r="E55" s="2">
        <f t="shared" ref="E55:W55" si="7">E50-E51</f>
        <v>-0.24095833333333339</v>
      </c>
      <c r="F55" s="2">
        <f t="shared" si="7"/>
        <v>-0.25358333333333338</v>
      </c>
      <c r="G55" s="2">
        <f t="shared" si="7"/>
        <v>-0.47195833333333331</v>
      </c>
      <c r="H55" s="2">
        <f t="shared" si="7"/>
        <v>-0.23866666666666675</v>
      </c>
      <c r="I55" s="2">
        <f t="shared" si="7"/>
        <v>-0.32141666666666668</v>
      </c>
      <c r="J55" s="2">
        <f t="shared" si="7"/>
        <v>-0.25016666666666665</v>
      </c>
      <c r="K55" s="2">
        <f t="shared" si="7"/>
        <v>-0.30729166666666663</v>
      </c>
      <c r="L55" s="2">
        <f t="shared" si="7"/>
        <v>-0.26795833333333341</v>
      </c>
      <c r="M55" s="2">
        <f t="shared" si="7"/>
        <v>0.4345833333333331</v>
      </c>
      <c r="N55" s="2">
        <f t="shared" si="7"/>
        <v>-0.32879166666666665</v>
      </c>
      <c r="O55" s="2">
        <f t="shared" si="7"/>
        <v>-0.24291666666666673</v>
      </c>
      <c r="P55" s="2">
        <f t="shared" si="7"/>
        <v>-0.19775000000000006</v>
      </c>
      <c r="Q55" s="2">
        <f t="shared" si="7"/>
        <v>-0.41745833333333332</v>
      </c>
      <c r="R55" s="2">
        <f t="shared" si="7"/>
        <v>-0.23604166666666662</v>
      </c>
      <c r="S55" s="2">
        <f t="shared" si="7"/>
        <v>-1.7083333333333291E-3</v>
      </c>
      <c r="T55" s="2">
        <f t="shared" si="7"/>
        <v>-0.51754166666666657</v>
      </c>
      <c r="U55" s="2">
        <f t="shared" si="7"/>
        <v>-0.48154166666666665</v>
      </c>
      <c r="V55" s="2">
        <f t="shared" si="7"/>
        <v>-0.20099999999999998</v>
      </c>
      <c r="W55" s="2">
        <f t="shared" si="7"/>
        <v>0.46812500000000001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6.5603571428571414E-2</v>
      </c>
      <c r="E58" s="1">
        <f>(E50+0.6*(F50+D50)+0.15*G50)/(1+2*0.6+0.15)</f>
        <v>5.8639184397163105E-2</v>
      </c>
      <c r="F58" s="1">
        <f t="shared" ref="F58:U59" si="9">(F50+0.6*(G50+E50)+0.15*(D50+H50))/(1+2*0.6+2*0.15)</f>
        <v>5.5824166666666654E-2</v>
      </c>
      <c r="G58" s="1">
        <f t="shared" si="9"/>
        <v>3.9429999999999993E-2</v>
      </c>
      <c r="H58" s="1">
        <f t="shared" si="9"/>
        <v>3.3277500000000002E-2</v>
      </c>
      <c r="I58" s="1">
        <f t="shared" si="9"/>
        <v>5.0494999999999998E-2</v>
      </c>
      <c r="J58" s="1">
        <f t="shared" si="9"/>
        <v>7.5780833333333325E-2</v>
      </c>
      <c r="K58" s="1">
        <f t="shared" si="9"/>
        <v>0.1638925</v>
      </c>
      <c r="L58" s="1">
        <f t="shared" si="9"/>
        <v>0.33879249999999994</v>
      </c>
      <c r="M58" s="1">
        <f t="shared" si="9"/>
        <v>0.4505816666666666</v>
      </c>
      <c r="N58" s="1">
        <f t="shared" si="9"/>
        <v>0.27509999999999996</v>
      </c>
      <c r="O58" s="1">
        <f t="shared" si="9"/>
        <v>0.11037916666666665</v>
      </c>
      <c r="P58" s="1">
        <f t="shared" si="9"/>
        <v>5.1250833333333322E-2</v>
      </c>
      <c r="Q58" s="1">
        <f t="shared" si="9"/>
        <v>3.1957500000000007E-2</v>
      </c>
      <c r="R58" s="1">
        <f t="shared" si="9"/>
        <v>2.0593333333333335E-2</v>
      </c>
      <c r="S58" s="1">
        <f t="shared" si="9"/>
        <v>1.8373333333333339E-2</v>
      </c>
      <c r="T58" s="1">
        <f t="shared" si="9"/>
        <v>1.6836666666666673E-2</v>
      </c>
      <c r="U58" s="1">
        <f t="shared" si="9"/>
        <v>7.0060833333333336E-2</v>
      </c>
      <c r="V58" s="1">
        <f>(V50+0.6*(W50+U50)+0.15*T50)/(1+2*0.6+0.15)</f>
        <v>0.23889007092198583</v>
      </c>
      <c r="W58" s="1">
        <f>(W50+0.6*(V50)+0.15*U58)/(1+0.6+0.15)</f>
        <v>0.50137188095238094</v>
      </c>
    </row>
    <row r="59" spans="1:30">
      <c r="C59" s="1" t="s">
        <v>1</v>
      </c>
      <c r="D59" s="1">
        <f>(D51+0.6*(E51)+0.15*F51)/(1+0.6+0.15)</f>
        <v>0.18040595238095239</v>
      </c>
      <c r="E59" s="1">
        <f>(E51+0.6*(F51+D51)+0.15*G51)/(1+2*0.6+0.15)</f>
        <v>0.26071453900709218</v>
      </c>
      <c r="F59" s="1">
        <f t="shared" si="9"/>
        <v>0.34377500000000005</v>
      </c>
      <c r="G59" s="1">
        <f t="shared" si="9"/>
        <v>0.38009583333333335</v>
      </c>
      <c r="H59" s="1">
        <f t="shared" si="9"/>
        <v>0.34937916666666669</v>
      </c>
      <c r="I59" s="1">
        <f t="shared" si="9"/>
        <v>0.34313666666666665</v>
      </c>
      <c r="J59" s="1">
        <f t="shared" si="9"/>
        <v>0.35713499999999998</v>
      </c>
      <c r="K59" s="1">
        <f t="shared" si="9"/>
        <v>0.40436916666666667</v>
      </c>
      <c r="L59" s="1">
        <f t="shared" si="9"/>
        <v>0.45016333333333336</v>
      </c>
      <c r="M59" s="1">
        <f t="shared" si="9"/>
        <v>0.45298083333333333</v>
      </c>
      <c r="N59" s="1">
        <f t="shared" si="9"/>
        <v>0.38855916666666673</v>
      </c>
      <c r="O59" s="1">
        <f t="shared" si="9"/>
        <v>0.33288833333333334</v>
      </c>
      <c r="P59" s="1">
        <f t="shared" si="9"/>
        <v>0.32273083333333336</v>
      </c>
      <c r="Q59" s="1">
        <f t="shared" si="9"/>
        <v>0.31772833333333328</v>
      </c>
      <c r="R59" s="1">
        <f t="shared" si="9"/>
        <v>0.25852749999999997</v>
      </c>
      <c r="S59" s="1">
        <f t="shared" si="9"/>
        <v>0.25385666666666662</v>
      </c>
      <c r="T59" s="1">
        <f t="shared" si="9"/>
        <v>0.3660558333333333</v>
      </c>
      <c r="U59" s="1">
        <f t="shared" si="9"/>
        <v>0.40714249999999996</v>
      </c>
      <c r="V59" s="1">
        <f>(V51+0.6*(W51+U51)+0.15*T51)/(1+2*0.6+0.15)</f>
        <v>0.36088209219858153</v>
      </c>
      <c r="W59" s="1">
        <f>(W51+0.6*(V51)+0.15*U59)/(1+0.6+0.15)</f>
        <v>0.33167888095238102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0.10922828635234103</v>
      </c>
      <c r="E61" s="1">
        <f ca="1">E1+NORMINV(RAND(),0,'Total-Smoothed'!$AG$2)</f>
        <v>4.4199167092195873E-2</v>
      </c>
      <c r="F61" s="1">
        <f ca="1">F1+NORMINV(RAND(),0,'Total-Smoothed'!$AG$2)</f>
        <v>0.20196503849653244</v>
      </c>
      <c r="G61" s="1">
        <f ca="1">G1+NORMINV(RAND(),0,'Total-Smoothed'!$AG$2)</f>
        <v>-0.12786876963122679</v>
      </c>
      <c r="H61" s="1">
        <f ca="1">H1+NORMINV(RAND(),0,'Total-Smoothed'!$AG$2)</f>
        <v>9.2250975161965926E-2</v>
      </c>
      <c r="I61" s="1">
        <f ca="1">I1+NORMINV(RAND(),0,'Total-Smoothed'!$AG$2)</f>
        <v>-2.7898556732226808E-2</v>
      </c>
      <c r="J61" s="1">
        <f ca="1">J1+NORMINV(RAND(),0,'Total-Smoothed'!$AG$2)</f>
        <v>2.572041575556876E-2</v>
      </c>
      <c r="K61" s="1">
        <f ca="1">K1+NORMINV(RAND(),0,'Total-Smoothed'!$AG$2)</f>
        <v>6.4441793834050576E-2</v>
      </c>
      <c r="L61" s="1">
        <f ca="1">L1+NORMINV(RAND(),0,'Total-Smoothed'!$AG$2)</f>
        <v>0.86304321784289018</v>
      </c>
      <c r="M61" s="1">
        <f ca="1">M1+NORMINV(RAND(),0,'Total-Smoothed'!$AG$2)</f>
        <v>0.79296527725159915</v>
      </c>
      <c r="N61" s="1">
        <f ca="1">N1+NORMINV(RAND(),0,'Total-Smoothed'!$AG$2)</f>
        <v>9.3307993217826415E-2</v>
      </c>
      <c r="O61" s="1">
        <f ca="1">O1+NORMINV(RAND(),0,'Total-Smoothed'!$AG$2)</f>
        <v>-6.1403022082862899E-2</v>
      </c>
      <c r="P61" s="1">
        <f ca="1">P1+NORMINV(RAND(),0,'Total-Smoothed'!$AG$2)</f>
        <v>-8.0714503306829666E-2</v>
      </c>
      <c r="Q61" s="1">
        <f ca="1">Q1+NORMINV(RAND(),0,'Total-Smoothed'!$AG$2)</f>
        <v>-1.5656980094082187E-2</v>
      </c>
      <c r="R61" s="1">
        <f ca="1">R1+NORMINV(RAND(),0,'Total-Smoothed'!$AG$2)</f>
        <v>0.17170220436538847</v>
      </c>
      <c r="S61" s="1">
        <f ca="1">S1+NORMINV(RAND(),0,'Total-Smoothed'!$AG$2)</f>
        <v>1.8623151186135781E-2</v>
      </c>
      <c r="T61" s="1">
        <f ca="1">T1+NORMINV(RAND(),0,'Total-Smoothed'!$AG$2)</f>
        <v>0.12804502285727287</v>
      </c>
      <c r="U61" s="1">
        <f ca="1">U1+NORMINV(RAND(),0,'Total-Smoothed'!$AG$2)</f>
        <v>5.0768229629853681E-2</v>
      </c>
      <c r="V61" s="1">
        <f ca="1">V1+NORMINV(RAND(),0,'Total-Smoothed'!$AG$2)</f>
        <v>-9.656597577161552E-2</v>
      </c>
      <c r="W61" s="1">
        <f ca="1">W1+NORMINV(RAND(),0,'Total-Smoothed'!$AG$2)</f>
        <v>0.94786229967111879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6.4001147882693094E-2</v>
      </c>
      <c r="E62" s="1">
        <f ca="1">E2+NORMINV(RAND(),0,'Total-Smoothed'!$AG$2)</f>
        <v>0.22322066184136827</v>
      </c>
      <c r="F62" s="1">
        <f ca="1">F2+NORMINV(RAND(),0,'Total-Smoothed'!$AG$2)</f>
        <v>-6.3956262367431942E-3</v>
      </c>
      <c r="G62" s="1">
        <f ca="1">G2+NORMINV(RAND(),0,'Total-Smoothed'!$AG$2)</f>
        <v>0.19387894245228565</v>
      </c>
      <c r="H62" s="1">
        <f ca="1">H2+NORMINV(RAND(),0,'Total-Smoothed'!$AG$2)</f>
        <v>6.1755450978816941E-2</v>
      </c>
      <c r="I62" s="1">
        <f ca="1">I2+NORMINV(RAND(),0,'Total-Smoothed'!$AG$2)</f>
        <v>-0.11680841739190165</v>
      </c>
      <c r="J62" s="1">
        <f ca="1">J2+NORMINV(RAND(),0,'Total-Smoothed'!$AG$2)</f>
        <v>-1.4886204785198327E-2</v>
      </c>
      <c r="K62" s="1">
        <f ca="1">K2+NORMINV(RAND(),0,'Total-Smoothed'!$AG$2)</f>
        <v>0.57704204345997412</v>
      </c>
      <c r="L62" s="1">
        <f ca="1">L2+NORMINV(RAND(),0,'Total-Smoothed'!$AG$2)</f>
        <v>0.17702024015576445</v>
      </c>
      <c r="M62" s="1">
        <f ca="1">M2+NORMINV(RAND(),0,'Total-Smoothed'!$AG$2)</f>
        <v>1.2013692861262097</v>
      </c>
      <c r="N62" s="1">
        <f ca="1">N2+NORMINV(RAND(),0,'Total-Smoothed'!$AG$2)</f>
        <v>-6.0757646530730999E-2</v>
      </c>
      <c r="O62" s="1">
        <f ca="1">O2+NORMINV(RAND(),0,'Total-Smoothed'!$AG$2)</f>
        <v>-0.16395165579966509</v>
      </c>
      <c r="P62" s="1">
        <f ca="1">P2+NORMINV(RAND(),0,'Total-Smoothed'!$AG$2)</f>
        <v>-2.3930826341306149E-2</v>
      </c>
      <c r="Q62" s="1">
        <f ca="1">Q2+NORMINV(RAND(),0,'Total-Smoothed'!$AG$2)</f>
        <v>-1.0720442537936369E-2</v>
      </c>
      <c r="R62" s="1">
        <f ca="1">R2+NORMINV(RAND(),0,'Total-Smoothed'!$AG$2)</f>
        <v>-4.0433161739522328E-2</v>
      </c>
      <c r="S62" s="1">
        <f ca="1">S2+NORMINV(RAND(),0,'Total-Smoothed'!$AG$2)</f>
        <v>-0.11048766987424408</v>
      </c>
      <c r="T62" s="1">
        <f ca="1">T2+NORMINV(RAND(),0,'Total-Smoothed'!$AG$2)</f>
        <v>6.4159728923858961E-2</v>
      </c>
      <c r="U62" s="1">
        <f ca="1">U2+NORMINV(RAND(),0,'Total-Smoothed'!$AG$2)</f>
        <v>4.0222840726705171E-2</v>
      </c>
      <c r="V62" s="1">
        <f ca="1">V2+NORMINV(RAND(),0,'Total-Smoothed'!$AG$2)</f>
        <v>-6.9280741500075162E-3</v>
      </c>
      <c r="W62" s="1">
        <f ca="1">W2+NORMINV(RAND(),0,'Total-Smoothed'!$AG$2)</f>
        <v>0.73961808348775326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0.47575737591808182</v>
      </c>
      <c r="E63" s="1">
        <f ca="1">E3+NORMINV(RAND(),0,'Total-Smoothed'!$AG$2)</f>
        <v>-2.8289183792369551E-2</v>
      </c>
      <c r="F63" s="1">
        <f ca="1">F3+NORMINV(RAND(),0,'Total-Smoothed'!$AG$2)</f>
        <v>0.29894612796133535</v>
      </c>
      <c r="G63" s="1">
        <f ca="1">G3+NORMINV(RAND(),0,'Total-Smoothed'!$AG$2)</f>
        <v>6.4780001360433631E-2</v>
      </c>
      <c r="H63" s="1">
        <f ca="1">H3+NORMINV(RAND(),0,'Total-Smoothed'!$AG$2)</f>
        <v>6.5193289455868067E-2</v>
      </c>
      <c r="I63" s="1">
        <f ca="1">I3+NORMINV(RAND(),0,'Total-Smoothed'!$AG$2)</f>
        <v>0.19726572777214324</v>
      </c>
      <c r="J63" s="1">
        <f ca="1">J3+NORMINV(RAND(),0,'Total-Smoothed'!$AG$2)</f>
        <v>0.10754666205750772</v>
      </c>
      <c r="K63" s="1">
        <f ca="1">K3+NORMINV(RAND(),0,'Total-Smoothed'!$AG$2)</f>
        <v>6.0040938838078262E-2</v>
      </c>
      <c r="L63" s="1">
        <f ca="1">L3+NORMINV(RAND(),0,'Total-Smoothed'!$AG$2)</f>
        <v>0.30014685931988722</v>
      </c>
      <c r="M63" s="1">
        <f ca="1">M3+NORMINV(RAND(),0,'Total-Smoothed'!$AG$2)</f>
        <v>0.85470028122926278</v>
      </c>
      <c r="N63" s="1">
        <f ca="1">N3+NORMINV(RAND(),0,'Total-Smoothed'!$AG$2)</f>
        <v>-9.6589577622703218E-2</v>
      </c>
      <c r="O63" s="1">
        <f ca="1">O3+NORMINV(RAND(),0,'Total-Smoothed'!$AG$2)</f>
        <v>-9.8241099922819444E-2</v>
      </c>
      <c r="P63" s="1">
        <f ca="1">P3+NORMINV(RAND(),0,'Total-Smoothed'!$AG$2)</f>
        <v>9.9462173297933387E-2</v>
      </c>
      <c r="Q63" s="1">
        <f ca="1">Q3+NORMINV(RAND(),0,'Total-Smoothed'!$AG$2)</f>
        <v>9.9642208971657875E-2</v>
      </c>
      <c r="R63" s="1">
        <f ca="1">R3+NORMINV(RAND(),0,'Total-Smoothed'!$AG$2)</f>
        <v>-0.10031487350899333</v>
      </c>
      <c r="S63" s="1">
        <f ca="1">S3+NORMINV(RAND(),0,'Total-Smoothed'!$AG$2)</f>
        <v>-6.4744507032559601E-2</v>
      </c>
      <c r="T63" s="1">
        <f ca="1">T3+NORMINV(RAND(),0,'Total-Smoothed'!$AG$2)</f>
        <v>-3.8482313259862837E-2</v>
      </c>
      <c r="U63" s="1">
        <f ca="1">U3+NORMINV(RAND(),0,'Total-Smoothed'!$AG$2)</f>
        <v>0.14591590244082028</v>
      </c>
      <c r="V63" s="1">
        <f ca="1">V3+NORMINV(RAND(),0,'Total-Smoothed'!$AG$2)</f>
        <v>0.22248585129630885</v>
      </c>
      <c r="W63" s="1">
        <f ca="1">W3+NORMINV(RAND(),0,'Total-Smoothed'!$AG$2)</f>
        <v>0.88021409529057693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-0.13579783341328794</v>
      </c>
      <c r="E64" s="1">
        <f ca="1">E4+NORMINV(RAND(),0,'Total-Smoothed'!$AG$2)</f>
        <v>-6.3005714387288275E-2</v>
      </c>
      <c r="F64" s="1">
        <f ca="1">F4+NORMINV(RAND(),0,'Total-Smoothed'!$AG$2)</f>
        <v>-2.8118563732057223E-2</v>
      </c>
      <c r="G64" s="1">
        <f ca="1">G4+NORMINV(RAND(),0,'Total-Smoothed'!$AG$2)</f>
        <v>-1.9071057751523915E-2</v>
      </c>
      <c r="H64" s="1">
        <f ca="1">H4+NORMINV(RAND(),0,'Total-Smoothed'!$AG$2)</f>
        <v>-3.4243577519911549E-4</v>
      </c>
      <c r="I64" s="1">
        <f ca="1">I4+NORMINV(RAND(),0,'Total-Smoothed'!$AG$2)</f>
        <v>2.6650873537725786E-2</v>
      </c>
      <c r="J64" s="1">
        <f ca="1">J4+NORMINV(RAND(),0,'Total-Smoothed'!$AG$2)</f>
        <v>-2.4890897495857336E-2</v>
      </c>
      <c r="K64" s="1">
        <f ca="1">K4+NORMINV(RAND(),0,'Total-Smoothed'!$AG$2)</f>
        <v>0.14515288936668092</v>
      </c>
      <c r="L64" s="1">
        <f ca="1">L4+NORMINV(RAND(),0,'Total-Smoothed'!$AG$2)</f>
        <v>0.12481083510713922</v>
      </c>
      <c r="M64" s="1">
        <f ca="1">M4+NORMINV(RAND(),0,'Total-Smoothed'!$AG$2)</f>
        <v>0.86903225764776226</v>
      </c>
      <c r="N64" s="1">
        <f ca="1">N4+NORMINV(RAND(),0,'Total-Smoothed'!$AG$2)</f>
        <v>1.380867766457667E-2</v>
      </c>
      <c r="O64" s="1">
        <f ca="1">O4+NORMINV(RAND(),0,'Total-Smoothed'!$AG$2)</f>
        <v>-4.7076462145859178E-2</v>
      </c>
      <c r="P64" s="1">
        <f ca="1">P4+NORMINV(RAND(),0,'Total-Smoothed'!$AG$2)</f>
        <v>-1.3258617119327699E-3</v>
      </c>
      <c r="Q64" s="1">
        <f ca="1">Q4+NORMINV(RAND(),0,'Total-Smoothed'!$AG$2)</f>
        <v>2.1846273151006873E-2</v>
      </c>
      <c r="R64" s="1">
        <f ca="1">R4+NORMINV(RAND(),0,'Total-Smoothed'!$AG$2)</f>
        <v>-7.70098274423556E-2</v>
      </c>
      <c r="S64" s="1">
        <f ca="1">S4+NORMINV(RAND(),0,'Total-Smoothed'!$AG$2)</f>
        <v>0.15026783060860996</v>
      </c>
      <c r="T64" s="1">
        <f ca="1">T4+NORMINV(RAND(),0,'Total-Smoothed'!$AG$2)</f>
        <v>-6.0261483907900391E-2</v>
      </c>
      <c r="U64" s="1">
        <f ca="1">U4+NORMINV(RAND(),0,'Total-Smoothed'!$AG$2)</f>
        <v>0.1853356708573396</v>
      </c>
      <c r="V64" s="1">
        <f ca="1">V4+NORMINV(RAND(),0,'Total-Smoothed'!$AG$2)</f>
        <v>-0.249690052780075</v>
      </c>
      <c r="W64" s="1">
        <f ca="1">W4+NORMINV(RAND(),0,'Total-Smoothed'!$AG$2)</f>
        <v>0.7973793742970311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-6.2778317374636294E-2</v>
      </c>
      <c r="E65" s="1">
        <f ca="1">E5+NORMINV(RAND(),0,'Total-Smoothed'!$AG$2)</f>
        <v>2.2778827718666954E-2</v>
      </c>
      <c r="F65" s="1">
        <f ca="1">F5+NORMINV(RAND(),0,'Total-Smoothed'!$AG$2)</f>
        <v>0.15717220166238763</v>
      </c>
      <c r="G65" s="1">
        <f ca="1">G5+NORMINV(RAND(),0,'Total-Smoothed'!$AG$2)</f>
        <v>0.11820262722791848</v>
      </c>
      <c r="H65" s="1">
        <f ca="1">H5+NORMINV(RAND(),0,'Total-Smoothed'!$AG$2)</f>
        <v>2.7052548123760876E-2</v>
      </c>
      <c r="I65" s="1">
        <f ca="1">I5+NORMINV(RAND(),0,'Total-Smoothed'!$AG$2)</f>
        <v>-2.9520295634739735E-2</v>
      </c>
      <c r="J65" s="1">
        <f ca="1">J5+NORMINV(RAND(),0,'Total-Smoothed'!$AG$2)</f>
        <v>3.455875490361715E-2</v>
      </c>
      <c r="K65" s="1">
        <f ca="1">K5+NORMINV(RAND(),0,'Total-Smoothed'!$AG$2)</f>
        <v>-0.12039046745558893</v>
      </c>
      <c r="L65" s="1">
        <f ca="1">L5+NORMINV(RAND(),0,'Total-Smoothed'!$AG$2)</f>
        <v>0.14505520833164584</v>
      </c>
      <c r="M65" s="1">
        <f ca="1">M5+NORMINV(RAND(),0,'Total-Smoothed'!$AG$2)</f>
        <v>0.81060245649863238</v>
      </c>
      <c r="N65" s="1">
        <f ca="1">N5+NORMINV(RAND(),0,'Total-Smoothed'!$AG$2)</f>
        <v>-2.7100155978482612E-2</v>
      </c>
      <c r="O65" s="1">
        <f ca="1">O5+NORMINV(RAND(),0,'Total-Smoothed'!$AG$2)</f>
        <v>-0.20991381650270549</v>
      </c>
      <c r="P65" s="1">
        <f ca="1">P5+NORMINV(RAND(),0,'Total-Smoothed'!$AG$2)</f>
        <v>-4.442701018920138E-2</v>
      </c>
      <c r="Q65" s="1">
        <f ca="1">Q5+NORMINV(RAND(),0,'Total-Smoothed'!$AG$2)</f>
        <v>2.2043658068318026E-2</v>
      </c>
      <c r="R65" s="1">
        <f ca="1">R5+NORMINV(RAND(),0,'Total-Smoothed'!$AG$2)</f>
        <v>6.5009719799782539E-2</v>
      </c>
      <c r="S65" s="1">
        <f ca="1">S5+NORMINV(RAND(),0,'Total-Smoothed'!$AG$2)</f>
        <v>0.23131445714611595</v>
      </c>
      <c r="T65" s="1">
        <f ca="1">T5+NORMINV(RAND(),0,'Total-Smoothed'!$AG$2)</f>
        <v>-9.369164527558127E-2</v>
      </c>
      <c r="U65" s="1">
        <f ca="1">U5+NORMINV(RAND(),0,'Total-Smoothed'!$AG$2)</f>
        <v>-0.10824690928923651</v>
      </c>
      <c r="V65" s="1">
        <f ca="1">V5+NORMINV(RAND(),0,'Total-Smoothed'!$AG$2)</f>
        <v>-3.3786619880252132E-2</v>
      </c>
      <c r="W65" s="1">
        <f ca="1">W5+NORMINV(RAND(),0,'Total-Smoothed'!$AG$2)</f>
        <v>0.88546046428857583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-0.17480425910636277</v>
      </c>
      <c r="E66" s="1">
        <f ca="1">E6+NORMINV(RAND(),0,'Total-Smoothed'!$AG$2)</f>
        <v>0.19408332675148601</v>
      </c>
      <c r="F66" s="1">
        <f ca="1">F6+NORMINV(RAND(),0,'Total-Smoothed'!$AG$2)</f>
        <v>-0.11175645750621176</v>
      </c>
      <c r="G66" s="1">
        <f ca="1">G6+NORMINV(RAND(),0,'Total-Smoothed'!$AG$2)</f>
        <v>3.9036485299507762E-2</v>
      </c>
      <c r="H66" s="1">
        <f ca="1">H6+NORMINV(RAND(),0,'Total-Smoothed'!$AG$2)</f>
        <v>6.532668610592765E-2</v>
      </c>
      <c r="I66" s="1">
        <f ca="1">I6+NORMINV(RAND(),0,'Total-Smoothed'!$AG$2)</f>
        <v>-5.4802901754860564E-2</v>
      </c>
      <c r="J66" s="1">
        <f ca="1">J6+NORMINV(RAND(),0,'Total-Smoothed'!$AG$2)</f>
        <v>0.24966364392537879</v>
      </c>
      <c r="K66" s="1">
        <f ca="1">K6+NORMINV(RAND(),0,'Total-Smoothed'!$AG$2)</f>
        <v>0.26260067200505482</v>
      </c>
      <c r="L66" s="1">
        <f ca="1">L6+NORMINV(RAND(),0,'Total-Smoothed'!$AG$2)</f>
        <v>0.2945944533115562</v>
      </c>
      <c r="M66" s="1">
        <f ca="1">M6+NORMINV(RAND(),0,'Total-Smoothed'!$AG$2)</f>
        <v>0.93964591557262889</v>
      </c>
      <c r="N66" s="1">
        <f ca="1">N6+NORMINV(RAND(),0,'Total-Smoothed'!$AG$2)</f>
        <v>-9.30809308631982E-2</v>
      </c>
      <c r="O66" s="1">
        <f ca="1">O6+NORMINV(RAND(),0,'Total-Smoothed'!$AG$2)</f>
        <v>-2.1408119971193122E-2</v>
      </c>
      <c r="P66" s="1">
        <f ca="1">P6+NORMINV(RAND(),0,'Total-Smoothed'!$AG$2)</f>
        <v>3.894488776789283E-2</v>
      </c>
      <c r="Q66" s="1">
        <f ca="1">Q6+NORMINV(RAND(),0,'Total-Smoothed'!$AG$2)</f>
        <v>1.2095793695574966E-2</v>
      </c>
      <c r="R66" s="1">
        <f ca="1">R6+NORMINV(RAND(),0,'Total-Smoothed'!$AG$2)</f>
        <v>6.5335438578308619E-2</v>
      </c>
      <c r="S66" s="1">
        <f ca="1">S6+NORMINV(RAND(),0,'Total-Smoothed'!$AG$2)</f>
        <v>0.14303952218661853</v>
      </c>
      <c r="T66" s="1">
        <f ca="1">T6+NORMINV(RAND(),0,'Total-Smoothed'!$AG$2)</f>
        <v>0.27917500461078804</v>
      </c>
      <c r="U66" s="1">
        <f ca="1">U6+NORMINV(RAND(),0,'Total-Smoothed'!$AG$2)</f>
        <v>0.1076607712994193</v>
      </c>
      <c r="V66" s="1">
        <f ca="1">V6+NORMINV(RAND(),0,'Total-Smoothed'!$AG$2)</f>
        <v>0.12903542783505947</v>
      </c>
      <c r="W66" s="1">
        <f ca="1">W6+NORMINV(RAND(),0,'Total-Smoothed'!$AG$2)</f>
        <v>1.0956738412468109E-2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-0.15146175694372915</v>
      </c>
      <c r="E67" s="1">
        <f ca="1">E7+NORMINV(RAND(),0,'Total-Smoothed'!$AG$2)</f>
        <v>0.18410153019337316</v>
      </c>
      <c r="F67" s="1">
        <f ca="1">F7+NORMINV(RAND(),0,'Total-Smoothed'!$AG$2)</f>
        <v>0.60336303501261479</v>
      </c>
      <c r="G67" s="1">
        <f ca="1">G7+NORMINV(RAND(),0,'Total-Smoothed'!$AG$2)</f>
        <v>-5.7221136211147321E-2</v>
      </c>
      <c r="H67" s="1">
        <f ca="1">H7+NORMINV(RAND(),0,'Total-Smoothed'!$AG$2)</f>
        <v>-0.17540283539566764</v>
      </c>
      <c r="I67" s="1">
        <f ca="1">I7+NORMINV(RAND(),0,'Total-Smoothed'!$AG$2)</f>
        <v>0.80927211358807016</v>
      </c>
      <c r="J67" s="1">
        <f ca="1">J7+NORMINV(RAND(),0,'Total-Smoothed'!$AG$2)</f>
        <v>-9.6230624174837659E-2</v>
      </c>
      <c r="K67" s="1">
        <f ca="1">K7+NORMINV(RAND(),0,'Total-Smoothed'!$AG$2)</f>
        <v>2.4845024558293544E-2</v>
      </c>
      <c r="L67" s="1">
        <f ca="1">L7+NORMINV(RAND(),0,'Total-Smoothed'!$AG$2)</f>
        <v>0.17334864517500137</v>
      </c>
      <c r="M67" s="1">
        <f ca="1">M7+NORMINV(RAND(),0,'Total-Smoothed'!$AG$2)</f>
        <v>1.1180926023862958</v>
      </c>
      <c r="N67" s="1">
        <f ca="1">N7+NORMINV(RAND(),0,'Total-Smoothed'!$AG$2)</f>
        <v>-9.5359527464892277E-2</v>
      </c>
      <c r="O67" s="1">
        <f ca="1">O7+NORMINV(RAND(),0,'Total-Smoothed'!$AG$2)</f>
        <v>2.0764668360788018E-2</v>
      </c>
      <c r="P67" s="1">
        <f ca="1">P7+NORMINV(RAND(),0,'Total-Smoothed'!$AG$2)</f>
        <v>6.4206509688088387E-2</v>
      </c>
      <c r="Q67" s="1">
        <f ca="1">Q7+NORMINV(RAND(),0,'Total-Smoothed'!$AG$2)</f>
        <v>0.17133070636082512</v>
      </c>
      <c r="R67" s="1">
        <f ca="1">R7+NORMINV(RAND(),0,'Total-Smoothed'!$AG$2)</f>
        <v>-3.4892147650192752E-2</v>
      </c>
      <c r="S67" s="1">
        <f ca="1">S7+NORMINV(RAND(),0,'Total-Smoothed'!$AG$2)</f>
        <v>7.3537664033119038E-2</v>
      </c>
      <c r="T67" s="1">
        <f ca="1">T7+NORMINV(RAND(),0,'Total-Smoothed'!$AG$2)</f>
        <v>0.1468613866134548</v>
      </c>
      <c r="U67" s="1">
        <f ca="1">U7+NORMINV(RAND(),0,'Total-Smoothed'!$AG$2)</f>
        <v>-2.1333781470452864E-2</v>
      </c>
      <c r="V67" s="1">
        <f ca="1">V7+NORMINV(RAND(),0,'Total-Smoothed'!$AG$2)</f>
        <v>-4.7697345208076336E-2</v>
      </c>
      <c r="W67" s="1">
        <f ca="1">W7+NORMINV(RAND(),0,'Total-Smoothed'!$AG$2)</f>
        <v>0.79035458490105226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-1.3072567218463116E-2</v>
      </c>
      <c r="E68" s="1">
        <f ca="1">E8+NORMINV(RAND(),0,'Total-Smoothed'!$AG$2)</f>
        <v>-0.11454035614542768</v>
      </c>
      <c r="F68" s="1">
        <f ca="1">F8+NORMINV(RAND(),0,'Total-Smoothed'!$AG$2)</f>
        <v>-6.0316009894839595E-2</v>
      </c>
      <c r="G68" s="1">
        <f ca="1">G8+NORMINV(RAND(),0,'Total-Smoothed'!$AG$2)</f>
        <v>0.20100895056756932</v>
      </c>
      <c r="H68" s="1">
        <f ca="1">H8+NORMINV(RAND(),0,'Total-Smoothed'!$AG$2)</f>
        <v>-0.18853439570704175</v>
      </c>
      <c r="I68" s="1">
        <f ca="1">I8+NORMINV(RAND(),0,'Total-Smoothed'!$AG$2)</f>
        <v>-0.14269947956572296</v>
      </c>
      <c r="J68" s="1">
        <f ca="1">J8+NORMINV(RAND(),0,'Total-Smoothed'!$AG$2)</f>
        <v>-0.10685021611339471</v>
      </c>
      <c r="K68" s="1">
        <f ca="1">K8+NORMINV(RAND(),0,'Total-Smoothed'!$AG$2)</f>
        <v>0.21143845307424561</v>
      </c>
      <c r="L68" s="1">
        <f ca="1">L8+NORMINV(RAND(),0,'Total-Smoothed'!$AG$2)</f>
        <v>-8.3238974487739412E-2</v>
      </c>
      <c r="M68" s="1">
        <f ca="1">M8+NORMINV(RAND(),0,'Total-Smoothed'!$AG$2)</f>
        <v>0.94568842555337596</v>
      </c>
      <c r="N68" s="1">
        <f ca="1">N8+NORMINV(RAND(),0,'Total-Smoothed'!$AG$2)</f>
        <v>-1.1291458977733225E-2</v>
      </c>
      <c r="O68" s="1">
        <f ca="1">O8+NORMINV(RAND(),0,'Total-Smoothed'!$AG$2)</f>
        <v>0.13862594476249873</v>
      </c>
      <c r="P68" s="1">
        <f ca="1">P8+NORMINV(RAND(),0,'Total-Smoothed'!$AG$2)</f>
        <v>-3.1270371486817709E-2</v>
      </c>
      <c r="Q68" s="1">
        <f ca="1">Q8+NORMINV(RAND(),0,'Total-Smoothed'!$AG$2)</f>
        <v>-1.741826596453739E-2</v>
      </c>
      <c r="R68" s="1">
        <f ca="1">R8+NORMINV(RAND(),0,'Total-Smoothed'!$AG$2)</f>
        <v>-0.12193979049190505</v>
      </c>
      <c r="S68" s="1">
        <f ca="1">S8+NORMINV(RAND(),0,'Total-Smoothed'!$AG$2)</f>
        <v>-4.9310053311662147E-2</v>
      </c>
      <c r="T68" s="1">
        <f ca="1">T8+NORMINV(RAND(),0,'Total-Smoothed'!$AG$2)</f>
        <v>-0.10996791137784559</v>
      </c>
      <c r="U68" s="1">
        <f ca="1">U8+NORMINV(RAND(),0,'Total-Smoothed'!$AG$2)</f>
        <v>-9.1760232830236321E-2</v>
      </c>
      <c r="V68" s="1">
        <f ca="1">V8+NORMINV(RAND(),0,'Total-Smoothed'!$AG$2)</f>
        <v>0.18773664555116507</v>
      </c>
      <c r="W68" s="1">
        <f ca="1">W8+NORMINV(RAND(),0,'Total-Smoothed'!$AG$2)</f>
        <v>0.6766832360185151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0.11137182970561434</v>
      </c>
      <c r="E69" s="1">
        <f ca="1">E9+NORMINV(RAND(),0,'Total-Smoothed'!$AG$2)</f>
        <v>-0.21435557148411549</v>
      </c>
      <c r="F69" s="1">
        <f ca="1">F9+NORMINV(RAND(),0,'Total-Smoothed'!$AG$2)</f>
        <v>0.65634767254292992</v>
      </c>
      <c r="G69" s="1">
        <f ca="1">G9+NORMINV(RAND(),0,'Total-Smoothed'!$AG$2)</f>
        <v>-8.5885442788663557E-2</v>
      </c>
      <c r="H69" s="1">
        <f ca="1">H9+NORMINV(RAND(),0,'Total-Smoothed'!$AG$2)</f>
        <v>5.1906074134306993E-2</v>
      </c>
      <c r="I69" s="1">
        <f ca="1">I9+NORMINV(RAND(),0,'Total-Smoothed'!$AG$2)</f>
        <v>0.13357824623974135</v>
      </c>
      <c r="J69" s="1">
        <f ca="1">J9+NORMINV(RAND(),0,'Total-Smoothed'!$AG$2)</f>
        <v>0.14810011882605423</v>
      </c>
      <c r="K69" s="1">
        <f ca="1">K9+NORMINV(RAND(),0,'Total-Smoothed'!$AG$2)</f>
        <v>0.11833847661356495</v>
      </c>
      <c r="L69" s="1">
        <f ca="1">L9+NORMINV(RAND(),0,'Total-Smoothed'!$AG$2)</f>
        <v>0.16123184975392624</v>
      </c>
      <c r="M69" s="1">
        <f ca="1">M9+NORMINV(RAND(),0,'Total-Smoothed'!$AG$2)</f>
        <v>0.9911869378856657</v>
      </c>
      <c r="N69" s="1">
        <f ca="1">N9+NORMINV(RAND(),0,'Total-Smoothed'!$AG$2)</f>
        <v>1.6337923200458224E-2</v>
      </c>
      <c r="O69" s="1">
        <f ca="1">O9+NORMINV(RAND(),0,'Total-Smoothed'!$AG$2)</f>
        <v>0.559617464377277</v>
      </c>
      <c r="P69" s="1">
        <f ca="1">P9+NORMINV(RAND(),0,'Total-Smoothed'!$AG$2)</f>
        <v>0.14119724415913237</v>
      </c>
      <c r="Q69" s="1">
        <f ca="1">Q9+NORMINV(RAND(),0,'Total-Smoothed'!$AG$2)</f>
        <v>-3.8174173971570705E-2</v>
      </c>
      <c r="R69" s="1">
        <f ca="1">R9+NORMINV(RAND(),0,'Total-Smoothed'!$AG$2)</f>
        <v>-1.1046779186407008E-2</v>
      </c>
      <c r="S69" s="1">
        <f ca="1">S9+NORMINV(RAND(),0,'Total-Smoothed'!$AG$2)</f>
        <v>-6.7254699095355197E-2</v>
      </c>
      <c r="T69" s="1">
        <f ca="1">T9+NORMINV(RAND(),0,'Total-Smoothed'!$AG$2)</f>
        <v>-0.30578602486676876</v>
      </c>
      <c r="U69" s="1">
        <f ca="1">U9+NORMINV(RAND(),0,'Total-Smoothed'!$AG$2)</f>
        <v>-9.3830017638060718E-5</v>
      </c>
      <c r="V69" s="1">
        <f ca="1">V9+NORMINV(RAND(),0,'Total-Smoothed'!$AG$2)</f>
        <v>-4.3066819332956432E-2</v>
      </c>
      <c r="W69" s="1">
        <f ca="1">W9+NORMINV(RAND(),0,'Total-Smoothed'!$AG$2)</f>
        <v>0.8820087855063794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0.25390775829590245</v>
      </c>
      <c r="E70" s="1">
        <f ca="1">E10+NORMINV(RAND(),0,'Total-Smoothed'!$AG$2)</f>
        <v>0.16357460042719205</v>
      </c>
      <c r="F70" s="1">
        <f ca="1">F10+NORMINV(RAND(),0,'Total-Smoothed'!$AG$2)</f>
        <v>0.1050145150835778</v>
      </c>
      <c r="G70" s="1">
        <f ca="1">G10+NORMINV(RAND(),0,'Total-Smoothed'!$AG$2)</f>
        <v>0.14140072043764881</v>
      </c>
      <c r="H70" s="1">
        <f ca="1">H10+NORMINV(RAND(),0,'Total-Smoothed'!$AG$2)</f>
        <v>-0.16199545201969176</v>
      </c>
      <c r="I70" s="1">
        <f ca="1">I10+NORMINV(RAND(),0,'Total-Smoothed'!$AG$2)</f>
        <v>-8.9747678092438513E-2</v>
      </c>
      <c r="J70" s="1">
        <f ca="1">J10+NORMINV(RAND(),0,'Total-Smoothed'!$AG$2)</f>
        <v>-4.874076662076661E-2</v>
      </c>
      <c r="K70" s="1">
        <f ca="1">K10+NORMINV(RAND(),0,'Total-Smoothed'!$AG$2)</f>
        <v>-0.1583847727577431</v>
      </c>
      <c r="L70" s="1">
        <f ca="1">L10+NORMINV(RAND(),0,'Total-Smoothed'!$AG$2)</f>
        <v>0.15999690294444249</v>
      </c>
      <c r="M70" s="1">
        <f ca="1">M10+NORMINV(RAND(),0,'Total-Smoothed'!$AG$2)</f>
        <v>1.0073261130330013</v>
      </c>
      <c r="N70" s="1">
        <f ca="1">N10+NORMINV(RAND(),0,'Total-Smoothed'!$AG$2)</f>
        <v>4.5129850238756521E-2</v>
      </c>
      <c r="O70" s="1">
        <f ca="1">O10+NORMINV(RAND(),0,'Total-Smoothed'!$AG$2)</f>
        <v>0.27934930983238299</v>
      </c>
      <c r="P70" s="1">
        <f ca="1">P10+NORMINV(RAND(),0,'Total-Smoothed'!$AG$2)</f>
        <v>-4.3233306320615852E-2</v>
      </c>
      <c r="Q70" s="1">
        <f ca="1">Q10+NORMINV(RAND(),0,'Total-Smoothed'!$AG$2)</f>
        <v>-5.9701351875071043E-2</v>
      </c>
      <c r="R70" s="1">
        <f ca="1">R10+NORMINV(RAND(),0,'Total-Smoothed'!$AG$2)</f>
        <v>0.38127749394475435</v>
      </c>
      <c r="S70" s="1">
        <f ca="1">S10+NORMINV(RAND(),0,'Total-Smoothed'!$AG$2)</f>
        <v>0.1319868122683753</v>
      </c>
      <c r="T70" s="1">
        <f ca="1">T10+NORMINV(RAND(),0,'Total-Smoothed'!$AG$2)</f>
        <v>4.6866216217559438E-2</v>
      </c>
      <c r="U70" s="1">
        <f ca="1">U10+NORMINV(RAND(),0,'Total-Smoothed'!$AG$2)</f>
        <v>-7.5205296810590738E-2</v>
      </c>
      <c r="V70" s="1">
        <f ca="1">V10+NORMINV(RAND(),0,'Total-Smoothed'!$AG$2)</f>
        <v>-0.16714431407393782</v>
      </c>
      <c r="W70" s="1">
        <f ca="1">W10+NORMINV(RAND(),0,'Total-Smoothed'!$AG$2)</f>
        <v>0.94270078206290553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-4.6203531791697589E-2</v>
      </c>
      <c r="E71" s="1">
        <f ca="1">E11+NORMINV(RAND(),0,'Total-Smoothed'!$AG$2)</f>
        <v>-9.8912040630726186E-2</v>
      </c>
      <c r="F71" s="1">
        <f ca="1">F11+NORMINV(RAND(),0,'Total-Smoothed'!$AG$2)</f>
        <v>2.2895209747611285E-2</v>
      </c>
      <c r="G71" s="1">
        <f ca="1">G11+NORMINV(RAND(),0,'Total-Smoothed'!$AG$2)</f>
        <v>4.405383724617621E-2</v>
      </c>
      <c r="H71" s="1">
        <f ca="1">H11+NORMINV(RAND(),0,'Total-Smoothed'!$AG$2)</f>
        <v>2.8747150915661202E-2</v>
      </c>
      <c r="I71" s="1">
        <f ca="1">I11+NORMINV(RAND(),0,'Total-Smoothed'!$AG$2)</f>
        <v>5.8230576025095883E-2</v>
      </c>
      <c r="J71" s="1">
        <f ca="1">J11+NORMINV(RAND(),0,'Total-Smoothed'!$AG$2)</f>
        <v>1.3740409268475057E-2</v>
      </c>
      <c r="K71" s="1">
        <f ca="1">K11+NORMINV(RAND(),0,'Total-Smoothed'!$AG$2)</f>
        <v>0.44409016640918397</v>
      </c>
      <c r="L71" s="1">
        <f ca="1">L11+NORMINV(RAND(),0,'Total-Smoothed'!$AG$2)</f>
        <v>-8.9627476985004506E-2</v>
      </c>
      <c r="M71" s="1">
        <f ca="1">M11+NORMINV(RAND(),0,'Total-Smoothed'!$AG$2)</f>
        <v>1.0674165769131372</v>
      </c>
      <c r="N71" s="1">
        <f ca="1">N11+NORMINV(RAND(),0,'Total-Smoothed'!$AG$2)</f>
        <v>-3.2008555015883476E-2</v>
      </c>
      <c r="O71" s="1">
        <f ca="1">O11+NORMINV(RAND(),0,'Total-Smoothed'!$AG$2)</f>
        <v>-3.9933225775146478E-4</v>
      </c>
      <c r="P71" s="1">
        <f ca="1">P11+NORMINV(RAND(),0,'Total-Smoothed'!$AG$2)</f>
        <v>4.7231196951539725E-2</v>
      </c>
      <c r="Q71" s="1">
        <f ca="1">Q11+NORMINV(RAND(),0,'Total-Smoothed'!$AG$2)</f>
        <v>0.1448156940660594</v>
      </c>
      <c r="R71" s="1">
        <f ca="1">R11+NORMINV(RAND(),0,'Total-Smoothed'!$AG$2)</f>
        <v>0.11876986396008904</v>
      </c>
      <c r="S71" s="1">
        <f ca="1">S11+NORMINV(RAND(),0,'Total-Smoothed'!$AG$2)</f>
        <v>0.12864080165500533</v>
      </c>
      <c r="T71" s="1">
        <f ca="1">T11+NORMINV(RAND(),0,'Total-Smoothed'!$AG$2)</f>
        <v>-2.5043155055098524E-2</v>
      </c>
      <c r="U71" s="1">
        <f ca="1">U11+NORMINV(RAND(),0,'Total-Smoothed'!$AG$2)</f>
        <v>5.326484056901315E-2</v>
      </c>
      <c r="V71" s="1">
        <f ca="1">V11+NORMINV(RAND(),0,'Total-Smoothed'!$AG$2)</f>
        <v>1.1417826921900319E-2</v>
      </c>
      <c r="W71" s="1">
        <f ca="1">W11+NORMINV(RAND(),0,'Total-Smoothed'!$AG$2)</f>
        <v>0.96858999345725127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6.357688222806808E-2</v>
      </c>
      <c r="E72" s="1">
        <f ca="1">E12+NORMINV(RAND(),0,'Total-Smoothed'!$AG$2)</f>
        <v>-0.12700915205499427</v>
      </c>
      <c r="F72" s="1">
        <f ca="1">F12+NORMINV(RAND(),0,'Total-Smoothed'!$AG$2)</f>
        <v>-6.2961691815463516E-3</v>
      </c>
      <c r="G72" s="1">
        <f ca="1">G12+NORMINV(RAND(),0,'Total-Smoothed'!$AG$2)</f>
        <v>-9.6438012490597524E-4</v>
      </c>
      <c r="H72" s="1">
        <f ca="1">H12+NORMINV(RAND(),0,'Total-Smoothed'!$AG$2)</f>
        <v>-0.12452389368441416</v>
      </c>
      <c r="I72" s="1">
        <f ca="1">I12+NORMINV(RAND(),0,'Total-Smoothed'!$AG$2)</f>
        <v>0.29351443739955513</v>
      </c>
      <c r="J72" s="1">
        <f ca="1">J12+NORMINV(RAND(),0,'Total-Smoothed'!$AG$2)</f>
        <v>5.4275735317129897E-2</v>
      </c>
      <c r="K72" s="1">
        <f ca="1">K12+NORMINV(RAND(),0,'Total-Smoothed'!$AG$2)</f>
        <v>0.12898305102474089</v>
      </c>
      <c r="L72" s="1">
        <f ca="1">L12+NORMINV(RAND(),0,'Total-Smoothed'!$AG$2)</f>
        <v>-8.3682269134700352E-3</v>
      </c>
      <c r="M72" s="1">
        <f ca="1">M12+NORMINV(RAND(),0,'Total-Smoothed'!$AG$2)</f>
        <v>1.0149223488111694</v>
      </c>
      <c r="N72" s="1">
        <f ca="1">N12+NORMINV(RAND(),0,'Total-Smoothed'!$AG$2)</f>
        <v>2.8188467568248242E-2</v>
      </c>
      <c r="O72" s="1">
        <f ca="1">O12+NORMINV(RAND(),0,'Total-Smoothed'!$AG$2)</f>
        <v>5.2902284631198809E-2</v>
      </c>
      <c r="P72" s="1">
        <f ca="1">P12+NORMINV(RAND(),0,'Total-Smoothed'!$AG$2)</f>
        <v>-0.11099777619748651</v>
      </c>
      <c r="Q72" s="1">
        <f ca="1">Q12+NORMINV(RAND(),0,'Total-Smoothed'!$AG$2)</f>
        <v>-8.9141049612531623E-2</v>
      </c>
      <c r="R72" s="1">
        <f ca="1">R12+NORMINV(RAND(),0,'Total-Smoothed'!$AG$2)</f>
        <v>-5.487114720926789E-2</v>
      </c>
      <c r="S72" s="1">
        <f ca="1">S12+NORMINV(RAND(),0,'Total-Smoothed'!$AG$2)</f>
        <v>0.11860821437359255</v>
      </c>
      <c r="T72" s="1">
        <f ca="1">T12+NORMINV(RAND(),0,'Total-Smoothed'!$AG$2)</f>
        <v>-0.11350373383165901</v>
      </c>
      <c r="U72" s="1">
        <f ca="1">U12+NORMINV(RAND(),0,'Total-Smoothed'!$AG$2)</f>
        <v>3.6261335818392165E-2</v>
      </c>
      <c r="V72" s="1">
        <f ca="1">V12+NORMINV(RAND(),0,'Total-Smoothed'!$AG$2)</f>
        <v>0.16748488686708962</v>
      </c>
      <c r="W72" s="1">
        <f ca="1">W12+NORMINV(RAND(),0,'Total-Smoothed'!$AG$2)</f>
        <v>0.36420030879128279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0.14259216781090048</v>
      </c>
      <c r="E73" s="1">
        <f ca="1">E13+NORMINV(RAND(),0,'Total-Smoothed'!$AG$2)</f>
        <v>-0.13013565880726483</v>
      </c>
      <c r="F73" s="1">
        <f ca="1">F13+NORMINV(RAND(),0,'Total-Smoothed'!$AG$2)</f>
        <v>9.8457839366838301E-2</v>
      </c>
      <c r="G73" s="1">
        <f ca="1">G13+NORMINV(RAND(),0,'Total-Smoothed'!$AG$2)</f>
        <v>0.10325943859056408</v>
      </c>
      <c r="H73" s="1">
        <f ca="1">H13+NORMINV(RAND(),0,'Total-Smoothed'!$AG$2)</f>
        <v>-0.12756247165408771</v>
      </c>
      <c r="I73" s="1">
        <f ca="1">I13+NORMINV(RAND(),0,'Total-Smoothed'!$AG$2)</f>
        <v>4.6538940626930286E-2</v>
      </c>
      <c r="J73" s="1">
        <f ca="1">J13+NORMINV(RAND(),0,'Total-Smoothed'!$AG$2)</f>
        <v>0.19332916617214191</v>
      </c>
      <c r="K73" s="1">
        <f ca="1">K13+NORMINV(RAND(),0,'Total-Smoothed'!$AG$2)</f>
        <v>0.16939909563175984</v>
      </c>
      <c r="L73" s="1">
        <f ca="1">L13+NORMINV(RAND(),0,'Total-Smoothed'!$AG$2)</f>
        <v>0.43833714051271944</v>
      </c>
      <c r="M73" s="1">
        <f ca="1">M13+NORMINV(RAND(),0,'Total-Smoothed'!$AG$2)</f>
        <v>0.83602904380329568</v>
      </c>
      <c r="N73" s="1">
        <f ca="1">N13+NORMINV(RAND(),0,'Total-Smoothed'!$AG$2)</f>
        <v>7.0742392365374801E-2</v>
      </c>
      <c r="O73" s="1">
        <f ca="1">O13+NORMINV(RAND(),0,'Total-Smoothed'!$AG$2)</f>
        <v>0.39427523826342625</v>
      </c>
      <c r="P73" s="1">
        <f ca="1">P13+NORMINV(RAND(),0,'Total-Smoothed'!$AG$2)</f>
        <v>4.2335286395730871E-2</v>
      </c>
      <c r="Q73" s="1">
        <f ca="1">Q13+NORMINV(RAND(),0,'Total-Smoothed'!$AG$2)</f>
        <v>-0.23948618758765652</v>
      </c>
      <c r="R73" s="1">
        <f ca="1">R13+NORMINV(RAND(),0,'Total-Smoothed'!$AG$2)</f>
        <v>0.30773008868860424</v>
      </c>
      <c r="S73" s="1">
        <f ca="1">S13+NORMINV(RAND(),0,'Total-Smoothed'!$AG$2)</f>
        <v>0.21426518385579268</v>
      </c>
      <c r="T73" s="1">
        <f ca="1">T13+NORMINV(RAND(),0,'Total-Smoothed'!$AG$2)</f>
        <v>-0.17722994874118658</v>
      </c>
      <c r="U73" s="1">
        <f ca="1">U13+NORMINV(RAND(),0,'Total-Smoothed'!$AG$2)</f>
        <v>0.11745170085618649</v>
      </c>
      <c r="V73" s="1">
        <f ca="1">V13+NORMINV(RAND(),0,'Total-Smoothed'!$AG$2)</f>
        <v>-0.13013826083418423</v>
      </c>
      <c r="W73" s="1">
        <f ca="1">W13+NORMINV(RAND(),0,'Total-Smoothed'!$AG$2)</f>
        <v>0.92989768767460101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-7.4059867053016259E-2</v>
      </c>
      <c r="E74" s="1">
        <f ca="1">E14+NORMINV(RAND(),0,'Total-Smoothed'!$AG$2)</f>
        <v>-0.17300437422528264</v>
      </c>
      <c r="F74" s="1">
        <f ca="1">F14+NORMINV(RAND(),0,'Total-Smoothed'!$AG$2)</f>
        <v>5.4031766476716175E-2</v>
      </c>
      <c r="G74" s="1">
        <f ca="1">G14+NORMINV(RAND(),0,'Total-Smoothed'!$AG$2)</f>
        <v>0.10213313396485024</v>
      </c>
      <c r="H74" s="1">
        <f ca="1">H14+NORMINV(RAND(),0,'Total-Smoothed'!$AG$2)</f>
        <v>0.12493950560352898</v>
      </c>
      <c r="I74" s="1">
        <f ca="1">I14+NORMINV(RAND(),0,'Total-Smoothed'!$AG$2)</f>
        <v>-7.9954540830631582E-2</v>
      </c>
      <c r="J74" s="1">
        <f ca="1">J14+NORMINV(RAND(),0,'Total-Smoothed'!$AG$2)</f>
        <v>-8.8379500134202246E-2</v>
      </c>
      <c r="K74" s="1">
        <f ca="1">K14+NORMINV(RAND(),0,'Total-Smoothed'!$AG$2)</f>
        <v>4.5172430596318064E-2</v>
      </c>
      <c r="L74" s="1">
        <f ca="1">L14+NORMINV(RAND(),0,'Total-Smoothed'!$AG$2)</f>
        <v>3.3528251362639427E-2</v>
      </c>
      <c r="M74" s="1">
        <f ca="1">M14+NORMINV(RAND(),0,'Total-Smoothed'!$AG$2)</f>
        <v>1.1248645801844666</v>
      </c>
      <c r="N74" s="1">
        <f ca="1">N14+NORMINV(RAND(),0,'Total-Smoothed'!$AG$2)</f>
        <v>-8.5815813519520279E-2</v>
      </c>
      <c r="O74" s="1">
        <f ca="1">O14+NORMINV(RAND(),0,'Total-Smoothed'!$AG$2)</f>
        <v>0.10859673466474223</v>
      </c>
      <c r="P74" s="1">
        <f ca="1">P14+NORMINV(RAND(),0,'Total-Smoothed'!$AG$2)</f>
        <v>-0.15055295135308933</v>
      </c>
      <c r="Q74" s="1">
        <f ca="1">Q14+NORMINV(RAND(),0,'Total-Smoothed'!$AG$2)</f>
        <v>-1.3688883623774606E-2</v>
      </c>
      <c r="R74" s="1">
        <f ca="1">R14+NORMINV(RAND(),0,'Total-Smoothed'!$AG$2)</f>
        <v>-1.3549812642521386E-2</v>
      </c>
      <c r="S74" s="1">
        <f ca="1">S14+NORMINV(RAND(),0,'Total-Smoothed'!$AG$2)</f>
        <v>0.15573323032977821</v>
      </c>
      <c r="T74" s="1">
        <f ca="1">T14+NORMINV(RAND(),0,'Total-Smoothed'!$AG$2)</f>
        <v>-2.2756008027549918E-2</v>
      </c>
      <c r="U74" s="1">
        <f ca="1">U14+NORMINV(RAND(),0,'Total-Smoothed'!$AG$2)</f>
        <v>-0.16455942278870037</v>
      </c>
      <c r="V74" s="1">
        <f ca="1">V14+NORMINV(RAND(),0,'Total-Smoothed'!$AG$2)</f>
        <v>2.1891071307201297E-2</v>
      </c>
      <c r="W74" s="1">
        <f ca="1">W14+NORMINV(RAND(),0,'Total-Smoothed'!$AG$2)</f>
        <v>1.0293388026152688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-3.090152654104824E-2</v>
      </c>
      <c r="E75" s="1">
        <f ca="1">E15+NORMINV(RAND(),0,'Total-Smoothed'!$AG$2)</f>
        <v>1.0414653429040988E-2</v>
      </c>
      <c r="F75" s="1">
        <f ca="1">F15+NORMINV(RAND(),0,'Total-Smoothed'!$AG$2)</f>
        <v>-0.26449246145045008</v>
      </c>
      <c r="G75" s="1">
        <f ca="1">G15+NORMINV(RAND(),0,'Total-Smoothed'!$AG$2)</f>
        <v>-0.16236808662344671</v>
      </c>
      <c r="H75" s="1">
        <f ca="1">H15+NORMINV(RAND(),0,'Total-Smoothed'!$AG$2)</f>
        <v>-0.11692924252795081</v>
      </c>
      <c r="I75" s="1">
        <f ca="1">I15+NORMINV(RAND(),0,'Total-Smoothed'!$AG$2)</f>
        <v>-6.108110198310808E-2</v>
      </c>
      <c r="J75" s="1">
        <f ca="1">J15+NORMINV(RAND(),0,'Total-Smoothed'!$AG$2)</f>
        <v>-0.11015594571267995</v>
      </c>
      <c r="K75" s="1">
        <f ca="1">K15+NORMINV(RAND(),0,'Total-Smoothed'!$AG$2)</f>
        <v>3.947832178207035E-2</v>
      </c>
      <c r="L75" s="1">
        <f ca="1">L15+NORMINV(RAND(),0,'Total-Smoothed'!$AG$2)</f>
        <v>2.2777973626364453E-2</v>
      </c>
      <c r="M75" s="1">
        <f ca="1">M15+NORMINV(RAND(),0,'Total-Smoothed'!$AG$2)</f>
        <v>1.1309661670589284</v>
      </c>
      <c r="N75" s="1">
        <f ca="1">N15+NORMINV(RAND(),0,'Total-Smoothed'!$AG$2)</f>
        <v>-7.2666740724348186E-2</v>
      </c>
      <c r="O75" s="1">
        <f ca="1">O15+NORMINV(RAND(),0,'Total-Smoothed'!$AG$2)</f>
        <v>-6.1246772885757528E-2</v>
      </c>
      <c r="P75" s="1">
        <f ca="1">P15+NORMINV(RAND(),0,'Total-Smoothed'!$AG$2)</f>
        <v>8.5960867768006877E-2</v>
      </c>
      <c r="Q75" s="1">
        <f ca="1">Q15+NORMINV(RAND(),0,'Total-Smoothed'!$AG$2)</f>
        <v>-6.2324552169040967E-2</v>
      </c>
      <c r="R75" s="1">
        <f ca="1">R15+NORMINV(RAND(),0,'Total-Smoothed'!$AG$2)</f>
        <v>-4.51592762706041E-2</v>
      </c>
      <c r="S75" s="1">
        <f ca="1">S15+NORMINV(RAND(),0,'Total-Smoothed'!$AG$2)</f>
        <v>-5.8167862455791329E-2</v>
      </c>
      <c r="T75" s="1">
        <f ca="1">T15+NORMINV(RAND(),0,'Total-Smoothed'!$AG$2)</f>
        <v>1.7117145349978595E-2</v>
      </c>
      <c r="U75" s="1">
        <f ca="1">U15+NORMINV(RAND(),0,'Total-Smoothed'!$AG$2)</f>
        <v>0.11198989478228068</v>
      </c>
      <c r="V75" s="1">
        <f ca="1">V15+NORMINV(RAND(),0,'Total-Smoothed'!$AG$2)</f>
        <v>-4.1273609196242927E-2</v>
      </c>
      <c r="W75" s="1">
        <f ca="1">W15+NORMINV(RAND(),0,'Total-Smoothed'!$AG$2)</f>
        <v>0.89312223062598894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0.43083679536480846</v>
      </c>
      <c r="E76" s="1">
        <f ca="1">E16+NORMINV(RAND(),0,'Total-Smoothed'!$AG$2)</f>
        <v>-0.12127817430293127</v>
      </c>
      <c r="F76" s="1">
        <f ca="1">F16+NORMINV(RAND(),0,'Total-Smoothed'!$AG$2)</f>
        <v>-2.1105796006867412E-2</v>
      </c>
      <c r="G76" s="1">
        <f ca="1">G16+NORMINV(RAND(),0,'Total-Smoothed'!$AG$2)</f>
        <v>-0.13671761930480772</v>
      </c>
      <c r="H76" s="1">
        <f ca="1">H16+NORMINV(RAND(),0,'Total-Smoothed'!$AG$2)</f>
        <v>-5.6155250674659943E-2</v>
      </c>
      <c r="I76" s="1">
        <f ca="1">I16+NORMINV(RAND(),0,'Total-Smoothed'!$AG$2)</f>
        <v>0.30563190455902617</v>
      </c>
      <c r="J76" s="1">
        <f ca="1">J16+NORMINV(RAND(),0,'Total-Smoothed'!$AG$2)</f>
        <v>-3.7798468967324722E-2</v>
      </c>
      <c r="K76" s="1">
        <f ca="1">K16+NORMINV(RAND(),0,'Total-Smoothed'!$AG$2)</f>
        <v>0.21103275817409278</v>
      </c>
      <c r="L76" s="1">
        <f ca="1">L16+NORMINV(RAND(),0,'Total-Smoothed'!$AG$2)</f>
        <v>0.80116234112810336</v>
      </c>
      <c r="M76" s="1">
        <f ca="1">M16+NORMINV(RAND(),0,'Total-Smoothed'!$AG$2)</f>
        <v>0.7857296748493473</v>
      </c>
      <c r="N76" s="1">
        <f ca="1">N16+NORMINV(RAND(),0,'Total-Smoothed'!$AG$2)</f>
        <v>4.434385547707146E-2</v>
      </c>
      <c r="O76" s="1">
        <f ca="1">O16+NORMINV(RAND(),0,'Total-Smoothed'!$AG$2)</f>
        <v>7.5746714156447417E-2</v>
      </c>
      <c r="P76" s="1">
        <f ca="1">P16+NORMINV(RAND(),0,'Total-Smoothed'!$AG$2)</f>
        <v>-4.6031574681068561E-2</v>
      </c>
      <c r="Q76" s="1">
        <f ca="1">Q16+NORMINV(RAND(),0,'Total-Smoothed'!$AG$2)</f>
        <v>-0.14335598788959378</v>
      </c>
      <c r="R76" s="1">
        <f ca="1">R16+NORMINV(RAND(),0,'Total-Smoothed'!$AG$2)</f>
        <v>4.2225674542391817E-2</v>
      </c>
      <c r="S76" s="1">
        <f ca="1">S16+NORMINV(RAND(),0,'Total-Smoothed'!$AG$2)</f>
        <v>-5.8040535351247591E-2</v>
      </c>
      <c r="T76" s="1">
        <f ca="1">T16+NORMINV(RAND(),0,'Total-Smoothed'!$AG$2)</f>
        <v>-7.5698134283250007E-2</v>
      </c>
      <c r="U76" s="1">
        <f ca="1">U16+NORMINV(RAND(),0,'Total-Smoothed'!$AG$2)</f>
        <v>0.16383002691498155</v>
      </c>
      <c r="V76" s="1">
        <f ca="1">V16+NORMINV(RAND(),0,'Total-Smoothed'!$AG$2)</f>
        <v>0.14484738680439843</v>
      </c>
      <c r="W76" s="1">
        <f ca="1">W16+NORMINV(RAND(),0,'Total-Smoothed'!$AG$2)</f>
        <v>1.0792290107544398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0.73867627366408717</v>
      </c>
      <c r="E77" s="1">
        <f ca="1">E17+NORMINV(RAND(),0,'Total-Smoothed'!$AG$2)</f>
        <v>0.12307875876033531</v>
      </c>
      <c r="F77" s="1">
        <f ca="1">F17+NORMINV(RAND(),0,'Total-Smoothed'!$AG$2)</f>
        <v>9.6808819521368855E-2</v>
      </c>
      <c r="G77" s="1">
        <f ca="1">G17+NORMINV(RAND(),0,'Total-Smoothed'!$AG$2)</f>
        <v>0.12575193408917562</v>
      </c>
      <c r="H77" s="1">
        <f ca="1">H17+NORMINV(RAND(),0,'Total-Smoothed'!$AG$2)</f>
        <v>8.8488401263511748E-2</v>
      </c>
      <c r="I77" s="1">
        <f ca="1">I17+NORMINV(RAND(),0,'Total-Smoothed'!$AG$2)</f>
        <v>7.1657913824434996E-2</v>
      </c>
      <c r="J77" s="1">
        <f ca="1">J17+NORMINV(RAND(),0,'Total-Smoothed'!$AG$2)</f>
        <v>-0.15640699432499711</v>
      </c>
      <c r="K77" s="1">
        <f ca="1">K17+NORMINV(RAND(),0,'Total-Smoothed'!$AG$2)</f>
        <v>0.11515440385520878</v>
      </c>
      <c r="L77" s="1">
        <f ca="1">L17+NORMINV(RAND(),0,'Total-Smoothed'!$AG$2)</f>
        <v>0.26736038327650358</v>
      </c>
      <c r="M77" s="1">
        <f ca="1">M17+NORMINV(RAND(),0,'Total-Smoothed'!$AG$2)</f>
        <v>0.85556976305509358</v>
      </c>
      <c r="N77" s="1">
        <f ca="1">N17+NORMINV(RAND(),0,'Total-Smoothed'!$AG$2)</f>
        <v>7.7923830832303453E-3</v>
      </c>
      <c r="O77" s="1">
        <f ca="1">O17+NORMINV(RAND(),0,'Total-Smoothed'!$AG$2)</f>
        <v>3.9943685435813326E-3</v>
      </c>
      <c r="P77" s="1">
        <f ca="1">P17+NORMINV(RAND(),0,'Total-Smoothed'!$AG$2)</f>
        <v>-4.5877062877431686E-2</v>
      </c>
      <c r="Q77" s="1">
        <f ca="1">Q17+NORMINV(RAND(),0,'Total-Smoothed'!$AG$2)</f>
        <v>-5.0921684694767363E-2</v>
      </c>
      <c r="R77" s="1">
        <f ca="1">R17+NORMINV(RAND(),0,'Total-Smoothed'!$AG$2)</f>
        <v>0.14500034426426336</v>
      </c>
      <c r="S77" s="1">
        <f ca="1">S17+NORMINV(RAND(),0,'Total-Smoothed'!$AG$2)</f>
        <v>5.2949161105659052E-2</v>
      </c>
      <c r="T77" s="1">
        <f ca="1">T17+NORMINV(RAND(),0,'Total-Smoothed'!$AG$2)</f>
        <v>4.6402019877330419E-2</v>
      </c>
      <c r="U77" s="1">
        <f ca="1">U17+NORMINV(RAND(),0,'Total-Smoothed'!$AG$2)</f>
        <v>-1.568896831174868E-2</v>
      </c>
      <c r="V77" s="1">
        <f ca="1">V17+NORMINV(RAND(),0,'Total-Smoothed'!$AG$2)</f>
        <v>0.16542523031626472</v>
      </c>
      <c r="W77" s="1">
        <f ca="1">W17+NORMINV(RAND(),0,'Total-Smoothed'!$AG$2)</f>
        <v>0.6077875192212151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6.7526033022283397E-2</v>
      </c>
      <c r="E78" s="1">
        <f ca="1">E18+NORMINV(RAND(),0,'Total-Smoothed'!$AG$2)</f>
        <v>-0.17271637087629446</v>
      </c>
      <c r="F78" s="1">
        <f ca="1">F18+NORMINV(RAND(),0,'Total-Smoothed'!$AG$2)</f>
        <v>6.5716601242098958E-3</v>
      </c>
      <c r="G78" s="1">
        <f ca="1">G18+NORMINV(RAND(),0,'Total-Smoothed'!$AG$2)</f>
        <v>-0.11413708032786191</v>
      </c>
      <c r="H78" s="1">
        <f ca="1">H18+NORMINV(RAND(),0,'Total-Smoothed'!$AG$2)</f>
        <v>9.372111377844157E-2</v>
      </c>
      <c r="I78" s="1">
        <f ca="1">I18+NORMINV(RAND(),0,'Total-Smoothed'!$AG$2)</f>
        <v>0.16504286914741523</v>
      </c>
      <c r="J78" s="1">
        <f ca="1">J18+NORMINV(RAND(),0,'Total-Smoothed'!$AG$2)</f>
        <v>4.4013367989056201E-3</v>
      </c>
      <c r="K78" s="1">
        <f ca="1">K18+NORMINV(RAND(),0,'Total-Smoothed'!$AG$2)</f>
        <v>8.3870040141233643E-2</v>
      </c>
      <c r="L78" s="1">
        <f ca="1">L18+NORMINV(RAND(),0,'Total-Smoothed'!$AG$2)</f>
        <v>0.28413279327408325</v>
      </c>
      <c r="M78" s="1">
        <f ca="1">M18+NORMINV(RAND(),0,'Total-Smoothed'!$AG$2)</f>
        <v>0.90822708523826756</v>
      </c>
      <c r="N78" s="1">
        <f ca="1">N18+NORMINV(RAND(),0,'Total-Smoothed'!$AG$2)</f>
        <v>0.13054291991719788</v>
      </c>
      <c r="O78" s="1">
        <f ca="1">O18+NORMINV(RAND(),0,'Total-Smoothed'!$AG$2)</f>
        <v>-1.9627743414732415E-2</v>
      </c>
      <c r="P78" s="1">
        <f ca="1">P18+NORMINV(RAND(),0,'Total-Smoothed'!$AG$2)</f>
        <v>9.4132587706024604E-2</v>
      </c>
      <c r="Q78" s="1">
        <f ca="1">Q18+NORMINV(RAND(),0,'Total-Smoothed'!$AG$2)</f>
        <v>-3.2655204941514672E-2</v>
      </c>
      <c r="R78" s="1">
        <f ca="1">R18+NORMINV(RAND(),0,'Total-Smoothed'!$AG$2)</f>
        <v>0.12750825612744765</v>
      </c>
      <c r="S78" s="1">
        <f ca="1">S18+NORMINV(RAND(),0,'Total-Smoothed'!$AG$2)</f>
        <v>-8.3528293385641245E-2</v>
      </c>
      <c r="T78" s="1">
        <f ca="1">T18+NORMINV(RAND(),0,'Total-Smoothed'!$AG$2)</f>
        <v>-3.3578431554785314E-2</v>
      </c>
      <c r="U78" s="1">
        <f ca="1">U18+NORMINV(RAND(),0,'Total-Smoothed'!$AG$2)</f>
        <v>-2.4459388803351502E-2</v>
      </c>
      <c r="V78" s="1">
        <f ca="1">V18+NORMINV(RAND(),0,'Total-Smoothed'!$AG$2)</f>
        <v>4.2549235472604099E-2</v>
      </c>
      <c r="W78" s="1">
        <f ca="1">W18+NORMINV(RAND(),0,'Total-Smoothed'!$AG$2)</f>
        <v>1.0199754339710767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-9.2099634824788029E-2</v>
      </c>
      <c r="E79" s="1">
        <f ca="1">E19+NORMINV(RAND(),0,'Total-Smoothed'!$AG$2)</f>
        <v>8.4898937380422618E-2</v>
      </c>
      <c r="F79" s="1">
        <f ca="1">F19+NORMINV(RAND(),0,'Total-Smoothed'!$AG$2)</f>
        <v>4.6704171879762869E-3</v>
      </c>
      <c r="G79" s="1">
        <f ca="1">G19+NORMINV(RAND(),0,'Total-Smoothed'!$AG$2)</f>
        <v>5.6436241956371508E-2</v>
      </c>
      <c r="H79" s="1">
        <f ca="1">H19+NORMINV(RAND(),0,'Total-Smoothed'!$AG$2)</f>
        <v>-4.8556460276555913E-2</v>
      </c>
      <c r="I79" s="1">
        <f ca="1">I19+NORMINV(RAND(),0,'Total-Smoothed'!$AG$2)</f>
        <v>0.11745320404816834</v>
      </c>
      <c r="J79" s="1">
        <f ca="1">J19+NORMINV(RAND(),0,'Total-Smoothed'!$AG$2)</f>
        <v>-7.9559279445430342E-2</v>
      </c>
      <c r="K79" s="1">
        <f ca="1">K19+NORMINV(RAND(),0,'Total-Smoothed'!$AG$2)</f>
        <v>-7.4500268011502918E-2</v>
      </c>
      <c r="L79" s="1">
        <f ca="1">L19+NORMINV(RAND(),0,'Total-Smoothed'!$AG$2)</f>
        <v>0.13929642878205775</v>
      </c>
      <c r="M79" s="1">
        <f ca="1">M19+NORMINV(RAND(),0,'Total-Smoothed'!$AG$2)</f>
        <v>0.86193032651145696</v>
      </c>
      <c r="N79" s="1">
        <f ca="1">N19+NORMINV(RAND(),0,'Total-Smoothed'!$AG$2)</f>
        <v>0.17460031053938702</v>
      </c>
      <c r="O79" s="1">
        <f ca="1">O19+NORMINV(RAND(),0,'Total-Smoothed'!$AG$2)</f>
        <v>6.4665629560279159E-2</v>
      </c>
      <c r="P79" s="1">
        <f ca="1">P19+NORMINV(RAND(),0,'Total-Smoothed'!$AG$2)</f>
        <v>5.8576090844727237E-2</v>
      </c>
      <c r="Q79" s="1">
        <f ca="1">Q19+NORMINV(RAND(),0,'Total-Smoothed'!$AG$2)</f>
        <v>-9.3507119016998597E-2</v>
      </c>
      <c r="R79" s="1">
        <f ca="1">R19+NORMINV(RAND(),0,'Total-Smoothed'!$AG$2)</f>
        <v>0.21523452543343702</v>
      </c>
      <c r="S79" s="1">
        <f ca="1">S19+NORMINV(RAND(),0,'Total-Smoothed'!$AG$2)</f>
        <v>9.7392729737583006E-2</v>
      </c>
      <c r="T79" s="1">
        <f ca="1">T19+NORMINV(RAND(),0,'Total-Smoothed'!$AG$2)</f>
        <v>9.348035080451976E-2</v>
      </c>
      <c r="U79" s="1">
        <f ca="1">U19+NORMINV(RAND(),0,'Total-Smoothed'!$AG$2)</f>
        <v>0.12919733090448424</v>
      </c>
      <c r="V79" s="1">
        <f ca="1">V19+NORMINV(RAND(),0,'Total-Smoothed'!$AG$2)</f>
        <v>4.6377369550098496E-2</v>
      </c>
      <c r="W79" s="1">
        <f ca="1">W19+NORMINV(RAND(),0,'Total-Smoothed'!$AG$2)</f>
        <v>0.87801987189847153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-0.12473355516409609</v>
      </c>
      <c r="E80" s="1">
        <f ca="1">E20+NORMINV(RAND(),0,'Total-Smoothed'!$AG$2)</f>
        <v>-0.19929881921912998</v>
      </c>
      <c r="F80" s="1">
        <f ca="1">F20+NORMINV(RAND(),0,'Total-Smoothed'!$AG$2)</f>
        <v>-2.2175670048059704E-2</v>
      </c>
      <c r="G80" s="1">
        <f ca="1">G20+NORMINV(RAND(),0,'Total-Smoothed'!$AG$2)</f>
        <v>8.9939193255456733E-3</v>
      </c>
      <c r="H80" s="1">
        <f ca="1">H20+NORMINV(RAND(),0,'Total-Smoothed'!$AG$2)</f>
        <v>-4.8132016780083123E-2</v>
      </c>
      <c r="I80" s="1">
        <f ca="1">I20+NORMINV(RAND(),0,'Total-Smoothed'!$AG$2)</f>
        <v>-5.1709202432688728E-3</v>
      </c>
      <c r="J80" s="1">
        <f ca="1">J20+NORMINV(RAND(),0,'Total-Smoothed'!$AG$2)</f>
        <v>-1.4062150229338139E-2</v>
      </c>
      <c r="K80" s="1">
        <f ca="1">K20+NORMINV(RAND(),0,'Total-Smoothed'!$AG$2)</f>
        <v>0.13273349625206718</v>
      </c>
      <c r="L80" s="1">
        <f ca="1">L20+NORMINV(RAND(),0,'Total-Smoothed'!$AG$2)</f>
        <v>0.10355228775740412</v>
      </c>
      <c r="M80" s="1">
        <f ca="1">M20+NORMINV(RAND(),0,'Total-Smoothed'!$AG$2)</f>
        <v>0.82080097132807905</v>
      </c>
      <c r="N80" s="1">
        <f ca="1">N20+NORMINV(RAND(),0,'Total-Smoothed'!$AG$2)</f>
        <v>0.14933774603180691</v>
      </c>
      <c r="O80" s="1">
        <f ca="1">O20+NORMINV(RAND(),0,'Total-Smoothed'!$AG$2)</f>
        <v>-0.14813346813137951</v>
      </c>
      <c r="P80" s="1">
        <f ca="1">P20+NORMINV(RAND(),0,'Total-Smoothed'!$AG$2)</f>
        <v>9.2056028535860868E-2</v>
      </c>
      <c r="Q80" s="1">
        <f ca="1">Q20+NORMINV(RAND(),0,'Total-Smoothed'!$AG$2)</f>
        <v>3.4907682434223909E-2</v>
      </c>
      <c r="R80" s="1">
        <f ca="1">R20+NORMINV(RAND(),0,'Total-Smoothed'!$AG$2)</f>
        <v>1.3234388408613452E-2</v>
      </c>
      <c r="S80" s="1">
        <f ca="1">S20+NORMINV(RAND(),0,'Total-Smoothed'!$AG$2)</f>
        <v>0.16096737885554255</v>
      </c>
      <c r="T80" s="1">
        <f ca="1">T20+NORMINV(RAND(),0,'Total-Smoothed'!$AG$2)</f>
        <v>2.292456719747221E-3</v>
      </c>
      <c r="U80" s="1">
        <f ca="1">U20+NORMINV(RAND(),0,'Total-Smoothed'!$AG$2)</f>
        <v>-0.12868173828452442</v>
      </c>
      <c r="V80" s="1">
        <f ca="1">V20+NORMINV(RAND(),0,'Total-Smoothed'!$AG$2)</f>
        <v>5.971945860502148E-2</v>
      </c>
      <c r="W80" s="1">
        <f ca="1">W20+NORMINV(RAND(),0,'Total-Smoothed'!$AG$2)</f>
        <v>0.87044556398400375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-0.22678106184652719</v>
      </c>
      <c r="E81" s="1">
        <f ca="1">E21+NORMINV(RAND(),0,'Total-Smoothed'!$AG$2)</f>
        <v>-0.13054325503870554</v>
      </c>
      <c r="F81" s="1">
        <f ca="1">F21+NORMINV(RAND(),0,'Total-Smoothed'!$AG$2)</f>
        <v>4.1338024064238713E-2</v>
      </c>
      <c r="G81" s="1">
        <f ca="1">G21+NORMINV(RAND(),0,'Total-Smoothed'!$AG$2)</f>
        <v>0.11276267963031847</v>
      </c>
      <c r="H81" s="1">
        <f ca="1">H21+NORMINV(RAND(),0,'Total-Smoothed'!$AG$2)</f>
        <v>-2.3985971420518615E-2</v>
      </c>
      <c r="I81" s="1">
        <f ca="1">I21+NORMINV(RAND(),0,'Total-Smoothed'!$AG$2)</f>
        <v>0.13473971146264152</v>
      </c>
      <c r="J81" s="1">
        <f ca="1">J21+NORMINV(RAND(),0,'Total-Smoothed'!$AG$2)</f>
        <v>0.12273329278504015</v>
      </c>
      <c r="K81" s="1">
        <f ca="1">K21+NORMINV(RAND(),0,'Total-Smoothed'!$AG$2)</f>
        <v>0.25417185350579735</v>
      </c>
      <c r="L81" s="1">
        <f ca="1">L21+NORMINV(RAND(),0,'Total-Smoothed'!$AG$2)</f>
        <v>-2.460074852419356E-3</v>
      </c>
      <c r="M81" s="1">
        <f ca="1">M21+NORMINV(RAND(),0,'Total-Smoothed'!$AG$2)</f>
        <v>0.93036527780547551</v>
      </c>
      <c r="N81" s="1">
        <f ca="1">N21+NORMINV(RAND(),0,'Total-Smoothed'!$AG$2)</f>
        <v>0.13323832053222157</v>
      </c>
      <c r="O81" s="1">
        <f ca="1">O21+NORMINV(RAND(),0,'Total-Smoothed'!$AG$2)</f>
        <v>-3.1533117224156013E-2</v>
      </c>
      <c r="P81" s="1">
        <f ca="1">P21+NORMINV(RAND(),0,'Total-Smoothed'!$AG$2)</f>
        <v>0.50902126675391857</v>
      </c>
      <c r="Q81" s="1">
        <f ca="1">Q21+NORMINV(RAND(),0,'Total-Smoothed'!$AG$2)</f>
        <v>7.985303633194106E-2</v>
      </c>
      <c r="R81" s="1">
        <f ca="1">R21+NORMINV(RAND(),0,'Total-Smoothed'!$AG$2)</f>
        <v>0.10529936806374419</v>
      </c>
      <c r="S81" s="1">
        <f ca="1">S21+NORMINV(RAND(),0,'Total-Smoothed'!$AG$2)</f>
        <v>2.625625614832491E-2</v>
      </c>
      <c r="T81" s="1">
        <f ca="1">T21+NORMINV(RAND(),0,'Total-Smoothed'!$AG$2)</f>
        <v>-5.5293994616735946E-2</v>
      </c>
      <c r="U81" s="1">
        <f ca="1">U21+NORMINV(RAND(),0,'Total-Smoothed'!$AG$2)</f>
        <v>5.6527750050591966E-3</v>
      </c>
      <c r="V81" s="1">
        <f ca="1">V21+NORMINV(RAND(),0,'Total-Smoothed'!$AG$2)</f>
        <v>0.37465534483289442</v>
      </c>
      <c r="W81" s="1">
        <f ca="1">W21+NORMINV(RAND(),0,'Total-Smoothed'!$AG$2)</f>
        <v>0.92105341027952992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0.10498246177997655</v>
      </c>
      <c r="E82" s="1">
        <f ca="1">E22+NORMINV(RAND(),0,'Total-Smoothed'!$AG$2)</f>
        <v>-9.6622902898246696E-2</v>
      </c>
      <c r="F82" s="1">
        <f ca="1">F22+NORMINV(RAND(),0,'Total-Smoothed'!$AG$2)</f>
        <v>0.20206087177897877</v>
      </c>
      <c r="G82" s="1">
        <f ca="1">G22+NORMINV(RAND(),0,'Total-Smoothed'!$AG$2)</f>
        <v>3.3502686939446226E-2</v>
      </c>
      <c r="H82" s="1">
        <f ca="1">H22+NORMINV(RAND(),0,'Total-Smoothed'!$AG$2)</f>
        <v>0.10569335212941658</v>
      </c>
      <c r="I82" s="1">
        <f ca="1">I22+NORMINV(RAND(),0,'Total-Smoothed'!$AG$2)</f>
        <v>3.6550611055904375E-2</v>
      </c>
      <c r="J82" s="1">
        <f ca="1">J22+NORMINV(RAND(),0,'Total-Smoothed'!$AG$2)</f>
        <v>3.719871705161458E-2</v>
      </c>
      <c r="K82" s="1">
        <f ca="1">K22+NORMINV(RAND(),0,'Total-Smoothed'!$AG$2)</f>
        <v>4.3433310994328081E-2</v>
      </c>
      <c r="L82" s="1">
        <f ca="1">L22+NORMINV(RAND(),0,'Total-Smoothed'!$AG$2)</f>
        <v>0.79242577684708737</v>
      </c>
      <c r="M82" s="1">
        <f ca="1">M22+NORMINV(RAND(),0,'Total-Smoothed'!$AG$2)</f>
        <v>1.1146797897518996</v>
      </c>
      <c r="N82" s="1">
        <f ca="1">N22+NORMINV(RAND(),0,'Total-Smoothed'!$AG$2)</f>
        <v>4.0500760182953448E-2</v>
      </c>
      <c r="O82" s="1">
        <f ca="1">O22+NORMINV(RAND(),0,'Total-Smoothed'!$AG$2)</f>
        <v>-3.2505246955966412E-2</v>
      </c>
      <c r="P82" s="1">
        <f ca="1">P22+NORMINV(RAND(),0,'Total-Smoothed'!$AG$2)</f>
        <v>-0.15067414463676704</v>
      </c>
      <c r="Q82" s="1">
        <f ca="1">Q22+NORMINV(RAND(),0,'Total-Smoothed'!$AG$2)</f>
        <v>-3.3295533199806659E-3</v>
      </c>
      <c r="R82" s="1">
        <f ca="1">R22+NORMINV(RAND(),0,'Total-Smoothed'!$AG$2)</f>
        <v>6.8993120748660305E-2</v>
      </c>
      <c r="S82" s="1">
        <f ca="1">S22+NORMINV(RAND(),0,'Total-Smoothed'!$AG$2)</f>
        <v>8.0045622801946742E-2</v>
      </c>
      <c r="T82" s="1">
        <f ca="1">T22+NORMINV(RAND(),0,'Total-Smoothed'!$AG$2)</f>
        <v>-0.39615726501273868</v>
      </c>
      <c r="U82" s="1">
        <f ca="1">U22+NORMINV(RAND(),0,'Total-Smoothed'!$AG$2)</f>
        <v>0.12909507465557876</v>
      </c>
      <c r="V82" s="1">
        <f ca="1">V22+NORMINV(RAND(),0,'Total-Smoothed'!$AG$2)</f>
        <v>2.7346530376333607E-2</v>
      </c>
      <c r="W82" s="1">
        <f ca="1">W22+NORMINV(RAND(),0,'Total-Smoothed'!$AG$2)</f>
        <v>0.91262139946979337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-2.2419154161944094E-2</v>
      </c>
      <c r="E83" s="1">
        <f ca="1">E23+NORMINV(RAND(),0,'Total-Smoothed'!$AG$2)</f>
        <v>-3.6597206843212465E-2</v>
      </c>
      <c r="F83" s="1">
        <f ca="1">F23+NORMINV(RAND(),0,'Total-Smoothed'!$AG$2)</f>
        <v>4.8715391869790126E-2</v>
      </c>
      <c r="G83" s="1">
        <f ca="1">G23+NORMINV(RAND(),0,'Total-Smoothed'!$AG$2)</f>
        <v>-2.8546969698818474E-2</v>
      </c>
      <c r="H83" s="1">
        <f ca="1">H23+NORMINV(RAND(),0,'Total-Smoothed'!$AG$2)</f>
        <v>2.1153589810805635E-2</v>
      </c>
      <c r="I83" s="1">
        <f ca="1">I23+NORMINV(RAND(),0,'Total-Smoothed'!$AG$2)</f>
        <v>-5.8026747938107318E-2</v>
      </c>
      <c r="J83" s="1">
        <f ca="1">J23+NORMINV(RAND(),0,'Total-Smoothed'!$AG$2)</f>
        <v>-6.4053596885032876E-3</v>
      </c>
      <c r="K83" s="1">
        <f ca="1">K23+NORMINV(RAND(),0,'Total-Smoothed'!$AG$2)</f>
        <v>0.19882211437555083</v>
      </c>
      <c r="L83" s="1">
        <f ca="1">L23+NORMINV(RAND(),0,'Total-Smoothed'!$AG$2)</f>
        <v>-9.1346711774649453E-2</v>
      </c>
      <c r="M83" s="1">
        <f ca="1">M23+NORMINV(RAND(),0,'Total-Smoothed'!$AG$2)</f>
        <v>1.1203116781415983</v>
      </c>
      <c r="N83" s="1">
        <f ca="1">N23+NORMINV(RAND(),0,'Total-Smoothed'!$AG$2)</f>
        <v>8.9811476424554101E-2</v>
      </c>
      <c r="O83" s="1">
        <f ca="1">O23+NORMINV(RAND(),0,'Total-Smoothed'!$AG$2)</f>
        <v>-8.1989375874651771E-2</v>
      </c>
      <c r="P83" s="1">
        <f ca="1">P23+NORMINV(RAND(),0,'Total-Smoothed'!$AG$2)</f>
        <v>0.6320820886098466</v>
      </c>
      <c r="Q83" s="1">
        <f ca="1">Q23+NORMINV(RAND(),0,'Total-Smoothed'!$AG$2)</f>
        <v>0.15843231576040501</v>
      </c>
      <c r="R83" s="1">
        <f ca="1">R23+NORMINV(RAND(),0,'Total-Smoothed'!$AG$2)</f>
        <v>2.9263305752235225E-2</v>
      </c>
      <c r="S83" s="1">
        <f ca="1">S23+NORMINV(RAND(),0,'Total-Smoothed'!$AG$2)</f>
        <v>-0.2214564347146237</v>
      </c>
      <c r="T83" s="1">
        <f ca="1">T23+NORMINV(RAND(),0,'Total-Smoothed'!$AG$2)</f>
        <v>0.26240214630443714</v>
      </c>
      <c r="U83" s="1">
        <f ca="1">U23+NORMINV(RAND(),0,'Total-Smoothed'!$AG$2)</f>
        <v>-2.8698038424831762E-2</v>
      </c>
      <c r="V83" s="1">
        <f ca="1">V23+NORMINV(RAND(),0,'Total-Smoothed'!$AG$2)</f>
        <v>0.28572604195239948</v>
      </c>
      <c r="W83" s="1">
        <f ca="1">W23+NORMINV(RAND(),0,'Total-Smoothed'!$AG$2)</f>
        <v>1.0278930685358207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0.38277661129899554</v>
      </c>
      <c r="E84" s="1">
        <f ca="1">E24+NORMINV(RAND(),0,'Total-Smoothed'!$AG$2)</f>
        <v>0.11420203664462771</v>
      </c>
      <c r="F84" s="1">
        <f ca="1">F24+NORMINV(RAND(),0,'Total-Smoothed'!$AG$2)</f>
        <v>6.5934201574584336E-2</v>
      </c>
      <c r="G84" s="1">
        <f ca="1">G24+NORMINV(RAND(),0,'Total-Smoothed'!$AG$2)</f>
        <v>0.15721059139975152</v>
      </c>
      <c r="H84" s="1">
        <f ca="1">H24+NORMINV(RAND(),0,'Total-Smoothed'!$AG$2)</f>
        <v>-5.6587850866754157E-2</v>
      </c>
      <c r="I84" s="1">
        <f ca="1">I24+NORMINV(RAND(),0,'Total-Smoothed'!$AG$2)</f>
        <v>-0.11475095093309939</v>
      </c>
      <c r="J84" s="1">
        <f ca="1">J24+NORMINV(RAND(),0,'Total-Smoothed'!$AG$2)</f>
        <v>0.72436694773051691</v>
      </c>
      <c r="K84" s="1">
        <f ca="1">K24+NORMINV(RAND(),0,'Total-Smoothed'!$AG$2)</f>
        <v>7.875920348370094E-2</v>
      </c>
      <c r="L84" s="1">
        <f ca="1">L24+NORMINV(RAND(),0,'Total-Smoothed'!$AG$2)</f>
        <v>5.5199212660559792E-2</v>
      </c>
      <c r="M84" s="1">
        <f ca="1">M24+NORMINV(RAND(),0,'Total-Smoothed'!$AG$2)</f>
        <v>0.91064235594100984</v>
      </c>
      <c r="N84" s="1">
        <f ca="1">N24+NORMINV(RAND(),0,'Total-Smoothed'!$AG$2)</f>
        <v>0.32082473874162509</v>
      </c>
      <c r="O84" s="1">
        <f ca="1">O24+NORMINV(RAND(),0,'Total-Smoothed'!$AG$2)</f>
        <v>0.25703851660820431</v>
      </c>
      <c r="P84" s="1">
        <f ca="1">P24+NORMINV(RAND(),0,'Total-Smoothed'!$AG$2)</f>
        <v>0.31552239959242212</v>
      </c>
      <c r="Q84" s="1">
        <f ca="1">Q24+NORMINV(RAND(),0,'Total-Smoothed'!$AG$2)</f>
        <v>0.20221083709057441</v>
      </c>
      <c r="R84" s="1">
        <f ca="1">R24+NORMINV(RAND(),0,'Total-Smoothed'!$AG$2)</f>
        <v>0.11449960569056045</v>
      </c>
      <c r="S84" s="1">
        <f ca="1">S24+NORMINV(RAND(),0,'Total-Smoothed'!$AG$2)</f>
        <v>9.4228115468500379E-2</v>
      </c>
      <c r="T84" s="1">
        <f ca="1">T24+NORMINV(RAND(),0,'Total-Smoothed'!$AG$2)</f>
        <v>8.4662681127505607E-2</v>
      </c>
      <c r="U84" s="1">
        <f ca="1">U24+NORMINV(RAND(),0,'Total-Smoothed'!$AG$2)</f>
        <v>4.8778104105017386E-2</v>
      </c>
      <c r="V84" s="1">
        <f ca="1">V24+NORMINV(RAND(),0,'Total-Smoothed'!$AG$2)</f>
        <v>0.54710124116792436</v>
      </c>
      <c r="W84" s="1">
        <f ca="1">W24+NORMINV(RAND(),0,'Total-Smoothed'!$AG$2)</f>
        <v>0.94109467621594012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2.1388842752073395E-2</v>
      </c>
      <c r="E85" s="1">
        <f ca="1">E25+NORMINV(RAND(),0,'Total-Smoothed'!$AG$2)</f>
        <v>-1.5460319683209709E-2</v>
      </c>
      <c r="F85" s="1">
        <f ca="1">F25+NORMINV(RAND(),0,'Total-Smoothed'!$AG$2)</f>
        <v>5.3777081856096559E-2</v>
      </c>
      <c r="G85" s="1">
        <f ca="1">G25+NORMINV(RAND(),0,'Total-Smoothed'!$AG$2)</f>
        <v>0.95011691308556456</v>
      </c>
      <c r="H85" s="1">
        <f ca="1">H25+NORMINV(RAND(),0,'Total-Smoothed'!$AG$2)</f>
        <v>0.25142665848166007</v>
      </c>
      <c r="I85" s="1">
        <f ca="1">I25+NORMINV(RAND(),0,'Total-Smoothed'!$AG$2)</f>
        <v>0.10496886751163317</v>
      </c>
      <c r="J85" s="1">
        <f ca="1">J25+NORMINV(RAND(),0,'Total-Smoothed'!$AG$2)</f>
        <v>2.2866742247394378E-2</v>
      </c>
      <c r="K85" s="1">
        <f ca="1">K25+NORMINV(RAND(),0,'Total-Smoothed'!$AG$2)</f>
        <v>0.87999710952608734</v>
      </c>
      <c r="L85" s="1">
        <f ca="1">L25+NORMINV(RAND(),0,'Total-Smoothed'!$AG$2)</f>
        <v>0.83791851864529954</v>
      </c>
      <c r="M85" s="1">
        <f ca="1">M25+NORMINV(RAND(),0,'Total-Smoothed'!$AG$2)</f>
        <v>-4.6612319778270572E-2</v>
      </c>
      <c r="N85" s="1">
        <f ca="1">N25+NORMINV(RAND(),0,'Total-Smoothed'!$AG$2)</f>
        <v>1.1559024605173416</v>
      </c>
      <c r="O85" s="1">
        <f ca="1">O25+NORMINV(RAND(),0,'Total-Smoothed'!$AG$2)</f>
        <v>0.4516953852201222</v>
      </c>
      <c r="P85" s="1">
        <f ca="1">P25+NORMINV(RAND(),0,'Total-Smoothed'!$AG$2)</f>
        <v>5.9640396485946198E-2</v>
      </c>
      <c r="Q85" s="1">
        <f ca="1">Q25+NORMINV(RAND(),0,'Total-Smoothed'!$AG$2)</f>
        <v>1.0841803215009214</v>
      </c>
      <c r="R85" s="1">
        <f ca="1">R25+NORMINV(RAND(),0,'Total-Smoothed'!$AG$2)</f>
        <v>-0.1282988881125674</v>
      </c>
      <c r="S85" s="1">
        <f ca="1">S25+NORMINV(RAND(),0,'Total-Smoothed'!$AG$2)</f>
        <v>4.696930061103028E-2</v>
      </c>
      <c r="T85" s="1">
        <f ca="1">T25+NORMINV(RAND(),0,'Total-Smoothed'!$AG$2)</f>
        <v>-0.11062879839022392</v>
      </c>
      <c r="U85" s="1">
        <f ca="1">U25+NORMINV(RAND(),0,'Total-Smoothed'!$AG$2)</f>
        <v>0.51823098752587571</v>
      </c>
      <c r="V85" s="1">
        <f ca="1">V25+NORMINV(RAND(),0,'Total-Smoothed'!$AG$2)</f>
        <v>0.85014410624924064</v>
      </c>
      <c r="W85" s="1">
        <f ca="1">W25+NORMINV(RAND(),0,'Total-Smoothed'!$AG$2)</f>
        <v>1.0749280126016592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-7.1903092993124251E-2</v>
      </c>
      <c r="E86" s="1">
        <f ca="1">E26+NORMINV(RAND(),0,'Total-Smoothed'!$AG$2)</f>
        <v>-0.1578339410599584</v>
      </c>
      <c r="F86" s="1">
        <f ca="1">F26+NORMINV(RAND(),0,'Total-Smoothed'!$AG$2)</f>
        <v>0.12480108948659643</v>
      </c>
      <c r="G86" s="1">
        <f ca="1">G26+NORMINV(RAND(),0,'Total-Smoothed'!$AG$2)</f>
        <v>0.8634526359494783</v>
      </c>
      <c r="H86" s="1">
        <f ca="1">H26+NORMINV(RAND(),0,'Total-Smoothed'!$AG$2)</f>
        <v>0.62037723852865623</v>
      </c>
      <c r="I86" s="1">
        <f ca="1">I26+NORMINV(RAND(),0,'Total-Smoothed'!$AG$2)</f>
        <v>3.3441433224535549E-2</v>
      </c>
      <c r="J86" s="1">
        <f ca="1">J26+NORMINV(RAND(),0,'Total-Smoothed'!$AG$2)</f>
        <v>0.14198463707175413</v>
      </c>
      <c r="K86" s="1">
        <f ca="1">K26+NORMINV(RAND(),0,'Total-Smoothed'!$AG$2)</f>
        <v>1.0671850723648901</v>
      </c>
      <c r="L86" s="1">
        <f ca="1">L26+NORMINV(RAND(),0,'Total-Smoothed'!$AG$2)</f>
        <v>0.63304608036940624</v>
      </c>
      <c r="M86" s="1">
        <f ca="1">M26+NORMINV(RAND(),0,'Total-Smoothed'!$AG$2)</f>
        <v>1.0484637130840837</v>
      </c>
      <c r="N86" s="1">
        <f ca="1">N26+NORMINV(RAND(),0,'Total-Smoothed'!$AG$2)</f>
        <v>0.95285487035218952</v>
      </c>
      <c r="O86" s="1">
        <f ca="1">O26+NORMINV(RAND(),0,'Total-Smoothed'!$AG$2)</f>
        <v>0.18146968862458071</v>
      </c>
      <c r="P86" s="1">
        <f ca="1">P26+NORMINV(RAND(),0,'Total-Smoothed'!$AG$2)</f>
        <v>0.31422525683707292</v>
      </c>
      <c r="Q86" s="1">
        <f ca="1">Q26+NORMINV(RAND(),0,'Total-Smoothed'!$AG$2)</f>
        <v>0.6668389222415092</v>
      </c>
      <c r="R86" s="1">
        <f ca="1">R26+NORMINV(RAND(),0,'Total-Smoothed'!$AG$2)</f>
        <v>0.12274516936735197</v>
      </c>
      <c r="S86" s="1">
        <f ca="1">S26+NORMINV(RAND(),0,'Total-Smoothed'!$AG$2)</f>
        <v>4.7013149926533389E-2</v>
      </c>
      <c r="T86" s="1">
        <f ca="1">T26+NORMINV(RAND(),0,'Total-Smoothed'!$AG$2)</f>
        <v>0.96343255059264599</v>
      </c>
      <c r="U86" s="1">
        <f ca="1">U26+NORMINV(RAND(),0,'Total-Smoothed'!$AG$2)</f>
        <v>2.6732517191535604E-2</v>
      </c>
      <c r="V86" s="1">
        <f ca="1">V26+NORMINV(RAND(),0,'Total-Smoothed'!$AG$2)</f>
        <v>3.0462800461880442E-2</v>
      </c>
      <c r="W86" s="1">
        <f ca="1">W26+NORMINV(RAND(),0,'Total-Smoothed'!$AG$2)</f>
        <v>0.80253005323611637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1.788318765903861E-2</v>
      </c>
      <c r="E87" s="1">
        <f ca="1">E27+NORMINV(RAND(),0,'Total-Smoothed'!$AG$2)</f>
        <v>-0.13433102199194752</v>
      </c>
      <c r="F87" s="1">
        <f ca="1">F27+NORMINV(RAND(),0,'Total-Smoothed'!$AG$2)</f>
        <v>-9.7834400750307263E-2</v>
      </c>
      <c r="G87" s="1">
        <f ca="1">G27+NORMINV(RAND(),0,'Total-Smoothed'!$AG$2)</f>
        <v>-2.0585970023526787E-2</v>
      </c>
      <c r="H87" s="1">
        <f ca="1">H27+NORMINV(RAND(),0,'Total-Smoothed'!$AG$2)</f>
        <v>2.8233585439016905E-2</v>
      </c>
      <c r="I87" s="1">
        <f ca="1">I27+NORMINV(RAND(),0,'Total-Smoothed'!$AG$2)</f>
        <v>-9.8007713366573837E-2</v>
      </c>
      <c r="J87" s="1">
        <f ca="1">J27+NORMINV(RAND(),0,'Total-Smoothed'!$AG$2)</f>
        <v>2.8160800815599109E-2</v>
      </c>
      <c r="K87" s="1">
        <f ca="1">K27+NORMINV(RAND(),0,'Total-Smoothed'!$AG$2)</f>
        <v>-1.2139890823362878E-2</v>
      </c>
      <c r="L87" s="1">
        <f ca="1">L27+NORMINV(RAND(),0,'Total-Smoothed'!$AG$2)</f>
        <v>0.88221329156158801</v>
      </c>
      <c r="M87" s="1">
        <f ca="1">M27+NORMINV(RAND(),0,'Total-Smoothed'!$AG$2)</f>
        <v>-8.6602096731040912E-2</v>
      </c>
      <c r="N87" s="1">
        <f ca="1">N27+NORMINV(RAND(),0,'Total-Smoothed'!$AG$2)</f>
        <v>0.17389565329090964</v>
      </c>
      <c r="O87" s="1">
        <f ca="1">O27+NORMINV(RAND(),0,'Total-Smoothed'!$AG$2)</f>
        <v>0.221760241818276</v>
      </c>
      <c r="P87" s="1">
        <f ca="1">P27+NORMINV(RAND(),0,'Total-Smoothed'!$AG$2)</f>
        <v>0.97508401941571143</v>
      </c>
      <c r="Q87" s="1">
        <f ca="1">Q27+NORMINV(RAND(),0,'Total-Smoothed'!$AG$2)</f>
        <v>0.58607049057032234</v>
      </c>
      <c r="R87" s="1">
        <f ca="1">R27+NORMINV(RAND(),0,'Total-Smoothed'!$AG$2)</f>
        <v>-4.6233763605629488E-2</v>
      </c>
      <c r="S87" s="1">
        <f ca="1">S27+NORMINV(RAND(),0,'Total-Smoothed'!$AG$2)</f>
        <v>-0.1839130038067876</v>
      </c>
      <c r="T87" s="1">
        <f ca="1">T27+NORMINV(RAND(),0,'Total-Smoothed'!$AG$2)</f>
        <v>-0.14760796623611924</v>
      </c>
      <c r="U87" s="1">
        <f ca="1">U27+NORMINV(RAND(),0,'Total-Smoothed'!$AG$2)</f>
        <v>1.1138121526580202</v>
      </c>
      <c r="V87" s="1">
        <f ca="1">V27+NORMINV(RAND(),0,'Total-Smoothed'!$AG$2)</f>
        <v>-4.3684033491098805E-2</v>
      </c>
      <c r="W87" s="1">
        <f ca="1">W27+NORMINV(RAND(),0,'Total-Smoothed'!$AG$2)</f>
        <v>1.0064470484222139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4.1469772358618484E-2</v>
      </c>
      <c r="E88" s="1">
        <f ca="1">E28+NORMINV(RAND(),0,'Total-Smoothed'!$AG$2)</f>
        <v>-5.8395525231935079E-2</v>
      </c>
      <c r="F88" s="1">
        <f ca="1">F28+NORMINV(RAND(),0,'Total-Smoothed'!$AG$2)</f>
        <v>-0.13879900284439461</v>
      </c>
      <c r="G88" s="1">
        <f ca="1">G28+NORMINV(RAND(),0,'Total-Smoothed'!$AG$2)</f>
        <v>0.93914890496081038</v>
      </c>
      <c r="H88" s="1">
        <f ca="1">H28+NORMINV(RAND(),0,'Total-Smoothed'!$AG$2)</f>
        <v>0.76599114894655906</v>
      </c>
      <c r="I88" s="1">
        <f ca="1">I28+NORMINV(RAND(),0,'Total-Smoothed'!$AG$2)</f>
        <v>1.0089405487609369</v>
      </c>
      <c r="J88" s="1">
        <f ca="1">J28+NORMINV(RAND(),0,'Total-Smoothed'!$AG$2)</f>
        <v>5.2092649965630414E-2</v>
      </c>
      <c r="K88" s="1">
        <f ca="1">K28+NORMINV(RAND(),0,'Total-Smoothed'!$AG$2)</f>
        <v>1.0710251579991312</v>
      </c>
      <c r="L88" s="1">
        <f ca="1">L28+NORMINV(RAND(),0,'Total-Smoothed'!$AG$2)</f>
        <v>0.99376856175136363</v>
      </c>
      <c r="M88" s="1">
        <f ca="1">M28+NORMINV(RAND(),0,'Total-Smoothed'!$AG$2)</f>
        <v>0.26761223226452108</v>
      </c>
      <c r="N88" s="1">
        <f ca="1">N28+NORMINV(RAND(),0,'Total-Smoothed'!$AG$2)</f>
        <v>2.0969283000270636E-4</v>
      </c>
      <c r="O88" s="1">
        <f ca="1">O28+NORMINV(RAND(),0,'Total-Smoothed'!$AG$2)</f>
        <v>-0.18166031116025635</v>
      </c>
      <c r="P88" s="1">
        <f ca="1">P28+NORMINV(RAND(),0,'Total-Smoothed'!$AG$2)</f>
        <v>0.79007985471803721</v>
      </c>
      <c r="Q88" s="1">
        <f ca="1">Q28+NORMINV(RAND(),0,'Total-Smoothed'!$AG$2)</f>
        <v>0.89759779139717943</v>
      </c>
      <c r="R88" s="1">
        <f ca="1">R28+NORMINV(RAND(),0,'Total-Smoothed'!$AG$2)</f>
        <v>0.86305969011975947</v>
      </c>
      <c r="S88" s="1">
        <f ca="1">S28+NORMINV(RAND(),0,'Total-Smoothed'!$AG$2)</f>
        <v>6.6398456271477099E-2</v>
      </c>
      <c r="T88" s="1">
        <f ca="1">T28+NORMINV(RAND(),0,'Total-Smoothed'!$AG$2)</f>
        <v>-4.8917888098419467E-2</v>
      </c>
      <c r="U88" s="1">
        <f ca="1">U28+NORMINV(RAND(),0,'Total-Smoothed'!$AG$2)</f>
        <v>0.89729440847041597</v>
      </c>
      <c r="V88" s="1">
        <f ca="1">V28+NORMINV(RAND(),0,'Total-Smoothed'!$AG$2)</f>
        <v>6.3738387511928021E-2</v>
      </c>
      <c r="W88" s="1">
        <f ca="1">W28+NORMINV(RAND(),0,'Total-Smoothed'!$AG$2)</f>
        <v>1.0140550968741215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3.9211698963657254E-2</v>
      </c>
      <c r="E89" s="1">
        <f ca="1">E29+NORMINV(RAND(),0,'Total-Smoothed'!$AG$2)</f>
        <v>0.12636472654465175</v>
      </c>
      <c r="F89" s="1">
        <f ca="1">F29+NORMINV(RAND(),0,'Total-Smoothed'!$AG$2)</f>
        <v>-0.12693256427495034</v>
      </c>
      <c r="G89" s="1">
        <f ca="1">G29+NORMINV(RAND(),0,'Total-Smoothed'!$AG$2)</f>
        <v>0.92869880489049816</v>
      </c>
      <c r="H89" s="1">
        <f ca="1">H29+NORMINV(RAND(),0,'Total-Smoothed'!$AG$2)</f>
        <v>-0.15139837043231807</v>
      </c>
      <c r="I89" s="1">
        <f ca="1">I29+NORMINV(RAND(),0,'Total-Smoothed'!$AG$2)</f>
        <v>9.2600601365502799E-2</v>
      </c>
      <c r="J89" s="1">
        <f ca="1">J29+NORMINV(RAND(),0,'Total-Smoothed'!$AG$2)</f>
        <v>-0.10069364752924692</v>
      </c>
      <c r="K89" s="1">
        <f ca="1">K29+NORMINV(RAND(),0,'Total-Smoothed'!$AG$2)</f>
        <v>-3.5926085122986499E-2</v>
      </c>
      <c r="L89" s="1">
        <f ca="1">L29+NORMINV(RAND(),0,'Total-Smoothed'!$AG$2)</f>
        <v>0.53013584302180439</v>
      </c>
      <c r="M89" s="1">
        <f ca="1">M29+NORMINV(RAND(),0,'Total-Smoothed'!$AG$2)</f>
        <v>-1.614784807502655E-2</v>
      </c>
      <c r="N89" s="1">
        <f ca="1">N29+NORMINV(RAND(),0,'Total-Smoothed'!$AG$2)</f>
        <v>0.88828992275735164</v>
      </c>
      <c r="O89" s="1">
        <f ca="1">O29+NORMINV(RAND(),0,'Total-Smoothed'!$AG$2)</f>
        <v>-1.5331232970492411E-3</v>
      </c>
      <c r="P89" s="1">
        <f ca="1">P29+NORMINV(RAND(),0,'Total-Smoothed'!$AG$2)</f>
        <v>6.1517550190416243E-3</v>
      </c>
      <c r="Q89" s="1">
        <f ca="1">Q29+NORMINV(RAND(),0,'Total-Smoothed'!$AG$2)</f>
        <v>0.20998151715028224</v>
      </c>
      <c r="R89" s="1">
        <f ca="1">R29+NORMINV(RAND(),0,'Total-Smoothed'!$AG$2)</f>
        <v>-9.8613055407944447E-3</v>
      </c>
      <c r="S89" s="1">
        <f ca="1">S29+NORMINV(RAND(),0,'Total-Smoothed'!$AG$2)</f>
        <v>0.22932966246175282</v>
      </c>
      <c r="T89" s="1">
        <f ca="1">T29+NORMINV(RAND(),0,'Total-Smoothed'!$AG$2)</f>
        <v>-9.0612403753283513E-2</v>
      </c>
      <c r="U89" s="1">
        <f ca="1">U29+NORMINV(RAND(),0,'Total-Smoothed'!$AG$2)</f>
        <v>-7.8229491336148496E-2</v>
      </c>
      <c r="V89" s="1">
        <f ca="1">V29+NORMINV(RAND(),0,'Total-Smoothed'!$AG$2)</f>
        <v>1.0706034266304247</v>
      </c>
      <c r="W89" s="1">
        <f ca="1">W29+NORMINV(RAND(),0,'Total-Smoothed'!$AG$2)</f>
        <v>1.0105067250560764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7.4424216822941744E-2</v>
      </c>
      <c r="E90" s="1">
        <f ca="1">E30+NORMINV(RAND(),0,'Total-Smoothed'!$AG$2)</f>
        <v>8.4611761555640166E-2</v>
      </c>
      <c r="F90" s="1">
        <f ca="1">F30+NORMINV(RAND(),0,'Total-Smoothed'!$AG$2)</f>
        <v>2.6278069102077181E-2</v>
      </c>
      <c r="G90" s="1">
        <f ca="1">G30+NORMINV(RAND(),0,'Total-Smoothed'!$AG$2)</f>
        <v>0.87010241497024343</v>
      </c>
      <c r="H90" s="1">
        <f ca="1">H30+NORMINV(RAND(),0,'Total-Smoothed'!$AG$2)</f>
        <v>-5.9927830878663747E-2</v>
      </c>
      <c r="I90" s="1">
        <f ca="1">I30+NORMINV(RAND(),0,'Total-Smoothed'!$AG$2)</f>
        <v>0.22916600687421332</v>
      </c>
      <c r="J90" s="1">
        <f ca="1">J30+NORMINV(RAND(),0,'Total-Smoothed'!$AG$2)</f>
        <v>-0.17280107488651056</v>
      </c>
      <c r="K90" s="1">
        <f ca="1">K30+NORMINV(RAND(),0,'Total-Smoothed'!$AG$2)</f>
        <v>-3.3137467149815247E-3</v>
      </c>
      <c r="L90" s="1">
        <f ca="1">L30+NORMINV(RAND(),0,'Total-Smoothed'!$AG$2)</f>
        <v>-3.2996835398018995E-2</v>
      </c>
      <c r="M90" s="1">
        <f ca="1">M30+NORMINV(RAND(),0,'Total-Smoothed'!$AG$2)</f>
        <v>6.7024557646486529E-2</v>
      </c>
      <c r="N90" s="1">
        <f ca="1">N30+NORMINV(RAND(),0,'Total-Smoothed'!$AG$2)</f>
        <v>0.34259841232719368</v>
      </c>
      <c r="O90" s="1">
        <f ca="1">O30+NORMINV(RAND(),0,'Total-Smoothed'!$AG$2)</f>
        <v>7.2477528800023366E-2</v>
      </c>
      <c r="P90" s="1">
        <f ca="1">P30+NORMINV(RAND(),0,'Total-Smoothed'!$AG$2)</f>
        <v>0.66945913797020862</v>
      </c>
      <c r="Q90" s="1">
        <f ca="1">Q30+NORMINV(RAND(),0,'Total-Smoothed'!$AG$2)</f>
        <v>2.921203160065667E-2</v>
      </c>
      <c r="R90" s="1">
        <f ca="1">R30+NORMINV(RAND(),0,'Total-Smoothed'!$AG$2)</f>
        <v>-6.0472825863036553E-2</v>
      </c>
      <c r="S90" s="1">
        <f ca="1">S30+NORMINV(RAND(),0,'Total-Smoothed'!$AG$2)</f>
        <v>3.9618927820290056E-2</v>
      </c>
      <c r="T90" s="1">
        <f ca="1">T30+NORMINV(RAND(),0,'Total-Smoothed'!$AG$2)</f>
        <v>-1.6024276539276159E-2</v>
      </c>
      <c r="U90" s="1">
        <f ca="1">U30+NORMINV(RAND(),0,'Total-Smoothed'!$AG$2)</f>
        <v>4.1096261186609279E-2</v>
      </c>
      <c r="V90" s="1">
        <f ca="1">V30+NORMINV(RAND(),0,'Total-Smoothed'!$AG$2)</f>
        <v>0.11342928496043485</v>
      </c>
      <c r="W90" s="1">
        <f ca="1">W30+NORMINV(RAND(),0,'Total-Smoothed'!$AG$2)</f>
        <v>0.99505876587673958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-3.8032817294577852E-2</v>
      </c>
      <c r="E91" s="1">
        <f ca="1">E31+NORMINV(RAND(),0,'Total-Smoothed'!$AG$2)</f>
        <v>0.15548786026181258</v>
      </c>
      <c r="F91" s="1">
        <f ca="1">F31+NORMINV(RAND(),0,'Total-Smoothed'!$AG$2)</f>
        <v>-2.63081629447308E-2</v>
      </c>
      <c r="G91" s="1">
        <f ca="1">G31+NORMINV(RAND(),0,'Total-Smoothed'!$AG$2)</f>
        <v>0.91957695351888502</v>
      </c>
      <c r="H91" s="1">
        <f ca="1">H31+NORMINV(RAND(),0,'Total-Smoothed'!$AG$2)</f>
        <v>0.51614889660535879</v>
      </c>
      <c r="I91" s="1">
        <f ca="1">I31+NORMINV(RAND(),0,'Total-Smoothed'!$AG$2)</f>
        <v>0.95318941534887591</v>
      </c>
      <c r="J91" s="1">
        <f ca="1">J31+NORMINV(RAND(),0,'Total-Smoothed'!$AG$2)</f>
        <v>0.10408565299850576</v>
      </c>
      <c r="K91" s="1">
        <f ca="1">K31+NORMINV(RAND(),0,'Total-Smoothed'!$AG$2)</f>
        <v>1.0495762249371563</v>
      </c>
      <c r="L91" s="1">
        <f ca="1">L31+NORMINV(RAND(),0,'Total-Smoothed'!$AG$2)</f>
        <v>4.6160738632278472E-2</v>
      </c>
      <c r="M91" s="1">
        <f ca="1">M31+NORMINV(RAND(),0,'Total-Smoothed'!$AG$2)</f>
        <v>1.0372893518642083</v>
      </c>
      <c r="N91" s="1">
        <f ca="1">N31+NORMINV(RAND(),0,'Total-Smoothed'!$AG$2)</f>
        <v>3.9246948398807172E-2</v>
      </c>
      <c r="O91" s="1">
        <f ca="1">O31+NORMINV(RAND(),0,'Total-Smoothed'!$AG$2)</f>
        <v>0.25432292892381358</v>
      </c>
      <c r="P91" s="1">
        <f ca="1">P31+NORMINV(RAND(),0,'Total-Smoothed'!$AG$2)</f>
        <v>7.3648560389148882E-2</v>
      </c>
      <c r="Q91" s="1">
        <f ca="1">Q31+NORMINV(RAND(),0,'Total-Smoothed'!$AG$2)</f>
        <v>1.0260147798637003</v>
      </c>
      <c r="R91" s="1">
        <f ca="1">R31+NORMINV(RAND(),0,'Total-Smoothed'!$AG$2)</f>
        <v>0.85639826754057413</v>
      </c>
      <c r="S91" s="1">
        <f ca="1">S31+NORMINV(RAND(),0,'Total-Smoothed'!$AG$2)</f>
        <v>7.942074234984392E-2</v>
      </c>
      <c r="T91" s="1">
        <f ca="1">T31+NORMINV(RAND(),0,'Total-Smoothed'!$AG$2)</f>
        <v>0.93833141297194644</v>
      </c>
      <c r="U91" s="1">
        <f ca="1">U31+NORMINV(RAND(),0,'Total-Smoothed'!$AG$2)</f>
        <v>-7.7036282159370764E-2</v>
      </c>
      <c r="V91" s="1">
        <f ca="1">V31+NORMINV(RAND(),0,'Total-Smoothed'!$AG$2)</f>
        <v>0.13374615019658104</v>
      </c>
      <c r="W91" s="1">
        <f ca="1">W31+NORMINV(RAND(),0,'Total-Smoothed'!$AG$2)</f>
        <v>-2.6491242626846205E-2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0.7434773776218021</v>
      </c>
      <c r="E92" s="1">
        <f ca="1">E32+NORMINV(RAND(),0,'Total-Smoothed'!$AG$2)</f>
        <v>2.6670201854592391E-2</v>
      </c>
      <c r="F92" s="1">
        <f ca="1">F32+NORMINV(RAND(),0,'Total-Smoothed'!$AG$2)</f>
        <v>0.59782526706247219</v>
      </c>
      <c r="G92" s="1">
        <f ca="1">G32+NORMINV(RAND(),0,'Total-Smoothed'!$AG$2)</f>
        <v>-7.4644816800408853E-2</v>
      </c>
      <c r="H92" s="1">
        <f ca="1">H32+NORMINV(RAND(),0,'Total-Smoothed'!$AG$2)</f>
        <v>0.14125034935455663</v>
      </c>
      <c r="I92" s="1">
        <f ca="1">I32+NORMINV(RAND(),0,'Total-Smoothed'!$AG$2)</f>
        <v>1.0382409193712749</v>
      </c>
      <c r="J92" s="1">
        <f ca="1">J32+NORMINV(RAND(),0,'Total-Smoothed'!$AG$2)</f>
        <v>4.9856713247274261E-2</v>
      </c>
      <c r="K92" s="1">
        <f ca="1">K32+NORMINV(RAND(),0,'Total-Smoothed'!$AG$2)</f>
        <v>-0.1820064041749978</v>
      </c>
      <c r="L92" s="1">
        <f ca="1">L32+NORMINV(RAND(),0,'Total-Smoothed'!$AG$2)</f>
        <v>0.80350028248367567</v>
      </c>
      <c r="M92" s="1">
        <f ca="1">M32+NORMINV(RAND(),0,'Total-Smoothed'!$AG$2)</f>
        <v>2.2258858097025665E-2</v>
      </c>
      <c r="N92" s="1">
        <f ca="1">N32+NORMINV(RAND(),0,'Total-Smoothed'!$AG$2)</f>
        <v>-8.5673078960040311E-3</v>
      </c>
      <c r="O92" s="1">
        <f ca="1">O32+NORMINV(RAND(),0,'Total-Smoothed'!$AG$2)</f>
        <v>7.0446579333134501E-2</v>
      </c>
      <c r="P92" s="1">
        <f ca="1">P32+NORMINV(RAND(),0,'Total-Smoothed'!$AG$2)</f>
        <v>0.22699065957416359</v>
      </c>
      <c r="Q92" s="1">
        <f ca="1">Q32+NORMINV(RAND(),0,'Total-Smoothed'!$AG$2)</f>
        <v>-1.0036888186897894E-2</v>
      </c>
      <c r="R92" s="1">
        <f ca="1">R32+NORMINV(RAND(),0,'Total-Smoothed'!$AG$2)</f>
        <v>3.2368834535322702E-2</v>
      </c>
      <c r="S92" s="1">
        <f ca="1">S32+NORMINV(RAND(),0,'Total-Smoothed'!$AG$2)</f>
        <v>-6.7769618872077525E-2</v>
      </c>
      <c r="T92" s="1">
        <f ca="1">T32+NORMINV(RAND(),0,'Total-Smoothed'!$AG$2)</f>
        <v>0.14290778087762895</v>
      </c>
      <c r="U92" s="1">
        <f ca="1">U32+NORMINV(RAND(),0,'Total-Smoothed'!$AG$2)</f>
        <v>0.94363679995315886</v>
      </c>
      <c r="V92" s="1">
        <f ca="1">V32+NORMINV(RAND(),0,'Total-Smoothed'!$AG$2)</f>
        <v>-1.2417478444183084E-2</v>
      </c>
      <c r="W92" s="1">
        <f ca="1">W32+NORMINV(RAND(),0,'Total-Smoothed'!$AG$2)</f>
        <v>4.7886840227451807E-2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1.7490334291164755E-2</v>
      </c>
      <c r="E93" s="1">
        <f ca="1">E33+NORMINV(RAND(),0,'Total-Smoothed'!$AG$2)</f>
        <v>0.21930460257047879</v>
      </c>
      <c r="F93" s="1">
        <f ca="1">F33+NORMINV(RAND(),0,'Total-Smoothed'!$AG$2)</f>
        <v>0.94695747262839236</v>
      </c>
      <c r="G93" s="1">
        <f ca="1">G33+NORMINV(RAND(),0,'Total-Smoothed'!$AG$2)</f>
        <v>0.57497288824356085</v>
      </c>
      <c r="H93" s="1">
        <f ca="1">H33+NORMINV(RAND(),0,'Total-Smoothed'!$AG$2)</f>
        <v>9.3178988133819182E-2</v>
      </c>
      <c r="I93" s="1">
        <f ca="1">I33+NORMINV(RAND(),0,'Total-Smoothed'!$AG$2)</f>
        <v>0.89351955672638117</v>
      </c>
      <c r="J93" s="1">
        <f ca="1">J33+NORMINV(RAND(),0,'Total-Smoothed'!$AG$2)</f>
        <v>-1.2712468587152873E-2</v>
      </c>
      <c r="K93" s="1">
        <f ca="1">K33+NORMINV(RAND(),0,'Total-Smoothed'!$AG$2)</f>
        <v>9.6162934284106383E-2</v>
      </c>
      <c r="L93" s="1">
        <f ca="1">L33+NORMINV(RAND(),0,'Total-Smoothed'!$AG$2)</f>
        <v>-2.2441654702947591E-2</v>
      </c>
      <c r="M93" s="1">
        <f ca="1">M33+NORMINV(RAND(),0,'Total-Smoothed'!$AG$2)</f>
        <v>1.0255727354995674</v>
      </c>
      <c r="N93" s="1">
        <f ca="1">N33+NORMINV(RAND(),0,'Total-Smoothed'!$AG$2)</f>
        <v>-0.10540050669265202</v>
      </c>
      <c r="O93" s="1">
        <f ca="1">O33+NORMINV(RAND(),0,'Total-Smoothed'!$AG$2)</f>
        <v>0.1460054580570084</v>
      </c>
      <c r="P93" s="1">
        <f ca="1">P33+NORMINV(RAND(),0,'Total-Smoothed'!$AG$2)</f>
        <v>0.14573277908066046</v>
      </c>
      <c r="Q93" s="1">
        <f ca="1">Q33+NORMINV(RAND(),0,'Total-Smoothed'!$AG$2)</f>
        <v>5.1127541201877243E-2</v>
      </c>
      <c r="R93" s="1">
        <f ca="1">R33+NORMINV(RAND(),0,'Total-Smoothed'!$AG$2)</f>
        <v>0.40391593690614558</v>
      </c>
      <c r="S93" s="1">
        <f ca="1">S33+NORMINV(RAND(),0,'Total-Smoothed'!$AG$2)</f>
        <v>-0.13419246197229562</v>
      </c>
      <c r="T93" s="1">
        <f ca="1">T33+NORMINV(RAND(),0,'Total-Smoothed'!$AG$2)</f>
        <v>0.97100940050451368</v>
      </c>
      <c r="U93" s="1">
        <f ca="1">U33+NORMINV(RAND(),0,'Total-Smoothed'!$AG$2)</f>
        <v>2.5175216350899497E-2</v>
      </c>
      <c r="V93" s="1">
        <f ca="1">V33+NORMINV(RAND(),0,'Total-Smoothed'!$AG$2)</f>
        <v>-0.15912471519540689</v>
      </c>
      <c r="W93" s="1">
        <f ca="1">W33+NORMINV(RAND(),0,'Total-Smoothed'!$AG$2)</f>
        <v>3.1525544769736832E-2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-0.14281021267624697</v>
      </c>
      <c r="E94" s="1">
        <f ca="1">E34+NORMINV(RAND(),0,'Total-Smoothed'!$AG$2)</f>
        <v>8.6899714597645547E-2</v>
      </c>
      <c r="F94" s="1">
        <f ca="1">F34+NORMINV(RAND(),0,'Total-Smoothed'!$AG$2)</f>
        <v>7.1092617034583694E-2</v>
      </c>
      <c r="G94" s="1">
        <f ca="1">G34+NORMINV(RAND(),0,'Total-Smoothed'!$AG$2)</f>
        <v>0.53100295925314567</v>
      </c>
      <c r="H94" s="1">
        <f ca="1">H34+NORMINV(RAND(),0,'Total-Smoothed'!$AG$2)</f>
        <v>3.2935017471301939E-2</v>
      </c>
      <c r="I94" s="1">
        <f ca="1">I34+NORMINV(RAND(),0,'Total-Smoothed'!$AG$2)</f>
        <v>0.86097177267935576</v>
      </c>
      <c r="J94" s="1">
        <f ca="1">J34+NORMINV(RAND(),0,'Total-Smoothed'!$AG$2)</f>
        <v>0.28894361128402168</v>
      </c>
      <c r="K94" s="1">
        <f ca="1">K34+NORMINV(RAND(),0,'Total-Smoothed'!$AG$2)</f>
        <v>0.92198419483923355</v>
      </c>
      <c r="L94" s="1">
        <f ca="1">L34+NORMINV(RAND(),0,'Total-Smoothed'!$AG$2)</f>
        <v>0.80741087152678959</v>
      </c>
      <c r="M94" s="1">
        <f ca="1">M34+NORMINV(RAND(),0,'Total-Smoothed'!$AG$2)</f>
        <v>1.0674710113397445</v>
      </c>
      <c r="N94" s="1">
        <f ca="1">N34+NORMINV(RAND(),0,'Total-Smoothed'!$AG$2)</f>
        <v>0.10126030362299217</v>
      </c>
      <c r="O94" s="1">
        <f ca="1">O34+NORMINV(RAND(),0,'Total-Smoothed'!$AG$2)</f>
        <v>0.16149573130425937</v>
      </c>
      <c r="P94" s="1">
        <f ca="1">P34+NORMINV(RAND(),0,'Total-Smoothed'!$AG$2)</f>
        <v>0.15405230091009506</v>
      </c>
      <c r="Q94" s="1">
        <f ca="1">Q34+NORMINV(RAND(),0,'Total-Smoothed'!$AG$2)</f>
        <v>0.87408953123495148</v>
      </c>
      <c r="R94" s="1">
        <f ca="1">R34+NORMINV(RAND(),0,'Total-Smoothed'!$AG$2)</f>
        <v>0.16618255813745983</v>
      </c>
      <c r="S94" s="1">
        <f ca="1">S34+NORMINV(RAND(),0,'Total-Smoothed'!$AG$2)</f>
        <v>-5.2795635719896775E-2</v>
      </c>
      <c r="T94" s="1">
        <f ca="1">T34+NORMINV(RAND(),0,'Total-Smoothed'!$AG$2)</f>
        <v>0.14737852647415231</v>
      </c>
      <c r="U94" s="1">
        <f ca="1">U34+NORMINV(RAND(),0,'Total-Smoothed'!$AG$2)</f>
        <v>0.82844399386186052</v>
      </c>
      <c r="V94" s="1">
        <f ca="1">V34+NORMINV(RAND(),0,'Total-Smoothed'!$AG$2)</f>
        <v>-1.1186877323181937E-2</v>
      </c>
      <c r="W94" s="1">
        <f ca="1">W34+NORMINV(RAND(),0,'Total-Smoothed'!$AG$2)</f>
        <v>0.55204485723672236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0.79394403351563558</v>
      </c>
      <c r="E95" s="1">
        <f ca="1">E35+NORMINV(RAND(),0,'Total-Smoothed'!$AG$2)</f>
        <v>0.82978899510376825</v>
      </c>
      <c r="F95" s="1">
        <f ca="1">F35+NORMINV(RAND(),0,'Total-Smoothed'!$AG$2)</f>
        <v>0.83286197681258634</v>
      </c>
      <c r="G95" s="1">
        <f ca="1">G35+NORMINV(RAND(),0,'Total-Smoothed'!$AG$2)</f>
        <v>-0.15356383155607256</v>
      </c>
      <c r="H95" s="1">
        <f ca="1">H35+NORMINV(RAND(),0,'Total-Smoothed'!$AG$2)</f>
        <v>-7.1128016967390462E-2</v>
      </c>
      <c r="I95" s="1">
        <f ca="1">I35+NORMINV(RAND(),0,'Total-Smoothed'!$AG$2)</f>
        <v>0.94333301738659725</v>
      </c>
      <c r="J95" s="1">
        <f ca="1">J35+NORMINV(RAND(),0,'Total-Smoothed'!$AG$2)</f>
        <v>0.11771363650037531</v>
      </c>
      <c r="K95" s="1">
        <f ca="1">K35+NORMINV(RAND(),0,'Total-Smoothed'!$AG$2)</f>
        <v>6.7815058584115809E-2</v>
      </c>
      <c r="L95" s="1">
        <f ca="1">L35+NORMINV(RAND(),0,'Total-Smoothed'!$AG$2)</f>
        <v>7.9630706128195949E-2</v>
      </c>
      <c r="M95" s="1">
        <f ca="1">M35+NORMINV(RAND(),0,'Total-Smoothed'!$AG$2)</f>
        <v>1.0457252889119977</v>
      </c>
      <c r="N95" s="1">
        <f ca="1">N35+NORMINV(RAND(),0,'Total-Smoothed'!$AG$2)</f>
        <v>-5.8778516185107411E-2</v>
      </c>
      <c r="O95" s="1">
        <f ca="1">O35+NORMINV(RAND(),0,'Total-Smoothed'!$AG$2)</f>
        <v>-2.2203756637268139E-2</v>
      </c>
      <c r="P95" s="1">
        <f ca="1">P35+NORMINV(RAND(),0,'Total-Smoothed'!$AG$2)</f>
        <v>-0.11396600705352895</v>
      </c>
      <c r="Q95" s="1">
        <f ca="1">Q35+NORMINV(RAND(),0,'Total-Smoothed'!$AG$2)</f>
        <v>7.8898324883957413E-2</v>
      </c>
      <c r="R95" s="1">
        <f ca="1">R35+NORMINV(RAND(),0,'Total-Smoothed'!$AG$2)</f>
        <v>9.1436851422595333E-2</v>
      </c>
      <c r="S95" s="1">
        <f ca="1">S35+NORMINV(RAND(),0,'Total-Smoothed'!$AG$2)</f>
        <v>7.7944537984734108E-2</v>
      </c>
      <c r="T95" s="1">
        <f ca="1">T35+NORMINV(RAND(),0,'Total-Smoothed'!$AG$2)</f>
        <v>0.69671792798605836</v>
      </c>
      <c r="U95" s="1">
        <f ca="1">U35+NORMINV(RAND(),0,'Total-Smoothed'!$AG$2)</f>
        <v>3.6806580523950826E-2</v>
      </c>
      <c r="V95" s="1">
        <f ca="1">V35+NORMINV(RAND(),0,'Total-Smoothed'!$AG$2)</f>
        <v>1.8233293372291331E-2</v>
      </c>
      <c r="W95" s="1">
        <f ca="1">W35+NORMINV(RAND(),0,'Total-Smoothed'!$AG$2)</f>
        <v>-8.8234689016646176E-2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0.12175240675700348</v>
      </c>
      <c r="E96" s="1">
        <f ca="1">E36+NORMINV(RAND(),0,'Total-Smoothed'!$AG$2)</f>
        <v>0.60080859013348398</v>
      </c>
      <c r="F96" s="1">
        <f ca="1">F36+NORMINV(RAND(),0,'Total-Smoothed'!$AG$2)</f>
        <v>0.60679700668837366</v>
      </c>
      <c r="G96" s="1">
        <f ca="1">G36+NORMINV(RAND(),0,'Total-Smoothed'!$AG$2)</f>
        <v>-0.15545188844615554</v>
      </c>
      <c r="H96" s="1">
        <f ca="1">H36+NORMINV(RAND(),0,'Total-Smoothed'!$AG$2)</f>
        <v>0.52592988604737134</v>
      </c>
      <c r="I96" s="1">
        <f ca="1">I36+NORMINV(RAND(),0,'Total-Smoothed'!$AG$2)</f>
        <v>1.1707769686148861</v>
      </c>
      <c r="J96" s="1">
        <f ca="1">J36+NORMINV(RAND(),0,'Total-Smoothed'!$AG$2)</f>
        <v>0.17020194969284236</v>
      </c>
      <c r="K96" s="1">
        <f ca="1">K36+NORMINV(RAND(),0,'Total-Smoothed'!$AG$2)</f>
        <v>0.88661672621705456</v>
      </c>
      <c r="L96" s="1">
        <f ca="1">L36+NORMINV(RAND(),0,'Total-Smoothed'!$AG$2)</f>
        <v>0.98851176589024248</v>
      </c>
      <c r="M96" s="1">
        <f ca="1">M36+NORMINV(RAND(),0,'Total-Smoothed'!$AG$2)</f>
        <v>0.93310058602305901</v>
      </c>
      <c r="N96" s="1">
        <f ca="1">N36+NORMINV(RAND(),0,'Total-Smoothed'!$AG$2)</f>
        <v>-4.0623102161072178E-2</v>
      </c>
      <c r="O96" s="1">
        <f ca="1">O36+NORMINV(RAND(),0,'Total-Smoothed'!$AG$2)</f>
        <v>0.24700208076613889</v>
      </c>
      <c r="P96" s="1">
        <f ca="1">P36+NORMINV(RAND(),0,'Total-Smoothed'!$AG$2)</f>
        <v>2.2302229825560804E-2</v>
      </c>
      <c r="Q96" s="1">
        <f ca="1">Q36+NORMINV(RAND(),0,'Total-Smoothed'!$AG$2)</f>
        <v>0.83271994506902536</v>
      </c>
      <c r="R96" s="1">
        <f ca="1">R36+NORMINV(RAND(),0,'Total-Smoothed'!$AG$2)</f>
        <v>0.10470643906491478</v>
      </c>
      <c r="S96" s="1">
        <f ca="1">S36+NORMINV(RAND(),0,'Total-Smoothed'!$AG$2)</f>
        <v>6.0701910844597251E-2</v>
      </c>
      <c r="T96" s="1">
        <f ca="1">T36+NORMINV(RAND(),0,'Total-Smoothed'!$AG$2)</f>
        <v>0.87480273164330435</v>
      </c>
      <c r="U96" s="1">
        <f ca="1">U36+NORMINV(RAND(),0,'Total-Smoothed'!$AG$2)</f>
        <v>0.81720978275939449</v>
      </c>
      <c r="V96" s="1">
        <f ca="1">V36+NORMINV(RAND(),0,'Total-Smoothed'!$AG$2)</f>
        <v>-3.2136930973944412E-2</v>
      </c>
      <c r="W96" s="1">
        <f ca="1">W36+NORMINV(RAND(),0,'Total-Smoothed'!$AG$2)</f>
        <v>0.19444280244749709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4.0507372359368951E-2</v>
      </c>
      <c r="E97" s="1">
        <f ca="1">E37+NORMINV(RAND(),0,'Total-Smoothed'!$AG$2)</f>
        <v>1.0316826511336157</v>
      </c>
      <c r="F97" s="1">
        <f ca="1">F37+NORMINV(RAND(),0,'Total-Smoothed'!$AG$2)</f>
        <v>0.84964534578330242</v>
      </c>
      <c r="G97" s="1">
        <f ca="1">G37+NORMINV(RAND(),0,'Total-Smoothed'!$AG$2)</f>
        <v>-4.0005739413609444E-2</v>
      </c>
      <c r="H97" s="1">
        <f ca="1">H37+NORMINV(RAND(),0,'Total-Smoothed'!$AG$2)</f>
        <v>0.33526136402211215</v>
      </c>
      <c r="I97" s="1">
        <f ca="1">I37+NORMINV(RAND(),0,'Total-Smoothed'!$AG$2)</f>
        <v>-8.5319143683633709E-3</v>
      </c>
      <c r="J97" s="1">
        <f ca="1">J37+NORMINV(RAND(),0,'Total-Smoothed'!$AG$2)</f>
        <v>6.2062759388269773E-2</v>
      </c>
      <c r="K97" s="1">
        <f ca="1">K37+NORMINV(RAND(),0,'Total-Smoothed'!$AG$2)</f>
        <v>-0.12602618547262046</v>
      </c>
      <c r="L97" s="1">
        <f ca="1">L37+NORMINV(RAND(),0,'Total-Smoothed'!$AG$2)</f>
        <v>0.75126989250745524</v>
      </c>
      <c r="M97" s="1">
        <f ca="1">M37+NORMINV(RAND(),0,'Total-Smoothed'!$AG$2)</f>
        <v>1.0917646054709758</v>
      </c>
      <c r="N97" s="1">
        <f ca="1">N37+NORMINV(RAND(),0,'Total-Smoothed'!$AG$2)</f>
        <v>-2.5643756030514463E-2</v>
      </c>
      <c r="O97" s="1">
        <f ca="1">O37+NORMINV(RAND(),0,'Total-Smoothed'!$AG$2)</f>
        <v>0.36834089046209512</v>
      </c>
      <c r="P97" s="1">
        <f ca="1">P37+NORMINV(RAND(),0,'Total-Smoothed'!$AG$2)</f>
        <v>0.60595126980929181</v>
      </c>
      <c r="Q97" s="1">
        <f ca="1">Q37+NORMINV(RAND(),0,'Total-Smoothed'!$AG$2)</f>
        <v>0.42637952119167244</v>
      </c>
      <c r="R97" s="1">
        <f ca="1">R37+NORMINV(RAND(),0,'Total-Smoothed'!$AG$2)</f>
        <v>7.7028478793639901E-2</v>
      </c>
      <c r="S97" s="1">
        <f ca="1">S37+NORMINV(RAND(),0,'Total-Smoothed'!$AG$2)</f>
        <v>-0.11754726132084173</v>
      </c>
      <c r="T97" s="1">
        <f ca="1">T37+NORMINV(RAND(),0,'Total-Smoothed'!$AG$2)</f>
        <v>1.1061638891803025</v>
      </c>
      <c r="U97" s="1">
        <f ca="1">U37+NORMINV(RAND(),0,'Total-Smoothed'!$AG$2)</f>
        <v>1.0364299645607697</v>
      </c>
      <c r="V97" s="1">
        <f ca="1">V37+NORMINV(RAND(),0,'Total-Smoothed'!$AG$2)</f>
        <v>-3.8757739873568064E-3</v>
      </c>
      <c r="W97" s="1">
        <f ca="1">W37+NORMINV(RAND(),0,'Total-Smoothed'!$AG$2)</f>
        <v>3.3493053330943455E-2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0.11494535108574637</v>
      </c>
      <c r="E98" s="1">
        <f ca="1">E38+NORMINV(RAND(),0,'Total-Smoothed'!$AG$2)</f>
        <v>0.9114953048338521</v>
      </c>
      <c r="F98" s="1">
        <f ca="1">F38+NORMINV(RAND(),0,'Total-Smoothed'!$AG$2)</f>
        <v>0.91795520208070591</v>
      </c>
      <c r="G98" s="1">
        <f ca="1">G38+NORMINV(RAND(),0,'Total-Smoothed'!$AG$2)</f>
        <v>9.4203157737240945E-2</v>
      </c>
      <c r="H98" s="1">
        <f ca="1">H38+NORMINV(RAND(),0,'Total-Smoothed'!$AG$2)</f>
        <v>1.0717638810741295E-2</v>
      </c>
      <c r="I98" s="1">
        <f ca="1">I38+NORMINV(RAND(),0,'Total-Smoothed'!$AG$2)</f>
        <v>9.421321047329384E-2</v>
      </c>
      <c r="J98" s="1">
        <f ca="1">J38+NORMINV(RAND(),0,'Total-Smoothed'!$AG$2)</f>
        <v>-5.8812810917628883E-2</v>
      </c>
      <c r="K98" s="1">
        <f ca="1">K38+NORMINV(RAND(),0,'Total-Smoothed'!$AG$2)</f>
        <v>3.2237803201423221E-2</v>
      </c>
      <c r="L98" s="1">
        <f ca="1">L38+NORMINV(RAND(),0,'Total-Smoothed'!$AG$2)</f>
        <v>-8.2764386549734809E-2</v>
      </c>
      <c r="M98" s="1">
        <f ca="1">M38+NORMINV(RAND(),0,'Total-Smoothed'!$AG$2)</f>
        <v>0.95551032483307952</v>
      </c>
      <c r="N98" s="1">
        <f ca="1">N38+NORMINV(RAND(),0,'Total-Smoothed'!$AG$2)</f>
        <v>8.1863836882708402E-2</v>
      </c>
      <c r="O98" s="1">
        <f ca="1">O38+NORMINV(RAND(),0,'Total-Smoothed'!$AG$2)</f>
        <v>0.15566963492215183</v>
      </c>
      <c r="P98" s="1">
        <f ca="1">P38+NORMINV(RAND(),0,'Total-Smoothed'!$AG$2)</f>
        <v>0.36858173357076518</v>
      </c>
      <c r="Q98" s="1">
        <f ca="1">Q38+NORMINV(RAND(),0,'Total-Smoothed'!$AG$2)</f>
        <v>0.97753606896944578</v>
      </c>
      <c r="R98" s="1">
        <f ca="1">R38+NORMINV(RAND(),0,'Total-Smoothed'!$AG$2)</f>
        <v>0.92129132569614303</v>
      </c>
      <c r="S98" s="1">
        <f ca="1">S38+NORMINV(RAND(),0,'Total-Smoothed'!$AG$2)</f>
        <v>9.2801322519103432E-2</v>
      </c>
      <c r="T98" s="1">
        <f ca="1">T38+NORMINV(RAND(),0,'Total-Smoothed'!$AG$2)</f>
        <v>1.1036783552183942</v>
      </c>
      <c r="U98" s="1">
        <f ca="1">U38+NORMINV(RAND(),0,'Total-Smoothed'!$AG$2)</f>
        <v>9.6846856367406281E-2</v>
      </c>
      <c r="V98" s="1">
        <f ca="1">V38+NORMINV(RAND(),0,'Total-Smoothed'!$AG$2)</f>
        <v>0.30641420074965181</v>
      </c>
      <c r="W98" s="1">
        <f ca="1">W38+NORMINV(RAND(),0,'Total-Smoothed'!$AG$2)</f>
        <v>4.815979635607788E-2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8.3186860078641317E-2</v>
      </c>
      <c r="E99" s="1">
        <f ca="1">E39+NORMINV(RAND(),0,'Total-Smoothed'!$AG$2)</f>
        <v>0.18232332403565593</v>
      </c>
      <c r="F99" s="1">
        <f ca="1">F39+NORMINV(RAND(),0,'Total-Smoothed'!$AG$2)</f>
        <v>1.7983953912937688E-2</v>
      </c>
      <c r="G99" s="1">
        <f ca="1">G39+NORMINV(RAND(),0,'Total-Smoothed'!$AG$2)</f>
        <v>1.0017982838083603</v>
      </c>
      <c r="H99" s="1">
        <f ca="1">H39+NORMINV(RAND(),0,'Total-Smoothed'!$AG$2)</f>
        <v>0.67520689640023657</v>
      </c>
      <c r="I99" s="1">
        <f ca="1">I39+NORMINV(RAND(),0,'Total-Smoothed'!$AG$2)</f>
        <v>-1.0164062181226001E-2</v>
      </c>
      <c r="J99" s="1">
        <f ca="1">J39+NORMINV(RAND(),0,'Total-Smoothed'!$AG$2)</f>
        <v>-1.3189741654148459E-2</v>
      </c>
      <c r="K99" s="1">
        <f ca="1">K39+NORMINV(RAND(),0,'Total-Smoothed'!$AG$2)</f>
        <v>0.45796651007978473</v>
      </c>
      <c r="L99" s="1">
        <f ca="1">L39+NORMINV(RAND(),0,'Total-Smoothed'!$AG$2)</f>
        <v>0.70722292809115905</v>
      </c>
      <c r="M99" s="1">
        <f ca="1">M39+NORMINV(RAND(),0,'Total-Smoothed'!$AG$2)</f>
        <v>0.71482327168069837</v>
      </c>
      <c r="N99" s="1">
        <f ca="1">N39+NORMINV(RAND(),0,'Total-Smoothed'!$AG$2)</f>
        <v>0.20407409806771665</v>
      </c>
      <c r="O99" s="1">
        <f ca="1">O39+NORMINV(RAND(),0,'Total-Smoothed'!$AG$2)</f>
        <v>0.88903276504074313</v>
      </c>
      <c r="P99" s="1">
        <f ca="1">P39+NORMINV(RAND(),0,'Total-Smoothed'!$AG$2)</f>
        <v>0.85749841155864792</v>
      </c>
      <c r="Q99" s="1">
        <f ca="1">Q39+NORMINV(RAND(),0,'Total-Smoothed'!$AG$2)</f>
        <v>0.97681868077036449</v>
      </c>
      <c r="R99" s="1">
        <f ca="1">R39+NORMINV(RAND(),0,'Total-Smoothed'!$AG$2)</f>
        <v>1.0495145076141446</v>
      </c>
      <c r="S99" s="1">
        <f ca="1">S39+NORMINV(RAND(),0,'Total-Smoothed'!$AG$2)</f>
        <v>-7.7488184885071559E-2</v>
      </c>
      <c r="T99" s="1">
        <f ca="1">T39+NORMINV(RAND(),0,'Total-Smoothed'!$AG$2)</f>
        <v>0.90028229864228593</v>
      </c>
      <c r="U99" s="1">
        <f ca="1">U39+NORMINV(RAND(),0,'Total-Smoothed'!$AG$2)</f>
        <v>1.0096898626247697</v>
      </c>
      <c r="V99" s="1">
        <f ca="1">V39+NORMINV(RAND(),0,'Total-Smoothed'!$AG$2)</f>
        <v>5.7151999574105009E-2</v>
      </c>
      <c r="W99" s="1">
        <f ca="1">W39+NORMINV(RAND(),0,'Total-Smoothed'!$AG$2)</f>
        <v>0.46929358598642973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4.9313286755901742E-2</v>
      </c>
      <c r="E100" s="1">
        <f ca="1">E40+NORMINV(RAND(),0,'Total-Smoothed'!$AG$2)</f>
        <v>0.16772703078455847</v>
      </c>
      <c r="F100" s="1">
        <f ca="1">F40+NORMINV(RAND(),0,'Total-Smoothed'!$AG$2)</f>
        <v>-2.6607571906403116E-2</v>
      </c>
      <c r="G100" s="1">
        <f ca="1">G40+NORMINV(RAND(),0,'Total-Smoothed'!$AG$2)</f>
        <v>0.84757567513151932</v>
      </c>
      <c r="H100" s="1">
        <f ca="1">H40+NORMINV(RAND(),0,'Total-Smoothed'!$AG$2)</f>
        <v>0.58645113332901622</v>
      </c>
      <c r="I100" s="1">
        <f ca="1">I40+NORMINV(RAND(),0,'Total-Smoothed'!$AG$2)</f>
        <v>-5.8166297440462734E-2</v>
      </c>
      <c r="J100" s="1">
        <f ca="1">J40+NORMINV(RAND(),0,'Total-Smoothed'!$AG$2)</f>
        <v>0.85425594956734441</v>
      </c>
      <c r="K100" s="1">
        <f ca="1">K40+NORMINV(RAND(),0,'Total-Smoothed'!$AG$2)</f>
        <v>0.99078198369581727</v>
      </c>
      <c r="L100" s="1">
        <f ca="1">L40+NORMINV(RAND(),0,'Total-Smoothed'!$AG$2)</f>
        <v>0.90610832638488992</v>
      </c>
      <c r="M100" s="1">
        <f ca="1">M40+NORMINV(RAND(),0,'Total-Smoothed'!$AG$2)</f>
        <v>0.50609573022194065</v>
      </c>
      <c r="N100" s="1">
        <f ca="1">N40+NORMINV(RAND(),0,'Total-Smoothed'!$AG$2)</f>
        <v>1.0048958206653917</v>
      </c>
      <c r="O100" s="1">
        <f ca="1">O40+NORMINV(RAND(),0,'Total-Smoothed'!$AG$2)</f>
        <v>1.0436511239460202</v>
      </c>
      <c r="P100" s="1">
        <f ca="1">P40+NORMINV(RAND(),0,'Total-Smoothed'!$AG$2)</f>
        <v>-0.16789270287528907</v>
      </c>
      <c r="Q100" s="1">
        <f ca="1">Q40+NORMINV(RAND(),0,'Total-Smoothed'!$AG$2)</f>
        <v>0.36507040931841389</v>
      </c>
      <c r="R100" s="1">
        <f ca="1">R40+NORMINV(RAND(),0,'Total-Smoothed'!$AG$2)</f>
        <v>2.1013600714468877E-2</v>
      </c>
      <c r="S100" s="1">
        <f ca="1">S40+NORMINV(RAND(),0,'Total-Smoothed'!$AG$2)</f>
        <v>-7.3229131507797154E-2</v>
      </c>
      <c r="T100" s="1">
        <f ca="1">T40+NORMINV(RAND(),0,'Total-Smoothed'!$AG$2)</f>
        <v>0.69804598397105866</v>
      </c>
      <c r="U100" s="1">
        <f ca="1">U40+NORMINV(RAND(),0,'Total-Smoothed'!$AG$2)</f>
        <v>1.1267090617230822</v>
      </c>
      <c r="V100" s="1">
        <f ca="1">V40+NORMINV(RAND(),0,'Total-Smoothed'!$AG$2)</f>
        <v>0.37788982560623036</v>
      </c>
      <c r="W100" s="1">
        <f ca="1">W40+NORMINV(RAND(),0,'Total-Smoothed'!$AG$2)</f>
        <v>-0.22842183859491116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-6.6993402950088946E-2</v>
      </c>
      <c r="E101" s="1">
        <f ca="1">E41+NORMINV(RAND(),0,'Total-Smoothed'!$AG$2)</f>
        <v>1.0841504612149735</v>
      </c>
      <c r="F101" s="1">
        <f ca="1">F41+NORMINV(RAND(),0,'Total-Smoothed'!$AG$2)</f>
        <v>0.16555195436083292</v>
      </c>
      <c r="G101" s="1">
        <f ca="1">G41+NORMINV(RAND(),0,'Total-Smoothed'!$AG$2)</f>
        <v>4.8707233464799465E-2</v>
      </c>
      <c r="H101" s="1">
        <f ca="1">H41+NORMINV(RAND(),0,'Total-Smoothed'!$AG$2)</f>
        <v>4.3902786319938922E-3</v>
      </c>
      <c r="I101" s="1">
        <f ca="1">I41+NORMINV(RAND(),0,'Total-Smoothed'!$AG$2)</f>
        <v>0.12179968107450374</v>
      </c>
      <c r="J101" s="1">
        <f ca="1">J41+NORMINV(RAND(),0,'Total-Smoothed'!$AG$2)</f>
        <v>9.5999013005414746E-2</v>
      </c>
      <c r="K101" s="1">
        <f ca="1">K41+NORMINV(RAND(),0,'Total-Smoothed'!$AG$2)</f>
        <v>-7.2725667663724236E-2</v>
      </c>
      <c r="L101" s="1">
        <f ca="1">L41+NORMINV(RAND(),0,'Total-Smoothed'!$AG$2)</f>
        <v>0.20346595696061676</v>
      </c>
      <c r="M101" s="1">
        <f ca="1">M41+NORMINV(RAND(),0,'Total-Smoothed'!$AG$2)</f>
        <v>0.84839010201790421</v>
      </c>
      <c r="N101" s="1">
        <f ca="1">N41+NORMINV(RAND(),0,'Total-Smoothed'!$AG$2)</f>
        <v>-2.603264859839069E-3</v>
      </c>
      <c r="O101" s="1">
        <f ca="1">O41+NORMINV(RAND(),0,'Total-Smoothed'!$AG$2)</f>
        <v>0.39298164081399578</v>
      </c>
      <c r="P101" s="1">
        <f ca="1">P41+NORMINV(RAND(),0,'Total-Smoothed'!$AG$2)</f>
        <v>0.15555601526391324</v>
      </c>
      <c r="Q101" s="1">
        <f ca="1">Q41+NORMINV(RAND(),0,'Total-Smoothed'!$AG$2)</f>
        <v>0.11485721820685821</v>
      </c>
      <c r="R101" s="1">
        <f ca="1">R41+NORMINV(RAND(),0,'Total-Smoothed'!$AG$2)</f>
        <v>0.21053441451773666</v>
      </c>
      <c r="S101" s="1">
        <f ca="1">S41+NORMINV(RAND(),0,'Total-Smoothed'!$AG$2)</f>
        <v>3.9247673124919898E-2</v>
      </c>
      <c r="T101" s="1">
        <f ca="1">T41+NORMINV(RAND(),0,'Total-Smoothed'!$AG$2)</f>
        <v>0.98182759480270076</v>
      </c>
      <c r="U101" s="1">
        <f ca="1">U41+NORMINV(RAND(),0,'Total-Smoothed'!$AG$2)</f>
        <v>2.6749502310258709E-3</v>
      </c>
      <c r="V101" s="1">
        <f ca="1">V41+NORMINV(RAND(),0,'Total-Smoothed'!$AG$2)</f>
        <v>-0.18469049061153262</v>
      </c>
      <c r="W101" s="1">
        <f ca="1">W41+NORMINV(RAND(),0,'Total-Smoothed'!$AG$2)</f>
        <v>0.1033931821937859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0.10733073645454305</v>
      </c>
      <c r="E102" s="1">
        <f ca="1">E42+NORMINV(RAND(),0,'Total-Smoothed'!$AG$2)</f>
        <v>0.99809962763198201</v>
      </c>
      <c r="F102" s="1">
        <f ca="1">F42+NORMINV(RAND(),0,'Total-Smoothed'!$AG$2)</f>
        <v>0.45990277080047715</v>
      </c>
      <c r="G102" s="1">
        <f ca="1">G42+NORMINV(RAND(),0,'Total-Smoothed'!$AG$2)</f>
        <v>-9.1204283391576324E-2</v>
      </c>
      <c r="H102" s="1">
        <f ca="1">H42+NORMINV(RAND(),0,'Total-Smoothed'!$AG$2)</f>
        <v>0.45303064532355042</v>
      </c>
      <c r="I102" s="1">
        <f ca="1">I42+NORMINV(RAND(),0,'Total-Smoothed'!$AG$2)</f>
        <v>1.0441106938238962</v>
      </c>
      <c r="J102" s="1">
        <f ca="1">J42+NORMINV(RAND(),0,'Total-Smoothed'!$AG$2)</f>
        <v>1.2342538024876578E-2</v>
      </c>
      <c r="K102" s="1">
        <f ca="1">K42+NORMINV(RAND(),0,'Total-Smoothed'!$AG$2)</f>
        <v>8.3221130357698542E-2</v>
      </c>
      <c r="L102" s="1">
        <f ca="1">L42+NORMINV(RAND(),0,'Total-Smoothed'!$AG$2)</f>
        <v>8.6928972044038502E-2</v>
      </c>
      <c r="M102" s="1">
        <f ca="1">M42+NORMINV(RAND(),0,'Total-Smoothed'!$AG$2)</f>
        <v>1.1062613217596509</v>
      </c>
      <c r="N102" s="1">
        <f ca="1">N42+NORMINV(RAND(),0,'Total-Smoothed'!$AG$2)</f>
        <v>-8.5547262363901866E-2</v>
      </c>
      <c r="O102" s="1">
        <f ca="1">O42+NORMINV(RAND(),0,'Total-Smoothed'!$AG$2)</f>
        <v>2.8289072248468189E-2</v>
      </c>
      <c r="P102" s="1">
        <f ca="1">P42+NORMINV(RAND(),0,'Total-Smoothed'!$AG$2)</f>
        <v>0.11971055309156828</v>
      </c>
      <c r="Q102" s="1">
        <f ca="1">Q42+NORMINV(RAND(),0,'Total-Smoothed'!$AG$2)</f>
        <v>0.96460197187774122</v>
      </c>
      <c r="R102" s="1">
        <f ca="1">R42+NORMINV(RAND(),0,'Total-Smoothed'!$AG$2)</f>
        <v>1.0475165283048893</v>
      </c>
      <c r="S102" s="1">
        <f ca="1">S42+NORMINV(RAND(),0,'Total-Smoothed'!$AG$2)</f>
        <v>4.6715511443328125E-2</v>
      </c>
      <c r="T102" s="1">
        <f ca="1">T42+NORMINV(RAND(),0,'Total-Smoothed'!$AG$2)</f>
        <v>1.2043917678505236</v>
      </c>
      <c r="U102" s="1">
        <f ca="1">U42+NORMINV(RAND(),0,'Total-Smoothed'!$AG$2)</f>
        <v>4.7075374215560142E-2</v>
      </c>
      <c r="V102" s="1">
        <f ca="1">V42+NORMINV(RAND(),0,'Total-Smoothed'!$AG$2)</f>
        <v>0.12578048872907643</v>
      </c>
      <c r="W102" s="1">
        <f ca="1">W42+NORMINV(RAND(),0,'Total-Smoothed'!$AG$2)</f>
        <v>0.16307261175597992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7.8218662017072713E-2</v>
      </c>
      <c r="E103" s="1">
        <f ca="1">E43+NORMINV(RAND(),0,'Total-Smoothed'!$AG$2)</f>
        <v>0.1197062216028635</v>
      </c>
      <c r="F103" s="1">
        <f ca="1">F43+NORMINV(RAND(),0,'Total-Smoothed'!$AG$2)</f>
        <v>5.5671125759400523E-2</v>
      </c>
      <c r="G103" s="1">
        <f ca="1">G43+NORMINV(RAND(),0,'Total-Smoothed'!$AG$2)</f>
        <v>0.15718925069229051</v>
      </c>
      <c r="H103" s="1">
        <f ca="1">H43+NORMINV(RAND(),0,'Total-Smoothed'!$AG$2)</f>
        <v>0.24920330318969705</v>
      </c>
      <c r="I103" s="1">
        <f ca="1">I43+NORMINV(RAND(),0,'Total-Smoothed'!$AG$2)</f>
        <v>-0.10688885136005166</v>
      </c>
      <c r="J103" s="1">
        <f ca="1">J43+NORMINV(RAND(),0,'Total-Smoothed'!$AG$2)</f>
        <v>0.97493188589755875</v>
      </c>
      <c r="K103" s="1">
        <f ca="1">K43+NORMINV(RAND(),0,'Total-Smoothed'!$AG$2)</f>
        <v>0.34825129907842267</v>
      </c>
      <c r="L103" s="1">
        <f ca="1">L43+NORMINV(RAND(),0,'Total-Smoothed'!$AG$2)</f>
        <v>5.9251716362148023E-2</v>
      </c>
      <c r="M103" s="1">
        <f ca="1">M43+NORMINV(RAND(),0,'Total-Smoothed'!$AG$2)</f>
        <v>5.4404014236159981E-2</v>
      </c>
      <c r="N103" s="1">
        <f ca="1">N43+NORMINV(RAND(),0,'Total-Smoothed'!$AG$2)</f>
        <v>0.82786467206818537</v>
      </c>
      <c r="O103" s="1">
        <f ca="1">O43+NORMINV(RAND(),0,'Total-Smoothed'!$AG$2)</f>
        <v>5.9763437830139002E-2</v>
      </c>
      <c r="P103" s="1">
        <f ca="1">P43+NORMINV(RAND(),0,'Total-Smoothed'!$AG$2)</f>
        <v>-0.10271058974155506</v>
      </c>
      <c r="Q103" s="1">
        <f ca="1">Q43+NORMINV(RAND(),0,'Total-Smoothed'!$AG$2)</f>
        <v>-2.0081969329412142E-4</v>
      </c>
      <c r="R103" s="1">
        <f ca="1">R43+NORMINV(RAND(),0,'Total-Smoothed'!$AG$2)</f>
        <v>-7.6931829223237005E-2</v>
      </c>
      <c r="S103" s="1">
        <f ca="1">S43+NORMINV(RAND(),0,'Total-Smoothed'!$AG$2)</f>
        <v>5.7177404005234821E-2</v>
      </c>
      <c r="T103" s="1">
        <f ca="1">T43+NORMINV(RAND(),0,'Total-Smoothed'!$AG$2)</f>
        <v>2.4773241888644874E-2</v>
      </c>
      <c r="U103" s="1">
        <f ca="1">U43+NORMINV(RAND(),0,'Total-Smoothed'!$AG$2)</f>
        <v>0.10271798845288035</v>
      </c>
      <c r="V103" s="1">
        <f ca="1">V43+NORMINV(RAND(),0,'Total-Smoothed'!$AG$2)</f>
        <v>0.98190066517653596</v>
      </c>
      <c r="W103" s="1">
        <f ca="1">W43+NORMINV(RAND(),0,'Total-Smoothed'!$AG$2)</f>
        <v>0.45128411983102285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-4.2084733572980294E-2</v>
      </c>
      <c r="E104" s="1">
        <f ca="1">E44+NORMINV(RAND(),0,'Total-Smoothed'!$AG$2)</f>
        <v>-3.7309243797010875E-3</v>
      </c>
      <c r="F104" s="1">
        <f ca="1">F44+NORMINV(RAND(),0,'Total-Smoothed'!$AG$2)</f>
        <v>0.18937139150951776</v>
      </c>
      <c r="G104" s="1">
        <f ca="1">G44+NORMINV(RAND(),0,'Total-Smoothed'!$AG$2)</f>
        <v>0.15349400495564355</v>
      </c>
      <c r="H104" s="1">
        <f ca="1">H44+NORMINV(RAND(),0,'Total-Smoothed'!$AG$2)</f>
        <v>-5.929624078709831E-2</v>
      </c>
      <c r="I104" s="1">
        <f ca="1">I44+NORMINV(RAND(),0,'Total-Smoothed'!$AG$2)</f>
        <v>-2.9640591980880669E-2</v>
      </c>
      <c r="J104" s="1">
        <f ca="1">J44+NORMINV(RAND(),0,'Total-Smoothed'!$AG$2)</f>
        <v>1.103154603936884</v>
      </c>
      <c r="K104" s="1">
        <f ca="1">K44+NORMINV(RAND(),0,'Total-Smoothed'!$AG$2)</f>
        <v>0.24051601428132491</v>
      </c>
      <c r="L104" s="1">
        <f ca="1">L44+NORMINV(RAND(),0,'Total-Smoothed'!$AG$2)</f>
        <v>0.73322685076486638</v>
      </c>
      <c r="M104" s="1">
        <f ca="1">M44+NORMINV(RAND(),0,'Total-Smoothed'!$AG$2)</f>
        <v>0.13710124524578879</v>
      </c>
      <c r="N104" s="1">
        <f ca="1">N44+NORMINV(RAND(),0,'Total-Smoothed'!$AG$2)</f>
        <v>1.1414890305510639</v>
      </c>
      <c r="O104" s="1">
        <f ca="1">O44+NORMINV(RAND(),0,'Total-Smoothed'!$AG$2)</f>
        <v>0.88923164503779717</v>
      </c>
      <c r="P104" s="1">
        <f ca="1">P44+NORMINV(RAND(),0,'Total-Smoothed'!$AG$2)</f>
        <v>8.4390756501687716E-2</v>
      </c>
      <c r="Q104" s="1">
        <f ca="1">Q44+NORMINV(RAND(),0,'Total-Smoothed'!$AG$2)</f>
        <v>0.18111331533557501</v>
      </c>
      <c r="R104" s="1">
        <f ca="1">R44+NORMINV(RAND(),0,'Total-Smoothed'!$AG$2)</f>
        <v>5.4815476065728209E-2</v>
      </c>
      <c r="S104" s="1">
        <f ca="1">S44+NORMINV(RAND(),0,'Total-Smoothed'!$AG$2)</f>
        <v>1.6472771007281797E-2</v>
      </c>
      <c r="T104" s="1">
        <f ca="1">T44+NORMINV(RAND(),0,'Total-Smoothed'!$AG$2)</f>
        <v>3.1698685432108326E-2</v>
      </c>
      <c r="U104" s="1">
        <f ca="1">U44+NORMINV(RAND(),0,'Total-Smoothed'!$AG$2)</f>
        <v>1.0240614040193958</v>
      </c>
      <c r="V104" s="1">
        <f ca="1">V44+NORMINV(RAND(),0,'Total-Smoothed'!$AG$2)</f>
        <v>1.0590382061646548</v>
      </c>
      <c r="W104" s="1">
        <f ca="1">W44+NORMINV(RAND(),0,'Total-Smoothed'!$AG$2)</f>
        <v>0.15861802853369847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5.8304216723346049E-2</v>
      </c>
      <c r="E105" s="1">
        <f ca="1">E45+NORMINV(RAND(),0,'Total-Smoothed'!$AG$2)</f>
        <v>0.1501723075566605</v>
      </c>
      <c r="F105" s="1">
        <f ca="1">F45+NORMINV(RAND(),0,'Total-Smoothed'!$AG$2)</f>
        <v>0.7406564222338361</v>
      </c>
      <c r="G105" s="1">
        <f ca="1">G45+NORMINV(RAND(),0,'Total-Smoothed'!$AG$2)</f>
        <v>0.79593030622634942</v>
      </c>
      <c r="H105" s="1">
        <f ca="1">H45+NORMINV(RAND(),0,'Total-Smoothed'!$AG$2)</f>
        <v>0.55559832838475598</v>
      </c>
      <c r="I105" s="1">
        <f ca="1">I45+NORMINV(RAND(),0,'Total-Smoothed'!$AG$2)</f>
        <v>0.94428883251676432</v>
      </c>
      <c r="J105" s="1">
        <f ca="1">J45+NORMINV(RAND(),0,'Total-Smoothed'!$AG$2)</f>
        <v>0.76331691441651806</v>
      </c>
      <c r="K105" s="1">
        <f ca="1">K45+NORMINV(RAND(),0,'Total-Smoothed'!$AG$2)</f>
        <v>0.10936147790043564</v>
      </c>
      <c r="L105" s="1">
        <f ca="1">L45+NORMINV(RAND(),0,'Total-Smoothed'!$AG$2)</f>
        <v>-0.16049361127257053</v>
      </c>
      <c r="M105" s="1">
        <f ca="1">M45+NORMINV(RAND(),0,'Total-Smoothed'!$AG$2)</f>
        <v>0.92618766677839459</v>
      </c>
      <c r="N105" s="1">
        <f ca="1">N45+NORMINV(RAND(),0,'Total-Smoothed'!$AG$2)</f>
        <v>-5.3812212818110418E-2</v>
      </c>
      <c r="O105" s="1">
        <f ca="1">O45+NORMINV(RAND(),0,'Total-Smoothed'!$AG$2)</f>
        <v>-4.9941104105416204E-2</v>
      </c>
      <c r="P105" s="1">
        <f ca="1">P45+NORMINV(RAND(),0,'Total-Smoothed'!$AG$2)</f>
        <v>-4.5935522587567043E-2</v>
      </c>
      <c r="Q105" s="1">
        <f ca="1">Q45+NORMINV(RAND(),0,'Total-Smoothed'!$AG$2)</f>
        <v>0.25535572707781545</v>
      </c>
      <c r="R105" s="1">
        <f ca="1">R45+NORMINV(RAND(),0,'Total-Smoothed'!$AG$2)</f>
        <v>8.1049727365198665E-2</v>
      </c>
      <c r="S105" s="1">
        <f ca="1">S45+NORMINV(RAND(),0,'Total-Smoothed'!$AG$2)</f>
        <v>0.16962759127401453</v>
      </c>
      <c r="T105" s="1">
        <f ca="1">T45+NORMINV(RAND(),0,'Total-Smoothed'!$AG$2)</f>
        <v>1.0388694767259314</v>
      </c>
      <c r="U105" s="1">
        <f ca="1">U45+NORMINV(RAND(),0,'Total-Smoothed'!$AG$2)</f>
        <v>0.18987825757406945</v>
      </c>
      <c r="V105" s="1">
        <f ca="1">V45+NORMINV(RAND(),0,'Total-Smoothed'!$AG$2)</f>
        <v>0.33016692147742122</v>
      </c>
      <c r="W105" s="1">
        <f ca="1">W45+NORMINV(RAND(),0,'Total-Smoothed'!$AG$2)</f>
        <v>9.9904353377892302E-2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0.25032693359347102</v>
      </c>
      <c r="E106" s="1">
        <f ca="1">E46+NORMINV(RAND(),0,'Total-Smoothed'!$AG$2)</f>
        <v>0.40047526949130663</v>
      </c>
      <c r="F106" s="1">
        <f ca="1">F46+NORMINV(RAND(),0,'Total-Smoothed'!$AG$2)</f>
        <v>0.9808097792402416</v>
      </c>
      <c r="G106" s="1">
        <f ca="1">G46+NORMINV(RAND(),0,'Total-Smoothed'!$AG$2)</f>
        <v>-5.42446219905105E-2</v>
      </c>
      <c r="H106" s="1">
        <f ca="1">H46+NORMINV(RAND(),0,'Total-Smoothed'!$AG$2)</f>
        <v>-3.6990314447729752E-2</v>
      </c>
      <c r="I106" s="1">
        <f ca="1">I46+NORMINV(RAND(),0,'Total-Smoothed'!$AG$2)</f>
        <v>-0.10626889296872238</v>
      </c>
      <c r="J106" s="1">
        <f ca="1">J46+NORMINV(RAND(),0,'Total-Smoothed'!$AG$2)</f>
        <v>1.1185671966945077</v>
      </c>
      <c r="K106" s="1">
        <f ca="1">K46+NORMINV(RAND(),0,'Total-Smoothed'!$AG$2)</f>
        <v>-6.4818800771207524E-2</v>
      </c>
      <c r="L106" s="1">
        <f ca="1">L46+NORMINV(RAND(),0,'Total-Smoothed'!$AG$2)</f>
        <v>0.41881440921859564</v>
      </c>
      <c r="M106" s="1">
        <f ca="1">M46+NORMINV(RAND(),0,'Total-Smoothed'!$AG$2)</f>
        <v>0.37943768798019917</v>
      </c>
      <c r="N106" s="1">
        <f ca="1">N46+NORMINV(RAND(),0,'Total-Smoothed'!$AG$2)</f>
        <v>0.11155749340729855</v>
      </c>
      <c r="O106" s="1">
        <f ca="1">O46+NORMINV(RAND(),0,'Total-Smoothed'!$AG$2)</f>
        <v>0.9555023719990039</v>
      </c>
      <c r="P106" s="1">
        <f ca="1">P46+NORMINV(RAND(),0,'Total-Smoothed'!$AG$2)</f>
        <v>0.22752788291514447</v>
      </c>
      <c r="Q106" s="1">
        <f ca="1">Q46+NORMINV(RAND(),0,'Total-Smoothed'!$AG$2)</f>
        <v>-3.3024516471741469E-2</v>
      </c>
      <c r="R106" s="1">
        <f ca="1">R46+NORMINV(RAND(),0,'Total-Smoothed'!$AG$2)</f>
        <v>-0.13106439401744074</v>
      </c>
      <c r="S106" s="1">
        <f ca="1">S46+NORMINV(RAND(),0,'Total-Smoothed'!$AG$2)</f>
        <v>-0.1093829880151507</v>
      </c>
      <c r="T106" s="1">
        <f ca="1">T46+NORMINV(RAND(),0,'Total-Smoothed'!$AG$2)</f>
        <v>0.12190567179531771</v>
      </c>
      <c r="U106" s="1">
        <f ca="1">U46+NORMINV(RAND(),0,'Total-Smoothed'!$AG$2)</f>
        <v>1.1145354215284662</v>
      </c>
      <c r="V106" s="1">
        <f ca="1">V46+NORMINV(RAND(),0,'Total-Smoothed'!$AG$2)</f>
        <v>0.15842999493456755</v>
      </c>
      <c r="W106" s="1">
        <f ca="1">W46+NORMINV(RAND(),0,'Total-Smoothed'!$AG$2)</f>
        <v>0.20041420591186412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3.783489315648917E-2</v>
      </c>
      <c r="E107" s="1">
        <f ca="1">E47+NORMINV(RAND(),0,'Total-Smoothed'!$AG$2)</f>
        <v>3.8246559921108696E-2</v>
      </c>
      <c r="F107" s="1">
        <f ca="1">F47+NORMINV(RAND(),0,'Total-Smoothed'!$AG$2)</f>
        <v>0.49451615572684426</v>
      </c>
      <c r="G107" s="1">
        <f ca="1">G47+NORMINV(RAND(),0,'Total-Smoothed'!$AG$2)</f>
        <v>0.71437695788779942</v>
      </c>
      <c r="H107" s="1">
        <f ca="1">H47+NORMINV(RAND(),0,'Total-Smoothed'!$AG$2)</f>
        <v>0.21439023455188272</v>
      </c>
      <c r="I107" s="1">
        <f ca="1">I47+NORMINV(RAND(),0,'Total-Smoothed'!$AG$2)</f>
        <v>0.18519817874030711</v>
      </c>
      <c r="J107" s="1">
        <f ca="1">J47+NORMINV(RAND(),0,'Total-Smoothed'!$AG$2)</f>
        <v>0.83980140417534144</v>
      </c>
      <c r="K107" s="1">
        <f ca="1">K47+NORMINV(RAND(),0,'Total-Smoothed'!$AG$2)</f>
        <v>0.76750358916332795</v>
      </c>
      <c r="L107" s="1">
        <f ca="1">L47+NORMINV(RAND(),0,'Total-Smoothed'!$AG$2)</f>
        <v>0.184784882092212</v>
      </c>
      <c r="M107" s="1">
        <f ca="1">M47+NORMINV(RAND(),0,'Total-Smoothed'!$AG$2)</f>
        <v>6.7359827102116951E-2</v>
      </c>
      <c r="N107" s="1">
        <f ca="1">N47+NORMINV(RAND(),0,'Total-Smoothed'!$AG$2)</f>
        <v>1.0810258614242441</v>
      </c>
      <c r="O107" s="1">
        <f ca="1">O47+NORMINV(RAND(),0,'Total-Smoothed'!$AG$2)</f>
        <v>0.93169990369982836</v>
      </c>
      <c r="P107" s="1">
        <f ca="1">P47+NORMINV(RAND(),0,'Total-Smoothed'!$AG$2)</f>
        <v>0.66394838054517713</v>
      </c>
      <c r="Q107" s="1">
        <f ca="1">Q47+NORMINV(RAND(),0,'Total-Smoothed'!$AG$2)</f>
        <v>7.1300612702928853E-2</v>
      </c>
      <c r="R107" s="1">
        <f ca="1">R47+NORMINV(RAND(),0,'Total-Smoothed'!$AG$2)</f>
        <v>3.7985577044082779E-2</v>
      </c>
      <c r="S107" s="1">
        <f ca="1">S47+NORMINV(RAND(),0,'Total-Smoothed'!$AG$2)</f>
        <v>4.9027131839672486E-2</v>
      </c>
      <c r="T107" s="1">
        <f ca="1">T47+NORMINV(RAND(),0,'Total-Smoothed'!$AG$2)</f>
        <v>8.7728870281121335E-2</v>
      </c>
      <c r="U107" s="1">
        <f ca="1">U47+NORMINV(RAND(),0,'Total-Smoothed'!$AG$2)</f>
        <v>0.9961478301716068</v>
      </c>
      <c r="V107" s="1">
        <f ca="1">V47+NORMINV(RAND(),0,'Total-Smoothed'!$AG$2)</f>
        <v>1.1152059324496352E-2</v>
      </c>
      <c r="W107" s="1">
        <f ca="1">W47+NORMINV(RAND(),0,'Total-Smoothed'!$AG$2)</f>
        <v>1.1586252761465849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2.7392934511466127E-2</v>
      </c>
      <c r="E108" s="1">
        <f ca="1">E48+NORMINV(RAND(),0,'Total-Smoothed'!$AG$2)</f>
        <v>-9.3467644472124217E-2</v>
      </c>
      <c r="F108" s="1">
        <f ca="1">F48+NORMINV(RAND(),0,'Total-Smoothed'!$AG$2)</f>
        <v>9.0187728916941337E-2</v>
      </c>
      <c r="G108" s="1">
        <f ca="1">G48+NORMINV(RAND(),0,'Total-Smoothed'!$AG$2)</f>
        <v>0.91832115868398256</v>
      </c>
      <c r="H108" s="1">
        <f ca="1">H48+NORMINV(RAND(),0,'Total-Smoothed'!$AG$2)</f>
        <v>0.16808089589667985</v>
      </c>
      <c r="I108" s="1">
        <f ca="1">I48+NORMINV(RAND(),0,'Total-Smoothed'!$AG$2)</f>
        <v>0.47411997651277654</v>
      </c>
      <c r="J108" s="1">
        <f ca="1">J48+NORMINV(RAND(),0,'Total-Smoothed'!$AG$2)</f>
        <v>0.98141338794264887</v>
      </c>
      <c r="K108" s="1">
        <f ca="1">K48+NORMINV(RAND(),0,'Total-Smoothed'!$AG$2)</f>
        <v>0.72594386989057091</v>
      </c>
      <c r="L108" s="1">
        <f ca="1">L48+NORMINV(RAND(),0,'Total-Smoothed'!$AG$2)</f>
        <v>-5.7208832557913751E-2</v>
      </c>
      <c r="M108" s="1">
        <f ca="1">M48+NORMINV(RAND(),0,'Total-Smoothed'!$AG$2)</f>
        <v>0.70921472369195548</v>
      </c>
      <c r="N108" s="1">
        <f ca="1">N48+NORMINV(RAND(),0,'Total-Smoothed'!$AG$2)</f>
        <v>0.99280402810537693</v>
      </c>
      <c r="O108" s="1">
        <f ca="1">O48+NORMINV(RAND(),0,'Total-Smoothed'!$AG$2)</f>
        <v>1.1101971474755792</v>
      </c>
      <c r="P108" s="1">
        <f ca="1">P48+NORMINV(RAND(),0,'Total-Smoothed'!$AG$2)</f>
        <v>0.11269692495274762</v>
      </c>
      <c r="Q108" s="1">
        <f ca="1">Q48+NORMINV(RAND(),0,'Total-Smoothed'!$AG$2)</f>
        <v>3.0378437138567773E-2</v>
      </c>
      <c r="R108" s="1">
        <f ca="1">R48+NORMINV(RAND(),0,'Total-Smoothed'!$AG$2)</f>
        <v>-8.7149719381409821E-2</v>
      </c>
      <c r="S108" s="1">
        <f ca="1">S48+NORMINV(RAND(),0,'Total-Smoothed'!$AG$2)</f>
        <v>0.13253425881265743</v>
      </c>
      <c r="T108" s="1">
        <f ca="1">T48+NORMINV(RAND(),0,'Total-Smoothed'!$AG$2)</f>
        <v>1.1196127362794184</v>
      </c>
      <c r="U108" s="1">
        <f ca="1">U48+NORMINV(RAND(),0,'Total-Smoothed'!$AG$2)</f>
        <v>-3.9994386297722978E-2</v>
      </c>
      <c r="V108" s="1">
        <f ca="1">V48+NORMINV(RAND(),0,'Total-Smoothed'!$AG$2)</f>
        <v>0.7927632888086491</v>
      </c>
      <c r="W108" s="1">
        <f ca="1">W48+NORMINV(RAND(),0,'Total-Smoothed'!$AG$2)</f>
        <v>0.13009122538526041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9.4881452789793388E-2</v>
      </c>
      <c r="E111" s="1">
        <f ca="1">(E61+0.6*(F61+D61)+0.15*G1)/(1+2*0.6+0.15)</f>
        <v>9.8580920000646791E-2</v>
      </c>
      <c r="F111" s="1">
        <f ca="1">(F61+0.6*(G61+E61)+0.15*(D61+H61))/(1+2*0.6+2*0.15)</f>
        <v>7.2794066480103975E-2</v>
      </c>
      <c r="G111" s="1">
        <f t="shared" ref="G111:H126" ca="1" si="10">(G61+0.6*(H61+F61)+0.15*(E61+I61))/(1+2*0.6+2*0.15)</f>
        <v>2.044237204714704E-2</v>
      </c>
      <c r="H111" s="1">
        <f ca="1">(H61+0.6*(I61+G61)+0.15*(F61+J61))/(1+2*0.6+2*0.15)</f>
        <v>1.317735899268358E-2</v>
      </c>
      <c r="I111" s="1">
        <f t="shared" ref="I111:U126" ca="1" si="11">(I61+0.6*(J61+H61)+0.15*(G61+K61))/(1+2*0.6+2*0.15)</f>
        <v>1.3348092579487028E-2</v>
      </c>
      <c r="J111" s="1">
        <f t="shared" ca="1" si="11"/>
        <v>7.6376194786956564E-2</v>
      </c>
      <c r="K111" s="1">
        <f t="shared" ca="1" si="11"/>
        <v>0.28498399282841269</v>
      </c>
      <c r="L111" s="1">
        <f t="shared" ca="1" si="11"/>
        <v>0.55813668873611566</v>
      </c>
      <c r="M111" s="1">
        <f t="shared" ca="1" si="11"/>
        <v>0.54689272786028298</v>
      </c>
      <c r="N111" s="1">
        <f t="shared" ca="1" si="11"/>
        <v>0.25983786139979087</v>
      </c>
      <c r="O111" s="1">
        <f t="shared" ca="1" si="11"/>
        <v>2.5099726574945073E-2</v>
      </c>
      <c r="P111" s="1">
        <f t="shared" ca="1" si="11"/>
        <v>-3.4879589990205802E-2</v>
      </c>
      <c r="Q111" s="1">
        <f t="shared" ca="1" si="11"/>
        <v>1.3007463962617611E-2</v>
      </c>
      <c r="R111" s="1">
        <f t="shared" ca="1" si="11"/>
        <v>7.2232593981274851E-2</v>
      </c>
      <c r="S111" s="1">
        <f t="shared" ca="1" si="11"/>
        <v>8.1495269980039323E-2</v>
      </c>
      <c r="T111" s="1">
        <f t="shared" ca="1" si="11"/>
        <v>7.238011425437299E-2</v>
      </c>
      <c r="U111" s="1">
        <f t="shared" ca="1" si="11"/>
        <v>8.5851390203934508E-2</v>
      </c>
      <c r="V111" s="1">
        <f ca="1">(V61+0.6*(W61+U61)+0.15*T1)/(1+2*0.6+0.15)</f>
        <v>0.2140690816208374</v>
      </c>
      <c r="W111" s="1">
        <f ca="1">(W61+0.6*(V61)+0.15*U61)/(1+0.6+0.15)</f>
        <v>0.51287882780150151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0.11255668631543005</v>
      </c>
      <c r="E112" s="1">
        <f t="shared" ref="E112:E158" ca="1" si="13">(E62+0.6*(F62+D62)+0.15*G2)/(1+2*0.6+0.15)</f>
        <v>0.11014211694848434</v>
      </c>
      <c r="F112" s="1">
        <f t="shared" ref="F112:U127" ca="1" si="14">(F62+0.6*(G62+E62)+0.15*(D62+H62))/(1+2*0.6+2*0.15)</f>
        <v>0.10509105046747025</v>
      </c>
      <c r="G112" s="1">
        <f t="shared" ca="1" si="10"/>
        <v>9.7222669585979943E-2</v>
      </c>
      <c r="H112" s="1">
        <f t="shared" ca="1" si="10"/>
        <v>4.1922196544702452E-2</v>
      </c>
      <c r="I112" s="1">
        <f t="shared" ca="1" si="11"/>
        <v>1.0780511284443389E-2</v>
      </c>
      <c r="J112" s="1">
        <f t="shared" ca="1" si="11"/>
        <v>0.11882812981033294</v>
      </c>
      <c r="K112" s="1">
        <f t="shared" ca="1" si="11"/>
        <v>0.33480263799698401</v>
      </c>
      <c r="L112" s="1">
        <f t="shared" ca="1" si="11"/>
        <v>0.49308818408403415</v>
      </c>
      <c r="M112" s="1">
        <f t="shared" ca="1" si="11"/>
        <v>0.53323616018011044</v>
      </c>
      <c r="N112" s="1">
        <f t="shared" ca="1" si="11"/>
        <v>0.23386253749494584</v>
      </c>
      <c r="O112" s="1">
        <f t="shared" ca="1" si="11"/>
        <v>-1.4466965193858549E-2</v>
      </c>
      <c r="P112" s="1">
        <f t="shared" ca="1" si="11"/>
        <v>-5.7565082633762012E-2</v>
      </c>
      <c r="Q112" s="1">
        <f t="shared" ca="1" si="11"/>
        <v>-3.6201893695007932E-2</v>
      </c>
      <c r="R112" s="1">
        <f t="shared" ca="1" si="11"/>
        <v>-4.2849477519779071E-2</v>
      </c>
      <c r="S112" s="1">
        <f t="shared" ca="1" si="11"/>
        <v>-3.6730547934130713E-2</v>
      </c>
      <c r="T112" s="1">
        <f t="shared" ca="1" si="11"/>
        <v>5.9586584207624582E-3</v>
      </c>
      <c r="U112" s="1">
        <f t="shared" ca="1" si="11"/>
        <v>6.7572558253216966E-2</v>
      </c>
      <c r="V112" s="1">
        <f t="shared" ref="V112:V158" ca="1" si="15">(V62+0.6*(W62+U62)+0.15*T2)/(1+2*0.6+0.15)</f>
        <v>0.19756445973560319</v>
      </c>
      <c r="W112" s="1">
        <f t="shared" ref="W112:W157" ca="1" si="16">(W62+0.6*(V62)+0.15*U62)/(1+0.6+0.15)</f>
        <v>0.42371123720385973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0.28778616276392022</v>
      </c>
      <c r="E113" s="1">
        <f t="shared" ca="1" si="13"/>
        <v>0.18582251852565138</v>
      </c>
      <c r="F113" s="1">
        <f t="shared" ca="1" si="14"/>
        <v>0.16079328732330653</v>
      </c>
      <c r="G113" s="1">
        <f t="shared" ca="1" si="10"/>
        <v>0.12344405336308868</v>
      </c>
      <c r="H113" s="1">
        <f t="shared" ca="1" si="10"/>
        <v>0.11335785817529624</v>
      </c>
      <c r="I113" s="1">
        <f t="shared" ca="1" si="11"/>
        <v>0.1278531358839782</v>
      </c>
      <c r="J113" s="1">
        <f t="shared" ca="1" si="11"/>
        <v>0.12669267373600157</v>
      </c>
      <c r="K113" s="1">
        <f t="shared" ca="1" si="11"/>
        <v>0.18498078120589045</v>
      </c>
      <c r="L113" s="1">
        <f t="shared" ca="1" si="11"/>
        <v>0.34025406161020505</v>
      </c>
      <c r="M113" s="1">
        <f t="shared" ca="1" si="11"/>
        <v>0.3884418504339448</v>
      </c>
      <c r="N113" s="1">
        <f t="shared" ca="1" si="11"/>
        <v>0.16689091442153434</v>
      </c>
      <c r="O113" s="1">
        <f t="shared" ca="1" si="11"/>
        <v>1.8653532404982704E-2</v>
      </c>
      <c r="P113" s="1">
        <f t="shared" ca="1" si="11"/>
        <v>2.8306868422992782E-2</v>
      </c>
      <c r="Q113" s="1">
        <f t="shared" ca="1" si="11"/>
        <v>2.987309912068602E-2</v>
      </c>
      <c r="R113" s="1">
        <f t="shared" ca="1" si="11"/>
        <v>-2.8091709335929516E-2</v>
      </c>
      <c r="S113" s="1">
        <f t="shared" ca="1" si="11"/>
        <v>-4.4475640952800634E-2</v>
      </c>
      <c r="T113" s="1">
        <f t="shared" ca="1" si="11"/>
        <v>1.1418468261276359E-2</v>
      </c>
      <c r="U113" s="1">
        <f t="shared" ca="1" si="11"/>
        <v>0.1514553854005562</v>
      </c>
      <c r="V113" s="1">
        <f t="shared" ca="1" si="15"/>
        <v>0.35679312763197746</v>
      </c>
      <c r="W113" s="1">
        <f t="shared" ca="1" si="16"/>
        <v>0.59176742367684876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-0.10161088377455399</v>
      </c>
      <c r="E114" s="1">
        <f t="shared" ca="1" si="13"/>
        <v>-6.8534277733827809E-2</v>
      </c>
      <c r="F114" s="1">
        <f t="shared" ca="1" si="14"/>
        <v>-3.911426695744704E-2</v>
      </c>
      <c r="G114" s="1">
        <f t="shared" ca="1" si="10"/>
        <v>-1.6640353433324838E-2</v>
      </c>
      <c r="H114" s="1">
        <f t="shared" ca="1" si="10"/>
        <v>-1.4983861950660701E-3</v>
      </c>
      <c r="I114" s="1">
        <f t="shared" ca="1" si="11"/>
        <v>1.2169259326946187E-2</v>
      </c>
      <c r="J114" s="1">
        <f t="shared" ca="1" si="11"/>
        <v>3.8744648058631079E-2</v>
      </c>
      <c r="K114" s="1">
        <f t="shared" ca="1" si="11"/>
        <v>0.1357829286445093</v>
      </c>
      <c r="L114" s="1">
        <f t="shared" ca="1" si="11"/>
        <v>0.2926638361364452</v>
      </c>
      <c r="M114" s="1">
        <f t="shared" ca="1" si="11"/>
        <v>0.386766171757566</v>
      </c>
      <c r="N114" s="1">
        <f t="shared" ca="1" si="11"/>
        <v>0.21020196038999978</v>
      </c>
      <c r="O114" s="1">
        <f t="shared" ca="1" si="11"/>
        <v>3.7618002818217013E-2</v>
      </c>
      <c r="P114" s="1">
        <f t="shared" ca="1" si="11"/>
        <v>-1.0377659030204397E-2</v>
      </c>
      <c r="Q114" s="1">
        <f t="shared" ca="1" si="11"/>
        <v>-3.8705740288614127E-3</v>
      </c>
      <c r="R114" s="1">
        <f t="shared" ca="1" si="11"/>
        <v>6.808213188175807E-3</v>
      </c>
      <c r="S114" s="1">
        <f t="shared" ca="1" si="11"/>
        <v>3.9592934159883339E-2</v>
      </c>
      <c r="T114" s="1">
        <f t="shared" ca="1" si="11"/>
        <v>3.6838253975321887E-2</v>
      </c>
      <c r="U114" s="1">
        <f t="shared" ca="1" si="11"/>
        <v>5.6604731832160207E-2</v>
      </c>
      <c r="V114" s="1">
        <f t="shared" ca="1" si="15"/>
        <v>0.14516552098406271</v>
      </c>
      <c r="W114" s="1">
        <f t="shared" ca="1" si="16"/>
        <v>0.38592325329004978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-1.4591537425187416E-2</v>
      </c>
      <c r="E115" s="1">
        <f t="shared" ca="1" si="13"/>
        <v>3.3857514166518193E-2</v>
      </c>
      <c r="F115" s="1">
        <f t="shared" ca="1" si="14"/>
        <v>9.4560883697083029E-2</v>
      </c>
      <c r="G115" s="1">
        <f t="shared" ca="1" si="10"/>
        <v>9.109050276487865E-2</v>
      </c>
      <c r="H115" s="1">
        <f t="shared" ca="1" si="10"/>
        <v>4.3608636225827536E-2</v>
      </c>
      <c r="I115" s="1">
        <f t="shared" ca="1" si="11"/>
        <v>2.847324059014604E-3</v>
      </c>
      <c r="J115" s="1">
        <f t="shared" ca="1" si="11"/>
        <v>-1.1828615792907613E-2</v>
      </c>
      <c r="K115" s="1">
        <f t="shared" ca="1" si="11"/>
        <v>4.1816093846061102E-2</v>
      </c>
      <c r="L115" s="1">
        <f t="shared" ca="1" si="11"/>
        <v>0.22412047663849685</v>
      </c>
      <c r="M115" s="1">
        <f t="shared" ca="1" si="11"/>
        <v>0.33273193812671448</v>
      </c>
      <c r="N115" s="1">
        <f t="shared" ca="1" si="11"/>
        <v>0.13936290309617608</v>
      </c>
      <c r="O115" s="1">
        <f t="shared" ca="1" si="11"/>
        <v>-5.117327960730933E-2</v>
      </c>
      <c r="P115" s="1">
        <f t="shared" ca="1" si="11"/>
        <v>-6.0585068270655552E-2</v>
      </c>
      <c r="Q115" s="1">
        <f t="shared" ca="1" si="11"/>
        <v>1.5041351972471317E-2</v>
      </c>
      <c r="R115" s="1">
        <f t="shared" ca="1" si="11"/>
        <v>7.8522716243490207E-2</v>
      </c>
      <c r="S115" s="1">
        <f t="shared" ca="1" si="11"/>
        <v>8.0469925670999573E-2</v>
      </c>
      <c r="T115" s="1">
        <f t="shared" ca="1" si="11"/>
        <v>-6.067060629409619E-3</v>
      </c>
      <c r="U115" s="1">
        <f t="shared" ca="1" si="11"/>
        <v>-6.8870520670131219E-3</v>
      </c>
      <c r="V115" s="1">
        <f t="shared" ca="1" si="15"/>
        <v>0.18457085664653253</v>
      </c>
      <c r="W115" s="1">
        <f t="shared" ca="1" si="16"/>
        <v>0.48511511769545085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-4.2924418103658817E-2</v>
      </c>
      <c r="E116" s="1">
        <f t="shared" ca="1" si="13"/>
        <v>9.6795305463579992E-3</v>
      </c>
      <c r="F116" s="1">
        <f t="shared" ca="1" si="14"/>
        <v>4.6775175097276966E-3</v>
      </c>
      <c r="G116" s="1">
        <f t="shared" ca="1" si="10"/>
        <v>1.2828274483532447E-2</v>
      </c>
      <c r="H116" s="1">
        <f t="shared" ca="1" si="10"/>
        <v>3.062116567823641E-2</v>
      </c>
      <c r="I116" s="1">
        <f t="shared" ca="1" si="11"/>
        <v>7.1774747943843059E-2</v>
      </c>
      <c r="J116" s="1">
        <f t="shared" ca="1" si="11"/>
        <v>0.17133219079524717</v>
      </c>
      <c r="K116" s="1">
        <f t="shared" ca="1" si="11"/>
        <v>0.28875279296795242</v>
      </c>
      <c r="L116" s="1">
        <f t="shared" ca="1" si="11"/>
        <v>0.41577192512699745</v>
      </c>
      <c r="M116" s="1">
        <f t="shared" ca="1" si="11"/>
        <v>0.43869316473868925</v>
      </c>
      <c r="N116" s="1">
        <f t="shared" ca="1" si="11"/>
        <v>0.20315705906383225</v>
      </c>
      <c r="O116" s="1">
        <f t="shared" ca="1" si="11"/>
        <v>3.5548604224741695E-2</v>
      </c>
      <c r="P116" s="1">
        <f t="shared" ca="1" si="11"/>
        <v>1.1678267263915399E-2</v>
      </c>
      <c r="Q116" s="1">
        <f t="shared" ca="1" si="11"/>
        <v>3.7163479934243862E-2</v>
      </c>
      <c r="R116" s="1">
        <f t="shared" ca="1" si="11"/>
        <v>8.2453844785770725E-2</v>
      </c>
      <c r="S116" s="1">
        <f t="shared" ca="1" si="11"/>
        <v>0.14708370913973026</v>
      </c>
      <c r="T116" s="1">
        <f t="shared" ca="1" si="11"/>
        <v>0.1835003242657664</v>
      </c>
      <c r="U116" s="1">
        <f t="shared" ca="1" si="11"/>
        <v>0.15027458794271634</v>
      </c>
      <c r="V116" s="1">
        <f t="shared" ca="1" si="15"/>
        <v>9.5342950494549758E-2</v>
      </c>
      <c r="W116" s="1">
        <f t="shared" ca="1" si="16"/>
        <v>5.9729777604809534E-2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2.8287780813821113E-2</v>
      </c>
      <c r="E117" s="1">
        <f t="shared" ca="1" si="13"/>
        <v>0.19416693490838491</v>
      </c>
      <c r="F117" s="1">
        <f t="shared" ca="1" si="14"/>
        <v>0.25218463302041633</v>
      </c>
      <c r="G117" s="1">
        <f t="shared" ca="1" si="10"/>
        <v>0.13942441205049499</v>
      </c>
      <c r="H117" s="1">
        <f t="shared" ca="1" si="10"/>
        <v>0.14075904506246104</v>
      </c>
      <c r="I117" s="1">
        <f t="shared" ca="1" si="11"/>
        <v>0.25657424843913557</v>
      </c>
      <c r="J117" s="1">
        <f t="shared" ca="1" si="11"/>
        <v>0.16157261207195223</v>
      </c>
      <c r="K117" s="1">
        <f t="shared" ca="1" si="11"/>
        <v>0.14408821782181863</v>
      </c>
      <c r="L117" s="1">
        <f t="shared" ca="1" si="11"/>
        <v>0.33214907943831823</v>
      </c>
      <c r="M117" s="1">
        <f t="shared" ca="1" si="11"/>
        <v>0.46869101078008946</v>
      </c>
      <c r="N117" s="1">
        <f t="shared" ca="1" si="11"/>
        <v>0.24943524328512856</v>
      </c>
      <c r="O117" s="1">
        <f t="shared" ca="1" si="11"/>
        <v>7.8194541602709527E-2</v>
      </c>
      <c r="P117" s="1">
        <f t="shared" ca="1" si="11"/>
        <v>6.3970393301517409E-2</v>
      </c>
      <c r="Q117" s="1">
        <f t="shared" ca="1" si="11"/>
        <v>8.1225869377059418E-2</v>
      </c>
      <c r="R117" s="1">
        <f t="shared" ca="1" si="11"/>
        <v>5.7475623612562088E-2</v>
      </c>
      <c r="S117" s="1">
        <f t="shared" ca="1" si="11"/>
        <v>6.5287498457852838E-2</v>
      </c>
      <c r="T117" s="1">
        <f t="shared" ca="1" si="11"/>
        <v>6.6318116888925652E-2</v>
      </c>
      <c r="U117" s="1">
        <f t="shared" ca="1" si="11"/>
        <v>6.7099392285159959E-2</v>
      </c>
      <c r="V117" s="1">
        <f t="shared" ca="1" si="15"/>
        <v>0.17649580291501415</v>
      </c>
      <c r="W117" s="1">
        <f t="shared" ca="1" si="16"/>
        <v>0.43344920603179343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-5.1910961365683232E-2</v>
      </c>
      <c r="E118" s="1">
        <f t="shared" ca="1" si="13"/>
        <v>-5.4520639324855021E-2</v>
      </c>
      <c r="F118" s="1">
        <f t="shared" ca="1" si="14"/>
        <v>-1.5470359072152138E-2</v>
      </c>
      <c r="G118" s="1">
        <f t="shared" ca="1" si="10"/>
        <v>5.2450927399071701E-3</v>
      </c>
      <c r="H118" s="1">
        <f t="shared" ca="1" si="10"/>
        <v>-7.1449458802867627E-2</v>
      </c>
      <c r="I118" s="1">
        <f t="shared" ca="1" si="11"/>
        <v>-0.10322525444468504</v>
      </c>
      <c r="J118" s="1">
        <f t="shared" ca="1" si="11"/>
        <v>-4.2549135014999316E-2</v>
      </c>
      <c r="K118" s="1">
        <f t="shared" ca="1" si="11"/>
        <v>8.7133312244685235E-2</v>
      </c>
      <c r="L118" s="1">
        <f t="shared" ca="1" si="11"/>
        <v>0.23732636057006573</v>
      </c>
      <c r="M118" s="1">
        <f t="shared" ca="1" si="11"/>
        <v>0.3765919300598416</v>
      </c>
      <c r="N118" s="1">
        <f t="shared" ca="1" si="11"/>
        <v>0.24884830452624321</v>
      </c>
      <c r="O118" s="1">
        <f t="shared" ca="1" si="11"/>
        <v>0.10093174816883758</v>
      </c>
      <c r="P118" s="1">
        <f t="shared" ca="1" si="11"/>
        <v>8.5878193486053425E-3</v>
      </c>
      <c r="Q118" s="1">
        <f t="shared" ca="1" si="11"/>
        <v>-3.8378791773658223E-2</v>
      </c>
      <c r="R118" s="1">
        <f t="shared" ca="1" si="11"/>
        <v>-7.3265009794929711E-2</v>
      </c>
      <c r="S118" s="1">
        <f t="shared" ca="1" si="11"/>
        <v>-8.1932579701091426E-2</v>
      </c>
      <c r="T118" s="1">
        <f t="shared" ca="1" si="11"/>
        <v>-7.3896221921638264E-2</v>
      </c>
      <c r="U118" s="1">
        <f t="shared" ca="1" si="11"/>
        <v>1.9602794031913319E-2</v>
      </c>
      <c r="V118" s="1">
        <f t="shared" ca="1" si="15"/>
        <v>0.22967678615494991</v>
      </c>
      <c r="W118" s="1">
        <f t="shared" ca="1" si="16"/>
        <v>0.44317782195695926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4.6406078683762578E-2</v>
      </c>
      <c r="E119" s="1">
        <f t="shared" ca="1" si="13"/>
        <v>0.10664941696383448</v>
      </c>
      <c r="F119" s="1">
        <f t="shared" ca="1" si="14"/>
        <v>0.20027789982210029</v>
      </c>
      <c r="G119" s="1">
        <f t="shared" ca="1" si="10"/>
        <v>0.130780082572409</v>
      </c>
      <c r="H119" s="1">
        <f t="shared" ca="1" si="10"/>
        <v>8.0475569964120502E-2</v>
      </c>
      <c r="I119" s="1">
        <f t="shared" ca="1" si="11"/>
        <v>0.10337996683587732</v>
      </c>
      <c r="J119" s="1">
        <f t="shared" ca="1" si="11"/>
        <v>0.13248833644850919</v>
      </c>
      <c r="K119" s="1">
        <f t="shared" ca="1" si="11"/>
        <v>0.18906097415214571</v>
      </c>
      <c r="L119" s="1">
        <f t="shared" ca="1" si="11"/>
        <v>0.34064512190297658</v>
      </c>
      <c r="M119" s="1">
        <f t="shared" ca="1" si="11"/>
        <v>0.47976887712276906</v>
      </c>
      <c r="N119" s="1">
        <f t="shared" ca="1" si="11"/>
        <v>0.39687397145807302</v>
      </c>
      <c r="O119" s="1">
        <f t="shared" ca="1" si="11"/>
        <v>0.31883619175205824</v>
      </c>
      <c r="P119" s="1">
        <f t="shared" ca="1" si="11"/>
        <v>0.18194275600186552</v>
      </c>
      <c r="Q119" s="1">
        <f t="shared" ca="1" si="11"/>
        <v>4.5508207921741109E-2</v>
      </c>
      <c r="R119" s="1">
        <f t="shared" ca="1" si="11"/>
        <v>-3.9596968053083201E-2</v>
      </c>
      <c r="S119" s="1">
        <f t="shared" ca="1" si="11"/>
        <v>-0.10523783285025679</v>
      </c>
      <c r="T119" s="1">
        <f t="shared" ca="1" si="11"/>
        <v>-0.14172487284498769</v>
      </c>
      <c r="U119" s="1">
        <f t="shared" ca="1" si="11"/>
        <v>-3.4876969430327809E-2</v>
      </c>
      <c r="V119" s="1">
        <f t="shared" ca="1" si="15"/>
        <v>0.20697112934480355</v>
      </c>
      <c r="W119" s="1">
        <f t="shared" ca="1" si="16"/>
        <v>0.48923121108797707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0.21017411189414537</v>
      </c>
      <c r="E120" s="1">
        <f t="shared" ca="1" si="13"/>
        <v>0.16137360189569369</v>
      </c>
      <c r="F120" s="1">
        <f t="shared" ca="1" si="14"/>
        <v>0.12071462141756557</v>
      </c>
      <c r="G120" s="1">
        <f t="shared" ca="1" si="10"/>
        <v>4.7314478650477387E-2</v>
      </c>
      <c r="H120" s="1">
        <f t="shared" ca="1" si="10"/>
        <v>-4.9025025737257567E-2</v>
      </c>
      <c r="I120" s="1">
        <f t="shared" ca="1" si="11"/>
        <v>-8.7494806849891069E-2</v>
      </c>
      <c r="J120" s="1">
        <f t="shared" ca="1" si="11"/>
        <v>-7.9168007796865184E-2</v>
      </c>
      <c r="K120" s="1">
        <f t="shared" ca="1" si="11"/>
        <v>1.8402269711018743E-2</v>
      </c>
      <c r="L120" s="1">
        <f t="shared" ca="1" si="11"/>
        <v>0.26752802786091834</v>
      </c>
      <c r="M120" s="1">
        <f t="shared" ca="1" si="11"/>
        <v>0.45941873820164669</v>
      </c>
      <c r="N120" s="1">
        <f t="shared" ca="1" si="11"/>
        <v>0.3338598573806244</v>
      </c>
      <c r="O120" s="1">
        <f t="shared" ca="1" si="11"/>
        <v>0.16905238014278276</v>
      </c>
      <c r="P120" s="1">
        <f t="shared" ca="1" si="11"/>
        <v>6.1006628032519175E-2</v>
      </c>
      <c r="Q120" s="1">
        <f t="shared" ca="1" si="11"/>
        <v>8.1930231605810325E-2</v>
      </c>
      <c r="R120" s="1">
        <f t="shared" ca="1" si="11"/>
        <v>0.17007748266611136</v>
      </c>
      <c r="S120" s="1">
        <f t="shared" ca="1" si="11"/>
        <v>0.14745481642516572</v>
      </c>
      <c r="T120" s="1">
        <f t="shared" ca="1" si="11"/>
        <v>4.5222040989141059E-2</v>
      </c>
      <c r="U120" s="1">
        <f t="shared" ca="1" si="11"/>
        <v>5.5323934501097403E-3</v>
      </c>
      <c r="V120" s="1">
        <f t="shared" ca="1" si="15"/>
        <v>0.15068211790529831</v>
      </c>
      <c r="W120" s="1">
        <f t="shared" ca="1" si="16"/>
        <v>0.47493337091254528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-5.8352271261709485E-2</v>
      </c>
      <c r="E121" s="1">
        <f t="shared" ca="1" si="13"/>
        <v>-4.6445546322203393E-2</v>
      </c>
      <c r="F121" s="1">
        <f t="shared" ca="1" si="14"/>
        <v>-5.0552677658096635E-3</v>
      </c>
      <c r="G121" s="1">
        <f t="shared" ca="1" si="10"/>
        <v>2.7574813581318063E-2</v>
      </c>
      <c r="H121" s="1">
        <f t="shared" ca="1" si="10"/>
        <v>3.8245256692334959E-2</v>
      </c>
      <c r="I121" s="1">
        <f t="shared" ca="1" si="11"/>
        <v>6.2777885073552669E-2</v>
      </c>
      <c r="J121" s="1">
        <f t="shared" ca="1" si="11"/>
        <v>0.1224003223274566</v>
      </c>
      <c r="K121" s="1">
        <f t="shared" ca="1" si="11"/>
        <v>0.2269619994880005</v>
      </c>
      <c r="L121" s="1">
        <f t="shared" ca="1" si="11"/>
        <v>0.32581453885851075</v>
      </c>
      <c r="M121" s="1">
        <f t="shared" ca="1" si="11"/>
        <v>0.42439543313412764</v>
      </c>
      <c r="N121" s="1">
        <f t="shared" ca="1" si="11"/>
        <v>0.24073693990893125</v>
      </c>
      <c r="O121" s="1">
        <f t="shared" ca="1" si="11"/>
        <v>7.6227637420208702E-2</v>
      </c>
      <c r="P121" s="1">
        <f t="shared" ca="1" si="11"/>
        <v>5.8758084151262123E-2</v>
      </c>
      <c r="Q121" s="1">
        <f t="shared" ca="1" si="11"/>
        <v>0.10546102040904988</v>
      </c>
      <c r="R121" s="1">
        <f t="shared" ca="1" si="11"/>
        <v>0.11446878707087763</v>
      </c>
      <c r="S121" s="1">
        <f t="shared" ca="1" si="11"/>
        <v>8.5835562877304206E-2</v>
      </c>
      <c r="T121" s="1">
        <f t="shared" ca="1" si="11"/>
        <v>4.1451353564644383E-2</v>
      </c>
      <c r="U121" s="1">
        <f t="shared" ca="1" si="11"/>
        <v>8.3869705182373092E-2</v>
      </c>
      <c r="V121" s="1">
        <f t="shared" ca="1" si="15"/>
        <v>0.26594924567559952</v>
      </c>
      <c r="W121" s="1">
        <f t="shared" ca="1" si="16"/>
        <v>0.56196023754042479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-7.7560196469488229E-3</v>
      </c>
      <c r="E122" s="1">
        <f t="shared" ca="1" si="13"/>
        <v>-3.4698180522162225E-2</v>
      </c>
      <c r="F122" s="1">
        <f t="shared" ca="1" si="14"/>
        <v>-3.6888936083175367E-2</v>
      </c>
      <c r="G122" s="1">
        <f t="shared" ca="1" si="10"/>
        <v>-2.1792250017119257E-2</v>
      </c>
      <c r="H122" s="1">
        <f t="shared" ca="1" si="10"/>
        <v>2.3281230240285149E-2</v>
      </c>
      <c r="I122" s="1">
        <f t="shared" ca="1" si="11"/>
        <v>0.10822733720566394</v>
      </c>
      <c r="J122" s="1">
        <f t="shared" ca="1" si="11"/>
        <v>0.11513616411280995</v>
      </c>
      <c r="K122" s="1">
        <f t="shared" ca="1" si="11"/>
        <v>0.14111722959941816</v>
      </c>
      <c r="L122" s="1">
        <f t="shared" ca="1" si="11"/>
        <v>0.27613785736835317</v>
      </c>
      <c r="M122" s="1">
        <f t="shared" ca="1" si="11"/>
        <v>0.42163891742097093</v>
      </c>
      <c r="N122" s="1">
        <f t="shared" ca="1" si="11"/>
        <v>0.26039133886681026</v>
      </c>
      <c r="O122" s="1">
        <f t="shared" ca="1" si="11"/>
        <v>5.6833557733380599E-2</v>
      </c>
      <c r="P122" s="1">
        <f t="shared" ca="1" si="11"/>
        <v>-5.4697374852975655E-2</v>
      </c>
      <c r="Q122" s="1">
        <f t="shared" ca="1" si="11"/>
        <v>-6.5174331522346224E-2</v>
      </c>
      <c r="R122" s="1">
        <f t="shared" ca="1" si="11"/>
        <v>-2.8346429942801267E-2</v>
      </c>
      <c r="S122" s="1">
        <f t="shared" ca="1" si="11"/>
        <v>3.8605314719661948E-3</v>
      </c>
      <c r="T122" s="1">
        <f t="shared" ca="1" si="11"/>
        <v>-1.4759771071179678E-3</v>
      </c>
      <c r="U122" s="1">
        <f t="shared" ca="1" si="11"/>
        <v>5.6428522445752735E-2</v>
      </c>
      <c r="V122" s="1">
        <f t="shared" ca="1" si="15"/>
        <v>0.1756220738863381</v>
      </c>
      <c r="W122" s="1">
        <f t="shared" ca="1" si="16"/>
        <v>0.26864596644816879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4.5302541960895615E-2</v>
      </c>
      <c r="E123" s="1">
        <f t="shared" ca="1" si="13"/>
        <v>6.614615106118488E-3</v>
      </c>
      <c r="F123" s="1">
        <f t="shared" ca="1" si="14"/>
        <v>3.3834624664135907E-2</v>
      </c>
      <c r="G123" s="1">
        <f t="shared" ca="1" si="10"/>
        <v>2.9302860596465703E-2</v>
      </c>
      <c r="H123" s="1">
        <f t="shared" ca="1" si="10"/>
        <v>2.4338426829023734E-3</v>
      </c>
      <c r="I123" s="1">
        <f t="shared" ca="1" si="11"/>
        <v>5.0759094988444553E-2</v>
      </c>
      <c r="J123" s="1">
        <f t="shared" ca="1" si="11"/>
        <v>0.14780327530246029</v>
      </c>
      <c r="K123" s="1">
        <f t="shared" ca="1" si="11"/>
        <v>0.27231363092288419</v>
      </c>
      <c r="L123" s="1">
        <f t="shared" ca="1" si="11"/>
        <v>0.43248190318175206</v>
      </c>
      <c r="M123" s="1">
        <f t="shared" ca="1" si="11"/>
        <v>0.49041116544577201</v>
      </c>
      <c r="N123" s="1">
        <f t="shared" ca="1" si="11"/>
        <v>0.35241033025667023</v>
      </c>
      <c r="O123" s="1">
        <f t="shared" ca="1" si="11"/>
        <v>0.22064130958097422</v>
      </c>
      <c r="P123" s="1">
        <f t="shared" ca="1" si="11"/>
        <v>7.6791835583715815E-2</v>
      </c>
      <c r="Q123" s="1">
        <f t="shared" ca="1" si="11"/>
        <v>2.4733640312330947E-2</v>
      </c>
      <c r="R123" s="1">
        <f t="shared" ca="1" si="11"/>
        <v>0.10894531483906703</v>
      </c>
      <c r="S123" s="1">
        <f t="shared" ca="1" si="11"/>
        <v>0.10970403792580911</v>
      </c>
      <c r="T123" s="1">
        <f t="shared" ca="1" si="11"/>
        <v>1.9375582505665574E-2</v>
      </c>
      <c r="U123" s="1">
        <f t="shared" ca="1" si="11"/>
        <v>4.1862082336209222E-2</v>
      </c>
      <c r="V123" s="1">
        <f t="shared" ca="1" si="15"/>
        <v>0.21215803075927156</v>
      </c>
      <c r="W123" s="1">
        <f t="shared" ca="1" si="16"/>
        <v>0.49681856360143911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-9.7004415209530528E-2</v>
      </c>
      <c r="E124" s="1">
        <f t="shared" ca="1" si="13"/>
        <v>-7.4136695562154339E-2</v>
      </c>
      <c r="F124" s="1">
        <f t="shared" ca="1" si="14"/>
        <v>7.6563872412134578E-3</v>
      </c>
      <c r="G124" s="1">
        <f t="shared" ca="1" si="10"/>
        <v>6.8628823981844084E-2</v>
      </c>
      <c r="H124" s="1">
        <f t="shared" ca="1" si="10"/>
        <v>5.3237800574174911E-2</v>
      </c>
      <c r="I124" s="1">
        <f t="shared" ca="1" si="11"/>
        <v>-1.4369081145944118E-2</v>
      </c>
      <c r="J124" s="1">
        <f t="shared" ca="1" si="11"/>
        <v>-3.4191441091946037E-2</v>
      </c>
      <c r="K124" s="1">
        <f t="shared" ca="1" si="11"/>
        <v>6.7599274894582256E-2</v>
      </c>
      <c r="L124" s="1">
        <f t="shared" ca="1" si="11"/>
        <v>0.28376846431322078</v>
      </c>
      <c r="M124" s="1">
        <f t="shared" ca="1" si="11"/>
        <v>0.44662296707179883</v>
      </c>
      <c r="N124" s="1">
        <f t="shared" ca="1" si="11"/>
        <v>0.25468290815657502</v>
      </c>
      <c r="O124" s="1">
        <f t="shared" ca="1" si="11"/>
        <v>5.3380732090112112E-2</v>
      </c>
      <c r="P124" s="1">
        <f t="shared" ca="1" si="11"/>
        <v>-4.3405233861126005E-2</v>
      </c>
      <c r="Q124" s="1">
        <f t="shared" ca="1" si="11"/>
        <v>-2.9000418908785186E-2</v>
      </c>
      <c r="R124" s="1">
        <f t="shared" ca="1" si="11"/>
        <v>1.8272180589593949E-2</v>
      </c>
      <c r="S124" s="1">
        <f t="shared" ca="1" si="11"/>
        <v>4.2884996786345678E-2</v>
      </c>
      <c r="T124" s="1">
        <f t="shared" ca="1" si="11"/>
        <v>-1.0720213881280491E-2</v>
      </c>
      <c r="U124" s="1">
        <f t="shared" ca="1" si="11"/>
        <v>5.0729680483390105E-3</v>
      </c>
      <c r="V124" s="1">
        <f t="shared" ca="1" si="15"/>
        <v>0.23030157412899666</v>
      </c>
      <c r="W124" s="1">
        <f t="shared" ca="1" si="16"/>
        <v>0.58159401827501978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-3.6758059257823515E-2</v>
      </c>
      <c r="E125" s="1">
        <f t="shared" ca="1" si="13"/>
        <v>-7.0860314623769349E-2</v>
      </c>
      <c r="F125" s="1">
        <f t="shared" ca="1" si="14"/>
        <v>-0.15113565469097734</v>
      </c>
      <c r="G125" s="1">
        <f t="shared" ca="1" si="10"/>
        <v>-0.15952843051743892</v>
      </c>
      <c r="H125" s="1">
        <f t="shared" ca="1" si="10"/>
        <v>-0.12287840670654127</v>
      </c>
      <c r="I125" s="1">
        <f t="shared" ca="1" si="11"/>
        <v>-8.6306271861477185E-2</v>
      </c>
      <c r="J125" s="1">
        <f t="shared" ca="1" si="11"/>
        <v>-5.4896121667416212E-2</v>
      </c>
      <c r="K125" s="1">
        <f t="shared" ca="1" si="11"/>
        <v>5.9013719316661627E-2</v>
      </c>
      <c r="L125" s="1">
        <f t="shared" ca="1" si="11"/>
        <v>0.27904850558616379</v>
      </c>
      <c r="M125" s="1">
        <f t="shared" ca="1" si="11"/>
        <v>0.43910705565383401</v>
      </c>
      <c r="N125" s="1">
        <f t="shared" ca="1" si="11"/>
        <v>0.23419028879548401</v>
      </c>
      <c r="O125" s="1">
        <f t="shared" ca="1" si="11"/>
        <v>4.2810378229568312E-2</v>
      </c>
      <c r="P125" s="1">
        <f t="shared" ca="1" si="11"/>
        <v>-2.3423319256460269E-3</v>
      </c>
      <c r="Q125" s="1">
        <f t="shared" ca="1" si="11"/>
        <v>-2.230231702873265E-2</v>
      </c>
      <c r="R125" s="1">
        <f t="shared" ca="1" si="11"/>
        <v>-4.0797209231122261E-2</v>
      </c>
      <c r="S125" s="1">
        <f t="shared" ca="1" si="11"/>
        <v>-2.7017335846472267E-2</v>
      </c>
      <c r="T125" s="1">
        <f t="shared" ca="1" si="11"/>
        <v>1.4578172770338061E-2</v>
      </c>
      <c r="U125" s="1">
        <f t="shared" ca="1" si="11"/>
        <v>8.9095668680020695E-2</v>
      </c>
      <c r="V125" s="1">
        <f t="shared" ca="1" si="15"/>
        <v>0.23918879406328458</v>
      </c>
      <c r="W125" s="1">
        <f t="shared" ca="1" si="16"/>
        <v>0.50580374247176307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0.20280229793258261</v>
      </c>
      <c r="E126" s="1">
        <f t="shared" ca="1" si="13"/>
        <v>5.3132095877375891E-2</v>
      </c>
      <c r="F126" s="1">
        <f t="shared" ca="1" si="14"/>
        <v>-4.7880416187195407E-2</v>
      </c>
      <c r="G126" s="1">
        <f t="shared" ca="1" si="10"/>
        <v>-6.2168475110123952E-2</v>
      </c>
      <c r="H126" s="1">
        <f t="shared" ca="1" si="10"/>
        <v>1.4543072292696923E-2</v>
      </c>
      <c r="I126" s="1">
        <f t="shared" ca="1" si="11"/>
        <v>0.10416277744169125</v>
      </c>
      <c r="J126" s="1">
        <f t="shared" ca="1" si="11"/>
        <v>0.15358055689622524</v>
      </c>
      <c r="K126" s="1">
        <f t="shared" ca="1" si="11"/>
        <v>0.33310212735272637</v>
      </c>
      <c r="L126" s="1">
        <f t="shared" ca="1" si="11"/>
        <v>0.5600806435674518</v>
      </c>
      <c r="M126" s="1">
        <f t="shared" ca="1" si="11"/>
        <v>0.53442012546481332</v>
      </c>
      <c r="N126" s="1">
        <f t="shared" ca="1" si="11"/>
        <v>0.26979972153904141</v>
      </c>
      <c r="O126" s="1">
        <f t="shared" ca="1" si="11"/>
        <v>6.8436054271204874E-2</v>
      </c>
      <c r="P126" s="1">
        <f t="shared" ca="1" si="11"/>
        <v>-2.9444683767214756E-2</v>
      </c>
      <c r="Q126" s="1">
        <f t="shared" ca="1" si="11"/>
        <v>-5.7193440460807946E-2</v>
      </c>
      <c r="R126" s="1">
        <f t="shared" ca="1" si="11"/>
        <v>-3.8748678298704306E-2</v>
      </c>
      <c r="S126" s="1">
        <f t="shared" ca="1" si="11"/>
        <v>-3.0021162136781736E-2</v>
      </c>
      <c r="T126" s="1">
        <f t="shared" ca="1" si="11"/>
        <v>6.3346079428035608E-3</v>
      </c>
      <c r="U126" s="1">
        <f t="shared" ca="1" si="11"/>
        <v>0.14339913989525976</v>
      </c>
      <c r="V126" s="1">
        <f t="shared" ca="1" si="15"/>
        <v>0.37914162102385152</v>
      </c>
      <c r="W126" s="1">
        <f t="shared" ca="1" si="16"/>
        <v>0.68040682678532904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0.47259705819913922</v>
      </c>
      <c r="E127" s="1">
        <f t="shared" ca="1" si="13"/>
        <v>0.26651907007302511</v>
      </c>
      <c r="F127" s="1">
        <f t="shared" ca="1" si="14"/>
        <v>0.1480727745880861</v>
      </c>
      <c r="G127" s="1">
        <f t="shared" ca="1" si="14"/>
        <v>0.10645630697912781</v>
      </c>
      <c r="H127" s="1">
        <f t="shared" ca="1" si="14"/>
        <v>7.9197833516453556E-2</v>
      </c>
      <c r="I127" s="1">
        <f t="shared" ca="1" si="14"/>
        <v>2.6817083471680582E-2</v>
      </c>
      <c r="J127" s="1">
        <f t="shared" ca="1" si="14"/>
        <v>3.623085585516586E-3</v>
      </c>
      <c r="K127" s="1">
        <f t="shared" ca="1" si="14"/>
        <v>0.12832423550321675</v>
      </c>
      <c r="L127" s="1">
        <f t="shared" ca="1" si="14"/>
        <v>0.33100107669456796</v>
      </c>
      <c r="M127" s="1">
        <f t="shared" ca="1" si="14"/>
        <v>0.41541349549230089</v>
      </c>
      <c r="N127" s="1">
        <f t="shared" ca="1" si="14"/>
        <v>0.22270134404091846</v>
      </c>
      <c r="O127" s="1">
        <f t="shared" ca="1" si="14"/>
        <v>4.0736308968443782E-2</v>
      </c>
      <c r="P127" s="1">
        <f t="shared" ca="1" si="14"/>
        <v>-2.0445817386407699E-2</v>
      </c>
      <c r="Q127" s="1">
        <f t="shared" ca="1" si="14"/>
        <v>6.8375254338870813E-3</v>
      </c>
      <c r="R127" s="1">
        <f t="shared" ca="1" si="14"/>
        <v>5.8518229464313273E-2</v>
      </c>
      <c r="S127" s="1">
        <f t="shared" ca="1" si="14"/>
        <v>6.3119592655855178E-2</v>
      </c>
      <c r="T127" s="1">
        <f t="shared" ca="1" si="14"/>
        <v>4.6128788696302346E-2</v>
      </c>
      <c r="U127" s="1">
        <f t="shared" ca="1" si="14"/>
        <v>8.4207153541375798E-2</v>
      </c>
      <c r="V127" s="1">
        <f t="shared" ca="1" si="15"/>
        <v>0.22214228121784868</v>
      </c>
      <c r="W127" s="1">
        <f t="shared" ca="1" si="16"/>
        <v>0.40267960695097804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-2.0067451705635307E-2</v>
      </c>
      <c r="E128" s="1">
        <f t="shared" ca="1" si="13"/>
        <v>-5.4450108505701478E-2</v>
      </c>
      <c r="F128" s="1">
        <f t="shared" ref="F128:U143" ca="1" si="17">(F78+0.6*(G78+E78)+0.15*(D78+H78))/(1+2*0.6+2*0.15)</f>
        <v>-5.6541335431270066E-2</v>
      </c>
      <c r="G128" s="1">
        <f t="shared" ca="1" si="17"/>
        <v>-2.2044976498241164E-2</v>
      </c>
      <c r="H128" s="1">
        <f t="shared" ca="1" si="17"/>
        <v>5.0364214643456348E-2</v>
      </c>
      <c r="I128" s="1">
        <f t="shared" ca="1" si="17"/>
        <v>8.7750513386331719E-2</v>
      </c>
      <c r="J128" s="1">
        <f t="shared" ca="1" si="17"/>
        <v>8.417086737198945E-2</v>
      </c>
      <c r="K128" s="1">
        <f t="shared" ca="1" si="17"/>
        <v>0.16719240453715173</v>
      </c>
      <c r="L128" s="1">
        <f t="shared" ca="1" si="17"/>
        <v>0.35985308280367978</v>
      </c>
      <c r="M128" s="1">
        <f t="shared" ca="1" si="17"/>
        <v>0.46666754306480451</v>
      </c>
      <c r="N128" s="1">
        <f t="shared" ca="1" si="17"/>
        <v>0.28817693286333407</v>
      </c>
      <c r="O128" s="1">
        <f t="shared" ca="1" si="17"/>
        <v>9.86053372814856E-2</v>
      </c>
      <c r="P128" s="1">
        <f t="shared" ca="1" si="17"/>
        <v>4.0588198039589275E-2</v>
      </c>
      <c r="Q128" s="1">
        <f t="shared" ca="1" si="17"/>
        <v>3.3942358335405057E-2</v>
      </c>
      <c r="R128" s="1">
        <f t="shared" ca="1" si="17"/>
        <v>2.6752512221536E-2</v>
      </c>
      <c r="S128" s="1">
        <f t="shared" ca="1" si="17"/>
        <v>-1.429503508150951E-2</v>
      </c>
      <c r="T128" s="1">
        <f t="shared" ca="1" si="17"/>
        <v>-2.9144966851269282E-2</v>
      </c>
      <c r="U128" s="1">
        <f t="shared" ca="1" si="17"/>
        <v>4.8556065854062032E-2</v>
      </c>
      <c r="V128" s="1">
        <f t="shared" ca="1" si="15"/>
        <v>0.27240802662691027</v>
      </c>
      <c r="W128" s="1">
        <f t="shared" ca="1" si="16"/>
        <v>0.59533489539093509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-2.3119834181907439E-2</v>
      </c>
      <c r="E129" s="1">
        <f t="shared" ca="1" si="13"/>
        <v>1.58474071482279E-2</v>
      </c>
      <c r="F129" s="1">
        <f t="shared" ca="1" si="17"/>
        <v>2.7349244209940466E-2</v>
      </c>
      <c r="G129" s="1">
        <f t="shared" ca="1" si="17"/>
        <v>2.4182974927004948E-2</v>
      </c>
      <c r="H129" s="1">
        <f t="shared" ca="1" si="17"/>
        <v>1.7817551195019952E-2</v>
      </c>
      <c r="I129" s="1">
        <f t="shared" ca="1" si="17"/>
        <v>1.5149662522682749E-2</v>
      </c>
      <c r="J129" s="1">
        <f t="shared" ca="1" si="17"/>
        <v>-1.607060901904233E-2</v>
      </c>
      <c r="K129" s="1">
        <f t="shared" ca="1" si="17"/>
        <v>4.3299820469766923E-2</v>
      </c>
      <c r="L129" s="1">
        <f t="shared" ca="1" si="17"/>
        <v>0.25040424741844947</v>
      </c>
      <c r="M129" s="1">
        <f t="shared" ca="1" si="17"/>
        <v>0.41951726973465614</v>
      </c>
      <c r="N129" s="1">
        <f t="shared" ca="1" si="17"/>
        <v>0.30409550485057857</v>
      </c>
      <c r="O129" s="1">
        <f t="shared" ca="1" si="17"/>
        <v>0.12793398060596656</v>
      </c>
      <c r="P129" s="1">
        <f t="shared" ca="1" si="17"/>
        <v>3.9898569026647672E-2</v>
      </c>
      <c r="Q129" s="1">
        <f t="shared" ca="1" si="17"/>
        <v>3.8035201857831713E-2</v>
      </c>
      <c r="R129" s="1">
        <f t="shared" ca="1" si="17"/>
        <v>9.6149743245269897E-2</v>
      </c>
      <c r="S129" s="1">
        <f t="shared" ca="1" si="17"/>
        <v>0.11519007490539199</v>
      </c>
      <c r="T129" s="1">
        <f t="shared" ca="1" si="17"/>
        <v>0.10747046857491618</v>
      </c>
      <c r="U129" s="1">
        <f t="shared" ca="1" si="17"/>
        <v>0.14376954134506534</v>
      </c>
      <c r="V129" s="1">
        <f t="shared" ca="1" si="15"/>
        <v>0.27715220903483917</v>
      </c>
      <c r="W129" s="1">
        <f t="shared" ca="1" si="16"/>
        <v>0.52870051043668753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-0.14150811268730459</v>
      </c>
      <c r="E130" s="1">
        <f t="shared" ca="1" si="13"/>
        <v>-0.12225291674315893</v>
      </c>
      <c r="F130" s="1">
        <f t="shared" ca="1" si="17"/>
        <v>-6.4915378310334865E-2</v>
      </c>
      <c r="G130" s="1">
        <f t="shared" ca="1" si="17"/>
        <v>-2.5544461476279944E-2</v>
      </c>
      <c r="H130" s="1">
        <f t="shared" ca="1" si="17"/>
        <v>-2.0509556148930689E-2</v>
      </c>
      <c r="I130" s="1">
        <f t="shared" ca="1" si="17"/>
        <v>-8.491323244911881E-3</v>
      </c>
      <c r="J130" s="1">
        <f t="shared" ca="1" si="17"/>
        <v>2.8315374409015593E-2</v>
      </c>
      <c r="K130" s="1">
        <f t="shared" ca="1" si="17"/>
        <v>0.12350883457265131</v>
      </c>
      <c r="L130" s="1">
        <f t="shared" ca="1" si="17"/>
        <v>0.27838572307034487</v>
      </c>
      <c r="M130" s="1">
        <f t="shared" ca="1" si="17"/>
        <v>0.38808999832788355</v>
      </c>
      <c r="N130" s="1">
        <f t="shared" ca="1" si="17"/>
        <v>0.23291179815752652</v>
      </c>
      <c r="O130" s="1">
        <f t="shared" ca="1" si="17"/>
        <v>5.0023637869426638E-2</v>
      </c>
      <c r="P130" s="1">
        <f t="shared" ca="1" si="17"/>
        <v>1.9402550913452228E-2</v>
      </c>
      <c r="Q130" s="1">
        <f t="shared" ca="1" si="17"/>
        <v>4.0002807683813181E-2</v>
      </c>
      <c r="R130" s="1">
        <f t="shared" ca="1" si="17"/>
        <v>5.7964679188325818E-2</v>
      </c>
      <c r="S130" s="1">
        <f t="shared" ca="1" si="17"/>
        <v>6.2486951022005556E-2</v>
      </c>
      <c r="T130" s="1">
        <f t="shared" ca="1" si="17"/>
        <v>1.3042767245761333E-2</v>
      </c>
      <c r="U130" s="1">
        <f t="shared" ca="1" si="17"/>
        <v>2.5294940934507487E-2</v>
      </c>
      <c r="V130" s="1">
        <f t="shared" ca="1" si="15"/>
        <v>0.21511819320200384</v>
      </c>
      <c r="W130" s="1">
        <f t="shared" ca="1" si="16"/>
        <v>0.50684284480247876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-0.17080360643435125</v>
      </c>
      <c r="E131" s="1">
        <f t="shared" ca="1" si="13"/>
        <v>-0.10072726710982069</v>
      </c>
      <c r="F131" s="1">
        <f t="shared" ca="1" si="17"/>
        <v>-2.7781504683401597E-3</v>
      </c>
      <c r="G131" s="1">
        <f t="shared" ca="1" si="17"/>
        <v>4.952135187205637E-2</v>
      </c>
      <c r="H131" s="1">
        <f t="shared" ca="1" si="17"/>
        <v>5.9650464305059679E-2</v>
      </c>
      <c r="I131" s="1">
        <f t="shared" ca="1" si="17"/>
        <v>9.961131370070872E-2</v>
      </c>
      <c r="J131" s="1">
        <f t="shared" ca="1" si="17"/>
        <v>0.1408453299300651</v>
      </c>
      <c r="K131" s="1">
        <f t="shared" ca="1" si="17"/>
        <v>0.19444061306223492</v>
      </c>
      <c r="L131" s="1">
        <f t="shared" ca="1" si="17"/>
        <v>0.29866317837277345</v>
      </c>
      <c r="M131" s="1">
        <f t="shared" ca="1" si="17"/>
        <v>0.41689121426224124</v>
      </c>
      <c r="N131" s="1">
        <f t="shared" ca="1" si="17"/>
        <v>0.29940871826649529</v>
      </c>
      <c r="O131" s="1">
        <f t="shared" ca="1" si="17"/>
        <v>0.20214215290725618</v>
      </c>
      <c r="P131" s="1">
        <f t="shared" ca="1" si="17"/>
        <v>0.22951754860319379</v>
      </c>
      <c r="Q131" s="1">
        <f t="shared" ca="1" si="17"/>
        <v>0.17906155522446562</v>
      </c>
      <c r="R131" s="1">
        <f t="shared" ca="1" si="17"/>
        <v>9.4809613748992466E-2</v>
      </c>
      <c r="S131" s="1">
        <f t="shared" ca="1" si="17"/>
        <v>2.7634140766831961E-2</v>
      </c>
      <c r="T131" s="1">
        <f t="shared" ca="1" si="17"/>
        <v>1.4337852403916124E-2</v>
      </c>
      <c r="U131" s="1">
        <f t="shared" ca="1" si="17"/>
        <v>0.13574641403957299</v>
      </c>
      <c r="V131" s="1">
        <f t="shared" ca="1" si="15"/>
        <v>0.39622513021431821</v>
      </c>
      <c r="W131" s="1">
        <f t="shared" ca="1" si="16"/>
        <v>0.65525401910287162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4.4181629033071636E-2</v>
      </c>
      <c r="E132" s="1">
        <f t="shared" ca="1" si="13"/>
        <v>3.7469403079628295E-2</v>
      </c>
      <c r="F132" s="1">
        <f t="shared" ca="1" si="17"/>
        <v>7.8316045716042976E-2</v>
      </c>
      <c r="G132" s="1">
        <f t="shared" ca="1" si="17"/>
        <v>8.3657751003252831E-2</v>
      </c>
      <c r="H132" s="1">
        <f t="shared" ca="1" si="17"/>
        <v>7.3445707700486376E-2</v>
      </c>
      <c r="I132" s="1">
        <f t="shared" ca="1" si="17"/>
        <v>5.3530500901835677E-2</v>
      </c>
      <c r="J132" s="1">
        <f t="shared" ca="1" si="17"/>
        <v>8.796277585129185E-2</v>
      </c>
      <c r="K132" s="1">
        <f t="shared" ca="1" si="17"/>
        <v>0.28555702698188795</v>
      </c>
      <c r="L132" s="1">
        <f t="shared" ca="1" si="17"/>
        <v>0.59957942355200367</v>
      </c>
      <c r="M132" s="1">
        <f t="shared" ca="1" si="17"/>
        <v>0.64642996863027136</v>
      </c>
      <c r="N132" s="1">
        <f t="shared" ca="1" si="17"/>
        <v>0.31442729227682459</v>
      </c>
      <c r="O132" s="1">
        <f t="shared" ca="1" si="17"/>
        <v>2.7237303134613311E-2</v>
      </c>
      <c r="P132" s="1">
        <f t="shared" ca="1" si="17"/>
        <v>-6.2300377065037292E-2</v>
      </c>
      <c r="Q132" s="1">
        <f t="shared" ca="1" si="17"/>
        <v>-1.8082844510379063E-2</v>
      </c>
      <c r="R132" s="1">
        <f t="shared" ca="1" si="17"/>
        <v>1.319922039616564E-2</v>
      </c>
      <c r="S132" s="1">
        <f t="shared" ca="1" si="17"/>
        <v>-3.8955214222464216E-2</v>
      </c>
      <c r="T132" s="1">
        <f t="shared" ca="1" si="17"/>
        <v>-0.10248875954778972</v>
      </c>
      <c r="U132" s="1">
        <f t="shared" ca="1" si="17"/>
        <v>2.2683474885798693E-2</v>
      </c>
      <c r="V132" s="1">
        <f t="shared" ca="1" si="15"/>
        <v>0.27773464461768371</v>
      </c>
      <c r="W132" s="1">
        <f t="shared" ca="1" si="16"/>
        <v>0.54193918793938878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-2.1182953992801741E-2</v>
      </c>
      <c r="E133" s="1">
        <f t="shared" ca="1" si="13"/>
        <v>-5.6040273270233391E-3</v>
      </c>
      <c r="F133" s="1">
        <f t="shared" ca="1" si="17"/>
        <v>3.7756205167603155E-3</v>
      </c>
      <c r="G133" s="1">
        <f t="shared" ca="1" si="17"/>
        <v>-3.2766956306359634E-4</v>
      </c>
      <c r="H133" s="1">
        <f t="shared" ca="1" si="17"/>
        <v>-9.7776543776627242E-3</v>
      </c>
      <c r="I133" s="1">
        <f t="shared" ca="1" si="17"/>
        <v>-9.4546152652864243E-3</v>
      </c>
      <c r="J133" s="1">
        <f t="shared" ca="1" si="17"/>
        <v>2.7017156751754499E-2</v>
      </c>
      <c r="K133" s="1">
        <f t="shared" ca="1" si="17"/>
        <v>0.11980544441127314</v>
      </c>
      <c r="L133" s="1">
        <f t="shared" ca="1" si="17"/>
        <v>0.28505779249841906</v>
      </c>
      <c r="M133" s="1">
        <f t="shared" ca="1" si="17"/>
        <v>0.45476617908267042</v>
      </c>
      <c r="N133" s="1">
        <f t="shared" ca="1" si="17"/>
        <v>0.31756606572400059</v>
      </c>
      <c r="O133" s="1">
        <f t="shared" ca="1" si="17"/>
        <v>0.21718334489251565</v>
      </c>
      <c r="P133" s="1">
        <f t="shared" ca="1" si="17"/>
        <v>0.27832362794712673</v>
      </c>
      <c r="Q133" s="1">
        <f t="shared" ca="1" si="17"/>
        <v>0.20388907231570511</v>
      </c>
      <c r="R133" s="1">
        <f t="shared" ca="1" si="17"/>
        <v>5.0248587846738635E-2</v>
      </c>
      <c r="S133" s="1">
        <f t="shared" ca="1" si="17"/>
        <v>-1.0798808752113722E-2</v>
      </c>
      <c r="T133" s="1">
        <f t="shared" ca="1" si="17"/>
        <v>6.3823145830583627E-2</v>
      </c>
      <c r="U133" s="1">
        <f t="shared" ca="1" si="17"/>
        <v>0.16845774784097992</v>
      </c>
      <c r="V133" s="1">
        <f t="shared" ca="1" si="15"/>
        <v>0.37682683405063522</v>
      </c>
      <c r="W133" s="1">
        <f t="shared" ca="1" si="16"/>
        <v>0.68287085025344907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0.26353597915540561</v>
      </c>
      <c r="E134" s="1">
        <f t="shared" ca="1" si="13"/>
        <v>0.1639270316462875</v>
      </c>
      <c r="F134" s="1">
        <f t="shared" ca="1" si="17"/>
        <v>0.11108403698641922</v>
      </c>
      <c r="G134" s="1">
        <f t="shared" ca="1" si="17"/>
        <v>6.5094425872471551E-2</v>
      </c>
      <c r="H134" s="1">
        <f t="shared" ca="1" si="17"/>
        <v>3.4973242323600919E-2</v>
      </c>
      <c r="I134" s="1">
        <f t="shared" ca="1" si="17"/>
        <v>0.12852479056707045</v>
      </c>
      <c r="J134" s="1">
        <f t="shared" ca="1" si="17"/>
        <v>0.28102544141197944</v>
      </c>
      <c r="K134" s="1">
        <f t="shared" ca="1" si="17"/>
        <v>0.26635304418781341</v>
      </c>
      <c r="L134" s="1">
        <f t="shared" ca="1" si="17"/>
        <v>0.32224756051448306</v>
      </c>
      <c r="M134" s="1">
        <f t="shared" ca="1" si="17"/>
        <v>0.47465055391844257</v>
      </c>
      <c r="N134" s="1">
        <f t="shared" ca="1" si="17"/>
        <v>0.43081660164364033</v>
      </c>
      <c r="O134" s="1">
        <f t="shared" ca="1" si="17"/>
        <v>0.32230991142534815</v>
      </c>
      <c r="P134" s="1">
        <f t="shared" ca="1" si="17"/>
        <v>0.26254826539060688</v>
      </c>
      <c r="Q134" s="1">
        <f t="shared" ca="1" si="17"/>
        <v>0.20516561402874783</v>
      </c>
      <c r="R134" s="1">
        <f t="shared" ca="1" si="17"/>
        <v>0.1409562957335978</v>
      </c>
      <c r="S134" s="1">
        <f t="shared" ca="1" si="17"/>
        <v>0.10054953149547149</v>
      </c>
      <c r="T134" s="1">
        <f t="shared" ca="1" si="17"/>
        <v>0.10788261596015561</v>
      </c>
      <c r="U134" s="1">
        <f t="shared" ca="1" si="17"/>
        <v>0.23325395049397657</v>
      </c>
      <c r="V134" s="1">
        <f t="shared" ca="1" si="15"/>
        <v>0.48611698270659515</v>
      </c>
      <c r="W134" s="1">
        <f t="shared" ca="1" si="16"/>
        <v>0.72952693516139855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1.1530978983178316E-2</v>
      </c>
      <c r="E135" s="1">
        <f t="shared" ca="1" si="13"/>
        <v>7.5037972375188181E-2</v>
      </c>
      <c r="F135" s="1">
        <f t="shared" ca="1" si="17"/>
        <v>0.26219734523302779</v>
      </c>
      <c r="G135" s="1">
        <f t="shared" ca="1" si="17"/>
        <v>0.4586661757849928</v>
      </c>
      <c r="H135" s="1">
        <f t="shared" ca="1" si="17"/>
        <v>0.35838988018220097</v>
      </c>
      <c r="I135" s="1">
        <f t="shared" ca="1" si="17"/>
        <v>0.21762480453632546</v>
      </c>
      <c r="J135" s="1">
        <f t="shared" ca="1" si="17"/>
        <v>0.31089924201562819</v>
      </c>
      <c r="K135" s="1">
        <f t="shared" ca="1" si="17"/>
        <v>0.56208869928868332</v>
      </c>
      <c r="L135" s="1">
        <f t="shared" ca="1" si="17"/>
        <v>0.60590590916347997</v>
      </c>
      <c r="M135" s="1">
        <f t="shared" ca="1" si="17"/>
        <v>0.53977365677249822</v>
      </c>
      <c r="N135" s="1">
        <f t="shared" ca="1" si="17"/>
        <v>0.61343445482085579</v>
      </c>
      <c r="O135" s="1">
        <f t="shared" ca="1" si="17"/>
        <v>0.53466251987219704</v>
      </c>
      <c r="P135" s="1">
        <f t="shared" ca="1" si="17"/>
        <v>0.45412254255171536</v>
      </c>
      <c r="Q135" s="1">
        <f t="shared" ca="1" si="17"/>
        <v>0.44711397175984863</v>
      </c>
      <c r="R135" s="1">
        <f t="shared" ca="1" si="17"/>
        <v>0.21709704994758475</v>
      </c>
      <c r="S135" s="1">
        <f t="shared" ca="1" si="17"/>
        <v>5.7589754025350014E-2</v>
      </c>
      <c r="T135" s="1">
        <f t="shared" ca="1" si="17"/>
        <v>0.13470726288496829</v>
      </c>
      <c r="U135" s="1">
        <f t="shared" ca="1" si="17"/>
        <v>0.45208990768927559</v>
      </c>
      <c r="V135" s="1">
        <f t="shared" ca="1" si="15"/>
        <v>0.77159127928755811</v>
      </c>
      <c r="W135" s="1">
        <f t="shared" ca="1" si="16"/>
        <v>0.95014235684576287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-8.4504739546348476E-2</v>
      </c>
      <c r="E136" s="1">
        <f t="shared" ca="1" si="13"/>
        <v>9.5339816323935702E-3</v>
      </c>
      <c r="F136" s="1">
        <f t="shared" ca="1" si="17"/>
        <v>0.25217737130025525</v>
      </c>
      <c r="G136" s="1">
        <f t="shared" ca="1" si="17"/>
        <v>0.51676030263332662</v>
      </c>
      <c r="H136" s="1">
        <f t="shared" ca="1" si="17"/>
        <v>0.47941261560672688</v>
      </c>
      <c r="I136" s="1">
        <f t="shared" ca="1" si="17"/>
        <v>0.31218168593277484</v>
      </c>
      <c r="J136" s="1">
        <f t="shared" ca="1" si="17"/>
        <v>0.39614961530404758</v>
      </c>
      <c r="K136" s="1">
        <f t="shared" ca="1" si="17"/>
        <v>0.67779570991035176</v>
      </c>
      <c r="L136" s="1">
        <f t="shared" ca="1" si="17"/>
        <v>0.82666451110095274</v>
      </c>
      <c r="M136" s="1">
        <f t="shared" ca="1" si="17"/>
        <v>0.87492099906618459</v>
      </c>
      <c r="N136" s="1">
        <f t="shared" ca="1" si="17"/>
        <v>0.73316224478334413</v>
      </c>
      <c r="O136" s="1">
        <f t="shared" ca="1" si="17"/>
        <v>0.47960526409479076</v>
      </c>
      <c r="P136" s="1">
        <f t="shared" ca="1" si="17"/>
        <v>0.3938201717258632</v>
      </c>
      <c r="Q136" s="1">
        <f t="shared" ca="1" si="17"/>
        <v>0.38531744149873248</v>
      </c>
      <c r="R136" s="1">
        <f t="shared" ca="1" si="17"/>
        <v>0.29708203351305412</v>
      </c>
      <c r="S136" s="1">
        <f t="shared" ca="1" si="17"/>
        <v>0.32110219912699556</v>
      </c>
      <c r="T136" s="1">
        <f t="shared" ca="1" si="17"/>
        <v>0.41226445853514881</v>
      </c>
      <c r="U136" s="1">
        <f t="shared" ca="1" si="17"/>
        <v>0.30020048331945953</v>
      </c>
      <c r="V136" s="1">
        <f t="shared" ca="1" si="15"/>
        <v>0.28685972030573259</v>
      </c>
      <c r="W136" s="1">
        <f t="shared" ca="1" si="16"/>
        <v>0.47132434919541433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-4.4223191799243423E-2</v>
      </c>
      <c r="E137" s="1">
        <f t="shared" ca="1" si="13"/>
        <v>-7.2915638232642008E-2</v>
      </c>
      <c r="F137" s="1">
        <f t="shared" ca="1" si="17"/>
        <v>-7.3546831997953407E-2</v>
      </c>
      <c r="G137" s="1">
        <f t="shared" ca="1" si="17"/>
        <v>-3.8878907805631677E-2</v>
      </c>
      <c r="H137" s="1">
        <f t="shared" ca="1" si="17"/>
        <v>-2.1349465834099877E-2</v>
      </c>
      <c r="I137" s="1">
        <f t="shared" ca="1" si="17"/>
        <v>-2.7631984296335066E-2</v>
      </c>
      <c r="J137" s="1">
        <f t="shared" ca="1" si="17"/>
        <v>3.9455707940691122E-2</v>
      </c>
      <c r="K137" s="1">
        <f t="shared" ca="1" si="17"/>
        <v>0.20255723723532287</v>
      </c>
      <c r="L137" s="1">
        <f t="shared" ca="1" si="17"/>
        <v>0.34131062685796881</v>
      </c>
      <c r="M137" s="1">
        <f t="shared" ca="1" si="17"/>
        <v>0.23140252913187784</v>
      </c>
      <c r="N137" s="1">
        <f t="shared" ca="1" si="17"/>
        <v>0.21343405479593827</v>
      </c>
      <c r="O137" s="1">
        <f t="shared" ca="1" si="17"/>
        <v>0.39442732180725631</v>
      </c>
      <c r="P137" s="1">
        <f t="shared" ca="1" si="17"/>
        <v>0.59157269692066494</v>
      </c>
      <c r="Q137" s="1">
        <f t="shared" ca="1" si="17"/>
        <v>0.45962309190323786</v>
      </c>
      <c r="R137" s="1">
        <f t="shared" ca="1" si="17"/>
        <v>0.12767285457177208</v>
      </c>
      <c r="S137" s="1">
        <f t="shared" ca="1" si="17"/>
        <v>-1.8094258091034175E-2</v>
      </c>
      <c r="T137" s="1">
        <f t="shared" ca="1" si="17"/>
        <v>0.15873754140404442</v>
      </c>
      <c r="U137" s="1">
        <f t="shared" ca="1" si="17"/>
        <v>0.44896682380560132</v>
      </c>
      <c r="V137" s="1">
        <f t="shared" ca="1" si="15"/>
        <v>0.52288148389661349</v>
      </c>
      <c r="W137" s="1">
        <f t="shared" ca="1" si="16"/>
        <v>0.65560482927214725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-8.2213675469724294E-3</v>
      </c>
      <c r="E138" s="1">
        <f t="shared" ca="1" si="13"/>
        <v>1.2598696373020956E-2</v>
      </c>
      <c r="F138" s="1">
        <f t="shared" ca="1" si="17"/>
        <v>0.20430886527548289</v>
      </c>
      <c r="G138" s="1">
        <f t="shared" ca="1" si="17"/>
        <v>0.58321837846058378</v>
      </c>
      <c r="H138" s="1">
        <f t="shared" ca="1" si="17"/>
        <v>0.76873554729911708</v>
      </c>
      <c r="I138" s="1">
        <f t="shared" ca="1" si="17"/>
        <v>0.72052677502089668</v>
      </c>
      <c r="J138" s="1">
        <f t="shared" ca="1" si="17"/>
        <v>0.62561441225054382</v>
      </c>
      <c r="K138" s="1">
        <f t="shared" ca="1" si="17"/>
        <v>0.75600992087325847</v>
      </c>
      <c r="L138" s="1">
        <f t="shared" ca="1" si="17"/>
        <v>0.72191853893156011</v>
      </c>
      <c r="M138" s="1">
        <f t="shared" ca="1" si="17"/>
        <v>0.3989615648156688</v>
      </c>
      <c r="N138" s="1">
        <f t="shared" ca="1" si="17"/>
        <v>0.12774324318518868</v>
      </c>
      <c r="O138" s="1">
        <f t="shared" ca="1" si="17"/>
        <v>0.18691796836712907</v>
      </c>
      <c r="P138" s="1">
        <f t="shared" ca="1" si="17"/>
        <v>0.53965310012106216</v>
      </c>
      <c r="Q138" s="1">
        <f t="shared" ca="1" si="17"/>
        <v>0.74887689602661611</v>
      </c>
      <c r="R138" s="1">
        <f t="shared" ca="1" si="17"/>
        <v>0.62105269348555836</v>
      </c>
      <c r="S138" s="1">
        <f t="shared" ca="1" si="17"/>
        <v>0.32964694698576819</v>
      </c>
      <c r="T138" s="1">
        <f t="shared" ca="1" si="17"/>
        <v>0.26732701695658778</v>
      </c>
      <c r="U138" s="1">
        <f t="shared" ca="1" si="17"/>
        <v>0.42730189643614436</v>
      </c>
      <c r="V138" s="1">
        <f t="shared" ca="1" si="15"/>
        <v>0.51550982583772353</v>
      </c>
      <c r="W138" s="1">
        <f t="shared" ca="1" si="16"/>
        <v>0.67822416608676606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5.4851800142403283E-2</v>
      </c>
      <c r="E139" s="1">
        <f t="shared" ca="1" si="13"/>
        <v>9.1120088237394009E-2</v>
      </c>
      <c r="F139" s="1">
        <f t="shared" ca="1" si="17"/>
        <v>0.19571102154633618</v>
      </c>
      <c r="G139" s="1">
        <f t="shared" ca="1" si="17"/>
        <v>0.31781801730106413</v>
      </c>
      <c r="H139" s="1">
        <f t="shared" ca="1" si="17"/>
        <v>0.17089493662026117</v>
      </c>
      <c r="I139" s="1">
        <f t="shared" ca="1" si="17"/>
        <v>3.0104519421476229E-2</v>
      </c>
      <c r="J139" s="1">
        <f t="shared" ca="1" si="17"/>
        <v>-3.9513267581256757E-3</v>
      </c>
      <c r="K139" s="1">
        <f t="shared" ca="1" si="17"/>
        <v>9.3282858066447774E-2</v>
      </c>
      <c r="L139" s="1">
        <f t="shared" ca="1" si="17"/>
        <v>0.24681236975488491</v>
      </c>
      <c r="M139" s="1">
        <f t="shared" ca="1" si="17"/>
        <v>0.33171549205178469</v>
      </c>
      <c r="N139" s="1">
        <f t="shared" ca="1" si="17"/>
        <v>0.3832497918560932</v>
      </c>
      <c r="O139" s="1">
        <f t="shared" ca="1" si="17"/>
        <v>0.22568277349203</v>
      </c>
      <c r="P139" s="1">
        <f t="shared" ca="1" si="17"/>
        <v>0.10519403356538599</v>
      </c>
      <c r="Q139" s="1">
        <f t="shared" ca="1" si="17"/>
        <v>9.6770107084774432E-2</v>
      </c>
      <c r="R139" s="1">
        <f t="shared" ca="1" si="17"/>
        <v>9.64225219665161E-2</v>
      </c>
      <c r="S139" s="1">
        <f t="shared" ca="1" si="17"/>
        <v>7.5523296302970444E-2</v>
      </c>
      <c r="T139" s="1">
        <f t="shared" ca="1" si="17"/>
        <v>6.3663606834209449E-2</v>
      </c>
      <c r="U139" s="1">
        <f t="shared" ca="1" si="17"/>
        <v>0.27829623220712418</v>
      </c>
      <c r="V139" s="1">
        <f t="shared" ca="1" si="15"/>
        <v>0.69551904972867296</v>
      </c>
      <c r="W139" s="1">
        <f t="shared" ca="1" si="16"/>
        <v>0.9377910613336623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7.3790276640935654E-2</v>
      </c>
      <c r="E140" s="1">
        <f t="shared" ca="1" si="13"/>
        <v>0.12375878004708575</v>
      </c>
      <c r="F140" s="1">
        <f t="shared" ca="1" si="17"/>
        <v>0.24051241316369962</v>
      </c>
      <c r="G140" s="1">
        <f t="shared" ca="1" si="17"/>
        <v>0.35879168926750782</v>
      </c>
      <c r="H140" s="1">
        <f t="shared" ca="1" si="17"/>
        <v>0.23106190854413816</v>
      </c>
      <c r="I140" s="1">
        <f t="shared" ca="1" si="17"/>
        <v>8.7818785461359211E-2</v>
      </c>
      <c r="J140" s="1">
        <f t="shared" ca="1" si="17"/>
        <v>-2.0491367492989555E-2</v>
      </c>
      <c r="K140" s="1">
        <f t="shared" ca="1" si="17"/>
        <v>-3.2945563283037702E-2</v>
      </c>
      <c r="L140" s="1">
        <f t="shared" ca="1" si="17"/>
        <v>1.2279700710794591E-2</v>
      </c>
      <c r="M140" s="1">
        <f t="shared" ca="1" si="17"/>
        <v>0.10526402844669905</v>
      </c>
      <c r="N140" s="1">
        <f t="shared" ca="1" si="17"/>
        <v>0.20870760383237125</v>
      </c>
      <c r="O140" s="1">
        <f t="shared" ca="1" si="17"/>
        <v>0.27765901894621442</v>
      </c>
      <c r="P140" s="1">
        <f t="shared" ca="1" si="17"/>
        <v>0.30911668487209604</v>
      </c>
      <c r="Q140" s="1">
        <f t="shared" ca="1" si="17"/>
        <v>0.16456731494320276</v>
      </c>
      <c r="R140" s="1">
        <f t="shared" ca="1" si="17"/>
        <v>3.1536391601668531E-2</v>
      </c>
      <c r="S140" s="1">
        <f t="shared" ca="1" si="17"/>
        <v>1.7067641187969295E-3</v>
      </c>
      <c r="T140" s="1">
        <f t="shared" ca="1" si="17"/>
        <v>1.6139322291789271E-2</v>
      </c>
      <c r="U140" s="1">
        <f t="shared" ca="1" si="17"/>
        <v>0.10189636811754357</v>
      </c>
      <c r="V140" s="1">
        <f t="shared" ca="1" si="15"/>
        <v>0.31313714944614646</v>
      </c>
      <c r="W140" s="1">
        <f t="shared" ca="1" si="16"/>
        <v>0.61101758630342395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2.9322099669028618E-2</v>
      </c>
      <c r="E141" s="1">
        <f t="shared" ca="1" si="13"/>
        <v>0.10597160515669249</v>
      </c>
      <c r="F141" s="1">
        <f t="shared" ca="1" si="17"/>
        <v>0.27617925488812195</v>
      </c>
      <c r="G141" s="1">
        <f t="shared" ca="1" si="17"/>
        <v>0.55191319402274597</v>
      </c>
      <c r="H141" s="1">
        <f t="shared" ca="1" si="17"/>
        <v>0.66059013657363264</v>
      </c>
      <c r="I141" s="1">
        <f t="shared" ca="1" si="17"/>
        <v>0.64828124875184034</v>
      </c>
      <c r="J141" s="1">
        <f t="shared" ca="1" si="17"/>
        <v>0.55603659298230823</v>
      </c>
      <c r="K141" s="1">
        <f t="shared" ca="1" si="17"/>
        <v>0.57531834999903586</v>
      </c>
      <c r="L141" s="1">
        <f t="shared" ca="1" si="17"/>
        <v>0.52791198996907762</v>
      </c>
      <c r="M141" s="1">
        <f t="shared" ca="1" si="17"/>
        <v>0.51364753486480208</v>
      </c>
      <c r="N141" s="1">
        <f t="shared" ca="1" si="17"/>
        <v>0.33287428468993374</v>
      </c>
      <c r="O141" s="1">
        <f t="shared" ca="1" si="17"/>
        <v>0.2526223415823094</v>
      </c>
      <c r="P141" s="1">
        <f t="shared" ca="1" si="17"/>
        <v>0.3904791872210257</v>
      </c>
      <c r="Q141" s="1">
        <f t="shared" ca="1" si="17"/>
        <v>0.65364177092503317</v>
      </c>
      <c r="R141" s="1">
        <f t="shared" ca="1" si="17"/>
        <v>0.66858263074914592</v>
      </c>
      <c r="S141" s="1">
        <f t="shared" ca="1" si="17"/>
        <v>0.51944213012520224</v>
      </c>
      <c r="T141" s="1">
        <f t="shared" ca="1" si="17"/>
        <v>0.43531350069872143</v>
      </c>
      <c r="U141" s="1">
        <f t="shared" ca="1" si="17"/>
        <v>0.22965987228007817</v>
      </c>
      <c r="V141" s="1">
        <f t="shared" ca="1" si="15"/>
        <v>9.1565802265893975E-2</v>
      </c>
      <c r="W141" s="1">
        <f t="shared" ca="1" si="16"/>
        <v>2.4114860095541028E-2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0.48523045073938764</v>
      </c>
      <c r="E142" s="1">
        <f t="shared" ca="1" si="13"/>
        <v>0.35387310155964119</v>
      </c>
      <c r="F142" s="1">
        <f t="shared" ca="1" si="17"/>
        <v>0.28069986285657444</v>
      </c>
      <c r="G142" s="1">
        <f t="shared" ca="1" si="17"/>
        <v>0.21141488849347539</v>
      </c>
      <c r="H142" s="1">
        <f t="shared" ca="1" si="17"/>
        <v>0.32662412317741529</v>
      </c>
      <c r="I142" s="1">
        <f t="shared" ca="1" si="17"/>
        <v>0.44576298951442495</v>
      </c>
      <c r="J142" s="1">
        <f t="shared" ca="1" si="17"/>
        <v>0.28212400685631012</v>
      </c>
      <c r="K142" s="1">
        <f t="shared" ca="1" si="17"/>
        <v>0.1956331039535269</v>
      </c>
      <c r="L142" s="1">
        <f t="shared" ca="1" si="17"/>
        <v>0.28553806625583317</v>
      </c>
      <c r="M142" s="1">
        <f t="shared" ca="1" si="17"/>
        <v>0.19299386764933965</v>
      </c>
      <c r="N142" s="1">
        <f t="shared" ca="1" si="17"/>
        <v>8.0651838348307178E-2</v>
      </c>
      <c r="O142" s="1">
        <f t="shared" ca="1" si="17"/>
        <v>8.1333554330619756E-2</v>
      </c>
      <c r="P142" s="1">
        <f t="shared" ca="1" si="17"/>
        <v>0.10672268130312135</v>
      </c>
      <c r="Q142" s="1">
        <f t="shared" ca="1" si="17"/>
        <v>5.8392140939180971E-2</v>
      </c>
      <c r="R142" s="1">
        <f t="shared" ca="1" si="17"/>
        <v>1.646787854708253E-2</v>
      </c>
      <c r="S142" s="1">
        <f t="shared" ca="1" si="17"/>
        <v>7.0974534856253046E-2</v>
      </c>
      <c r="T142" s="1">
        <f t="shared" ca="1" si="17"/>
        <v>0.26856831717597951</v>
      </c>
      <c r="U142" s="1">
        <f t="shared" ca="1" si="17"/>
        <v>0.40757942584661305</v>
      </c>
      <c r="V142" s="1">
        <f t="shared" ca="1" si="15"/>
        <v>0.24863689602731207</v>
      </c>
      <c r="W142" s="1">
        <f t="shared" ca="1" si="16"/>
        <v>0.10398964180223759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0.16635240955869193</v>
      </c>
      <c r="E143" s="1">
        <f t="shared" ca="1" si="13"/>
        <v>0.37332905817966511</v>
      </c>
      <c r="F143" s="1">
        <f t="shared" ca="1" si="17"/>
        <v>0.57604974619222538</v>
      </c>
      <c r="G143" s="1">
        <f t="shared" ca="1" si="17"/>
        <v>0.54639135543816675</v>
      </c>
      <c r="H143" s="1">
        <f t="shared" ca="1" si="17"/>
        <v>0.44576448228878818</v>
      </c>
      <c r="I143" s="1">
        <f t="shared" ca="1" si="17"/>
        <v>0.41698793673341239</v>
      </c>
      <c r="J143" s="1">
        <f t="shared" ca="1" si="17"/>
        <v>0.23668305041350815</v>
      </c>
      <c r="K143" s="1">
        <f t="shared" ca="1" si="17"/>
        <v>0.14517372165757536</v>
      </c>
      <c r="L143" s="1">
        <f t="shared" ca="1" si="17"/>
        <v>0.25315312035011439</v>
      </c>
      <c r="M143" s="1">
        <f t="shared" ca="1" si="17"/>
        <v>0.39407707900534994</v>
      </c>
      <c r="N143" s="1">
        <f t="shared" ca="1" si="17"/>
        <v>0.24641603123918018</v>
      </c>
      <c r="O143" s="1">
        <f t="shared" ca="1" si="17"/>
        <v>0.13268394519801205</v>
      </c>
      <c r="P143" s="1">
        <f t="shared" ca="1" si="17"/>
        <v>0.12351595726720635</v>
      </c>
      <c r="Q143" s="1">
        <f t="shared" ca="1" si="17"/>
        <v>0.15307548808266708</v>
      </c>
      <c r="R143" s="1">
        <f t="shared" ca="1" si="17"/>
        <v>0.20863532455266828</v>
      </c>
      <c r="S143" s="1">
        <f t="shared" ca="1" si="17"/>
        <v>0.28088326164280653</v>
      </c>
      <c r="T143" s="1">
        <f t="shared" ca="1" si="17"/>
        <v>0.3769270945553147</v>
      </c>
      <c r="U143" s="1">
        <f t="shared" ref="U143:U158" ca="1" si="18">(U93+0.6*(V93+T93)+0.15*(S93+W93))/(1+2*0.6+2*0.15)</f>
        <v>0.1987623959823919</v>
      </c>
      <c r="V143" s="1">
        <f t="shared" ca="1" si="15"/>
        <v>1.0019464458287197E-2</v>
      </c>
      <c r="W143" s="1">
        <f t="shared" ca="1" si="16"/>
        <v>-3.4384572511355641E-2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-4.5717995064269761E-2</v>
      </c>
      <c r="E144" s="1">
        <f t="shared" ca="1" si="13"/>
        <v>4.9625173281977693E-2</v>
      </c>
      <c r="F144" s="1">
        <f t="shared" ref="F144:T158" ca="1" si="19">(F94+0.6*(G94+E94)+0.15*(D94+H94))/(1+2*0.6+2*0.15)</f>
        <v>0.17014117682572666</v>
      </c>
      <c r="G144" s="1">
        <f t="shared" ca="1" si="19"/>
        <v>0.29424010521929089</v>
      </c>
      <c r="H144" s="1">
        <f t="shared" ca="1" si="19"/>
        <v>0.36885011635143744</v>
      </c>
      <c r="I144" s="1">
        <f t="shared" ca="1" si="19"/>
        <v>0.50881880921856271</v>
      </c>
      <c r="J144" s="1">
        <f t="shared" ca="1" si="19"/>
        <v>0.59390763005795555</v>
      </c>
      <c r="K144" s="1">
        <f t="shared" ca="1" si="19"/>
        <v>0.74762532085143407</v>
      </c>
      <c r="L144" s="1">
        <f t="shared" ca="1" si="19"/>
        <v>0.82384583298809133</v>
      </c>
      <c r="M144" s="1">
        <f t="shared" ca="1" si="19"/>
        <v>0.71007828214045499</v>
      </c>
      <c r="N144" s="1">
        <f t="shared" ca="1" si="19"/>
        <v>0.39314393002997089</v>
      </c>
      <c r="O144" s="1">
        <f t="shared" ca="1" si="19"/>
        <v>0.24236695016412643</v>
      </c>
      <c r="P144" s="1">
        <f t="shared" ca="1" si="19"/>
        <v>0.32620795507907568</v>
      </c>
      <c r="Q144" s="1">
        <f t="shared" ca="1" si="19"/>
        <v>0.43301418440045553</v>
      </c>
      <c r="R144" s="1">
        <f t="shared" ca="1" si="19"/>
        <v>0.2816694078216519</v>
      </c>
      <c r="S144" s="1">
        <f t="shared" ca="1" si="19"/>
        <v>0.15628841752463693</v>
      </c>
      <c r="T144" s="1">
        <f t="shared" ca="1" si="19"/>
        <v>0.25440675739258889</v>
      </c>
      <c r="U144" s="1">
        <f t="shared" ca="1" si="18"/>
        <v>0.39401854663198665</v>
      </c>
      <c r="V144" s="1">
        <f t="shared" ca="1" si="15"/>
        <v>0.35491763120679481</v>
      </c>
      <c r="W144" s="1">
        <f t="shared" ca="1" si="16"/>
        <v>0.38262818852690988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0.80956955834273392</v>
      </c>
      <c r="E145" s="1">
        <f t="shared" ca="1" si="13"/>
        <v>0.76852025587263895</v>
      </c>
      <c r="F145" s="1">
        <f t="shared" ca="1" si="19"/>
        <v>0.53880779096937625</v>
      </c>
      <c r="G145" s="1">
        <f t="shared" ca="1" si="19"/>
        <v>0.2277779384898399</v>
      </c>
      <c r="H145" s="1">
        <f t="shared" ca="1" si="19"/>
        <v>0.21812793461114746</v>
      </c>
      <c r="I145" s="1">
        <f t="shared" ca="1" si="19"/>
        <v>0.38336882926423782</v>
      </c>
      <c r="J145" s="1">
        <f t="shared" ca="1" si="19"/>
        <v>0.2902711541827695</v>
      </c>
      <c r="K145" s="1">
        <f t="shared" ca="1" si="19"/>
        <v>0.19383216404241913</v>
      </c>
      <c r="L145" s="1">
        <f t="shared" ca="1" si="19"/>
        <v>0.30263807306926166</v>
      </c>
      <c r="M145" s="1">
        <f t="shared" ca="1" si="19"/>
        <v>0.42603131926795113</v>
      </c>
      <c r="N145" s="1">
        <f t="shared" ca="1" si="19"/>
        <v>0.22007364321637213</v>
      </c>
      <c r="O145" s="1">
        <f t="shared" ca="1" si="19"/>
        <v>1.7137228595577324E-2</v>
      </c>
      <c r="P145" s="1">
        <f t="shared" ca="1" si="19"/>
        <v>-3.0020206327956885E-2</v>
      </c>
      <c r="Q145" s="1">
        <f t="shared" ca="1" si="19"/>
        <v>2.9496779483006851E-2</v>
      </c>
      <c r="R145" s="1">
        <f t="shared" ca="1" si="19"/>
        <v>0.10918214291347586</v>
      </c>
      <c r="S145" s="1">
        <f t="shared" ca="1" si="19"/>
        <v>0.22727725657644501</v>
      </c>
      <c r="T145" s="1">
        <f t="shared" ca="1" si="19"/>
        <v>0.31280764832420094</v>
      </c>
      <c r="U145" s="1">
        <f t="shared" ca="1" si="18"/>
        <v>0.18569351627366953</v>
      </c>
      <c r="V145" s="1">
        <f t="shared" ca="1" si="15"/>
        <v>4.4096352458159196E-2</v>
      </c>
      <c r="W145" s="1">
        <f t="shared" ca="1" si="16"/>
        <v>-4.101355766553072E-2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0.32757549248019996</v>
      </c>
      <c r="E146" s="1">
        <f t="shared" ca="1" si="13"/>
        <v>0.44256946306413203</v>
      </c>
      <c r="F146" s="1">
        <f t="shared" ca="1" si="19"/>
        <v>0.38846534864857074</v>
      </c>
      <c r="G146" s="1">
        <f t="shared" ca="1" si="19"/>
        <v>0.31596883240301876</v>
      </c>
      <c r="H146" s="1">
        <f t="shared" ca="1" si="19"/>
        <v>0.50066991104231684</v>
      </c>
      <c r="I146" s="1">
        <f t="shared" ca="1" si="19"/>
        <v>0.67925231828985966</v>
      </c>
      <c r="J146" s="1">
        <f t="shared" ca="1" si="19"/>
        <v>0.65272176575305951</v>
      </c>
      <c r="K146" s="1">
        <f t="shared" ca="1" si="19"/>
        <v>0.75897063550503885</v>
      </c>
      <c r="L146" s="1">
        <f t="shared" ca="1" si="19"/>
        <v>0.83991159214563038</v>
      </c>
      <c r="M146" s="1">
        <f t="shared" ca="1" si="19"/>
        <v>0.66875064212321611</v>
      </c>
      <c r="N146" s="1">
        <f t="shared" ca="1" si="19"/>
        <v>0.3276242389079268</v>
      </c>
      <c r="O146" s="1">
        <f t="shared" ca="1" si="19"/>
        <v>0.20035305481145788</v>
      </c>
      <c r="P146" s="1">
        <f t="shared" ca="1" si="19"/>
        <v>0.2718991783448943</v>
      </c>
      <c r="Q146" s="1">
        <f t="shared" ca="1" si="19"/>
        <v>0.38203229805796846</v>
      </c>
      <c r="R146" s="1">
        <f t="shared" ca="1" si="19"/>
        <v>0.31013011873336721</v>
      </c>
      <c r="S146" s="1">
        <f t="shared" ca="1" si="19"/>
        <v>0.35835874897751674</v>
      </c>
      <c r="T146" s="1">
        <f t="shared" ca="1" si="19"/>
        <v>0.56497406960773788</v>
      </c>
      <c r="U146" s="1">
        <f t="shared" ca="1" si="18"/>
        <v>0.54443238806192984</v>
      </c>
      <c r="V146" s="1">
        <f t="shared" ca="1" si="15"/>
        <v>0.30717217878731512</v>
      </c>
      <c r="W146" s="1">
        <f t="shared" ca="1" si="16"/>
        <v>0.1701383493011655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0.44969357994687637</v>
      </c>
      <c r="E147" s="1">
        <f t="shared" ca="1" si="13"/>
        <v>0.66647841788051843</v>
      </c>
      <c r="F147" s="1">
        <f t="shared" ca="1" si="19"/>
        <v>0.6004067213090114</v>
      </c>
      <c r="G147" s="1">
        <f t="shared" ca="1" si="19"/>
        <v>0.32976435879377092</v>
      </c>
      <c r="H147" s="1">
        <f t="shared" ca="1" si="19"/>
        <v>0.17715799501146573</v>
      </c>
      <c r="I147" s="1">
        <f t="shared" ca="1" si="19"/>
        <v>8.1983108377972527E-2</v>
      </c>
      <c r="J147" s="1">
        <f t="shared" ca="1" si="19"/>
        <v>5.7723035185245818E-2</v>
      </c>
      <c r="K147" s="1">
        <f t="shared" ca="1" si="19"/>
        <v>0.20978332373208258</v>
      </c>
      <c r="L147" s="1">
        <f t="shared" ca="1" si="19"/>
        <v>0.53447031800405265</v>
      </c>
      <c r="M147" s="1">
        <f t="shared" ca="1" si="19"/>
        <v>0.62539499724222458</v>
      </c>
      <c r="N147" s="1">
        <f t="shared" ca="1" si="19"/>
        <v>0.42160108635073607</v>
      </c>
      <c r="O147" s="1">
        <f t="shared" ca="1" si="19"/>
        <v>0.3776988070915035</v>
      </c>
      <c r="P147" s="1">
        <f t="shared" ca="1" si="19"/>
        <v>0.43619649008640843</v>
      </c>
      <c r="Q147" s="1">
        <f t="shared" ca="1" si="19"/>
        <v>0.34951456588984781</v>
      </c>
      <c r="R147" s="1">
        <f t="shared" ca="1" si="19"/>
        <v>0.207658043425831</v>
      </c>
      <c r="S147" s="1">
        <f t="shared" ca="1" si="19"/>
        <v>0.32471583293055606</v>
      </c>
      <c r="T147" s="1">
        <f t="shared" ca="1" si="19"/>
        <v>0.66738656673808072</v>
      </c>
      <c r="U147" s="1">
        <f t="shared" ca="1" si="18"/>
        <v>0.67407788099122101</v>
      </c>
      <c r="V147" s="1">
        <f t="shared" ca="1" si="15"/>
        <v>0.33388427095645573</v>
      </c>
      <c r="W147" s="1">
        <f t="shared" ca="1" si="16"/>
        <v>0.10664690492722562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0.45687760817037909</v>
      </c>
      <c r="E148" s="1">
        <f t="shared" ca="1" si="13"/>
        <v>0.66097261137605257</v>
      </c>
      <c r="F148" s="1">
        <f t="shared" ca="1" si="19"/>
        <v>0.61608949124313395</v>
      </c>
      <c r="G148" s="1">
        <f t="shared" ca="1" si="19"/>
        <v>0.32090525582727247</v>
      </c>
      <c r="H148" s="1">
        <f t="shared" ca="1" si="19"/>
        <v>0.10105552736460947</v>
      </c>
      <c r="I148" s="1">
        <f t="shared" ca="1" si="19"/>
        <v>3.3728900539984369E-2</v>
      </c>
      <c r="J148" s="1">
        <f t="shared" ca="1" si="19"/>
        <v>2.5003140505409278E-3</v>
      </c>
      <c r="K148" s="1">
        <f t="shared" ca="1" si="19"/>
        <v>4.1900006006784403E-2</v>
      </c>
      <c r="L148" s="1">
        <f t="shared" ca="1" si="19"/>
        <v>0.20533685766629151</v>
      </c>
      <c r="M148" s="1">
        <f t="shared" ca="1" si="19"/>
        <v>0.39326244430055995</v>
      </c>
      <c r="N148" s="1">
        <f t="shared" ca="1" si="19"/>
        <v>0.31657776591560072</v>
      </c>
      <c r="O148" s="1">
        <f t="shared" ca="1" si="19"/>
        <v>0.28635757450584587</v>
      </c>
      <c r="P148" s="1">
        <f t="shared" ca="1" si="19"/>
        <v>0.47959137211702069</v>
      </c>
      <c r="Q148" s="1">
        <f t="shared" ca="1" si="19"/>
        <v>0.71549221925831163</v>
      </c>
      <c r="R148" s="1">
        <f t="shared" ca="1" si="19"/>
        <v>0.71373310956305869</v>
      </c>
      <c r="S148" s="1">
        <f t="shared" ca="1" si="19"/>
        <v>0.58757622794734132</v>
      </c>
      <c r="T148" s="1">
        <f t="shared" ca="1" si="19"/>
        <v>0.56064923660686772</v>
      </c>
      <c r="U148" s="1">
        <f t="shared" ca="1" si="18"/>
        <v>0.38561862311180439</v>
      </c>
      <c r="V148" s="1">
        <f t="shared" ca="1" si="15"/>
        <v>0.23085880526967759</v>
      </c>
      <c r="W148" s="1">
        <f t="shared" ca="1" si="16"/>
        <v>0.14087734014913139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0.11158768433541458</v>
      </c>
      <c r="E149" s="1">
        <f t="shared" ca="1" si="13"/>
        <v>0.16628757975770353</v>
      </c>
      <c r="F149" s="1">
        <f t="shared" ca="1" si="19"/>
        <v>0.3368863928364717</v>
      </c>
      <c r="G149" s="1">
        <f t="shared" ca="1" si="19"/>
        <v>0.57741467330977181</v>
      </c>
      <c r="H149" s="1">
        <f t="shared" ca="1" si="19"/>
        <v>0.50836262448613423</v>
      </c>
      <c r="I149" s="1">
        <f t="shared" ca="1" si="19"/>
        <v>0.24240437989985947</v>
      </c>
      <c r="J149" s="1">
        <f t="shared" ca="1" si="19"/>
        <v>0.18514248030347846</v>
      </c>
      <c r="K149" s="1">
        <f t="shared" ca="1" si="19"/>
        <v>0.39203412134676474</v>
      </c>
      <c r="L149" s="1">
        <f t="shared" ca="1" si="19"/>
        <v>0.57581178024379365</v>
      </c>
      <c r="M149" s="1">
        <f t="shared" ca="1" si="19"/>
        <v>0.5854605514576412</v>
      </c>
      <c r="N149" s="1">
        <f t="shared" ca="1" si="19"/>
        <v>0.56043836841922101</v>
      </c>
      <c r="O149" s="1">
        <f t="shared" ca="1" si="19"/>
        <v>0.71188902547368849</v>
      </c>
      <c r="P149" s="1">
        <f t="shared" ca="1" si="19"/>
        <v>0.86601902795903674</v>
      </c>
      <c r="Q149" s="1">
        <f t="shared" ca="1" si="19"/>
        <v>0.89710324771895633</v>
      </c>
      <c r="R149" s="1">
        <f t="shared" ca="1" si="19"/>
        <v>0.74111196467018414</v>
      </c>
      <c r="S149" s="1">
        <f t="shared" ca="1" si="19"/>
        <v>0.55614647215122281</v>
      </c>
      <c r="T149" s="1">
        <f t="shared" ca="1" si="19"/>
        <v>0.65024131254573692</v>
      </c>
      <c r="U149" s="1">
        <f t="shared" ca="1" si="18"/>
        <v>0.65716850068792321</v>
      </c>
      <c r="V149" s="1">
        <f t="shared" ca="1" si="15"/>
        <v>0.46014556116630834</v>
      </c>
      <c r="W149" s="1">
        <f t="shared" ca="1" si="16"/>
        <v>0.37430758007120468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8.3404782537529337E-2</v>
      </c>
      <c r="E150" s="1">
        <f t="shared" ca="1" si="13"/>
        <v>0.1360214722103224</v>
      </c>
      <c r="F150" s="1">
        <f t="shared" ca="1" si="19"/>
        <v>0.27117548586239254</v>
      </c>
      <c r="G150" s="1">
        <f t="shared" ca="1" si="19"/>
        <v>0.47996636879468058</v>
      </c>
      <c r="H150" s="1">
        <f t="shared" ca="1" si="19"/>
        <v>0.47369760663711658</v>
      </c>
      <c r="I150" s="1">
        <f t="shared" ca="1" si="19"/>
        <v>0.43280464044858158</v>
      </c>
      <c r="J150" s="1">
        <f t="shared" ca="1" si="19"/>
        <v>0.6550837121110572</v>
      </c>
      <c r="K150" s="1">
        <f t="shared" ca="1" si="19"/>
        <v>0.8456759856737518</v>
      </c>
      <c r="L150" s="1">
        <f t="shared" ca="1" si="19"/>
        <v>0.83324308810818193</v>
      </c>
      <c r="M150" s="1">
        <f t="shared" ca="1" si="19"/>
        <v>0.78314527383935406</v>
      </c>
      <c r="N150" s="1">
        <f t="shared" ca="1" si="19"/>
        <v>0.81819051067704329</v>
      </c>
      <c r="O150" s="1">
        <f t="shared" ca="1" si="19"/>
        <v>0.67061116622045402</v>
      </c>
      <c r="P150" s="1">
        <f t="shared" ca="1" si="19"/>
        <v>0.33249065211614015</v>
      </c>
      <c r="Q150" s="1">
        <f t="shared" ca="1" si="19"/>
        <v>0.16900249875506207</v>
      </c>
      <c r="R150" s="1">
        <f t="shared" ca="1" si="19"/>
        <v>0.11025654382608174</v>
      </c>
      <c r="S150" s="1">
        <f t="shared" ca="1" si="19"/>
        <v>0.23278941598389752</v>
      </c>
      <c r="T150" s="1">
        <f t="shared" ca="1" si="19"/>
        <v>0.55598778241933389</v>
      </c>
      <c r="U150" s="1">
        <f t="shared" ca="1" si="18"/>
        <v>0.69080916078161969</v>
      </c>
      <c r="V150" s="1">
        <f t="shared" ca="1" si="15"/>
        <v>0.45040942956729058</v>
      </c>
      <c r="W150" s="1">
        <f t="shared" ca="1" si="16"/>
        <v>9.5610523444165346E-2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0.34761695253315433</v>
      </c>
      <c r="E151" s="1">
        <f t="shared" ca="1" si="13"/>
        <v>0.48727046470698715</v>
      </c>
      <c r="F151" s="1">
        <f t="shared" ca="1" si="19"/>
        <v>0.33435044100839295</v>
      </c>
      <c r="G151" s="1">
        <f t="shared" ca="1" si="19"/>
        <v>0.13262603784156685</v>
      </c>
      <c r="H151" s="1">
        <f t="shared" ca="1" si="19"/>
        <v>5.8370828984205189E-2</v>
      </c>
      <c r="I151" s="1">
        <f t="shared" ca="1" si="19"/>
        <v>7.137219637084409E-2</v>
      </c>
      <c r="J151" s="1">
        <f t="shared" ca="1" si="19"/>
        <v>6.2648742556309617E-2</v>
      </c>
      <c r="K151" s="1">
        <f t="shared" ca="1" si="19"/>
        <v>0.10099271271190235</v>
      </c>
      <c r="L151" s="1">
        <f t="shared" ca="1" si="19"/>
        <v>0.27314959191798444</v>
      </c>
      <c r="M151" s="1">
        <f t="shared" ca="1" si="19"/>
        <v>0.40677844530036456</v>
      </c>
      <c r="N151" s="1">
        <f t="shared" ca="1" si="19"/>
        <v>0.31842923066919215</v>
      </c>
      <c r="O151" s="1">
        <f t="shared" ca="1" si="19"/>
        <v>0.25169615563606185</v>
      </c>
      <c r="P151" s="1">
        <f t="shared" ca="1" si="19"/>
        <v>0.19657960125004412</v>
      </c>
      <c r="Q151" s="1">
        <f t="shared" ca="1" si="19"/>
        <v>0.15973834926667418</v>
      </c>
      <c r="R151" s="1">
        <f t="shared" ca="1" si="19"/>
        <v>0.18944195633071823</v>
      </c>
      <c r="S151" s="1">
        <f t="shared" ca="1" si="19"/>
        <v>0.30891788159314598</v>
      </c>
      <c r="T151" s="1">
        <f t="shared" ca="1" si="19"/>
        <v>0.40434310296087955</v>
      </c>
      <c r="U151" s="1">
        <f t="shared" ca="1" si="18"/>
        <v>0.20094133641741302</v>
      </c>
      <c r="V151" s="1">
        <f t="shared" ca="1" si="15"/>
        <v>8.553356954618915E-3</v>
      </c>
      <c r="W151" s="1">
        <f t="shared" ca="1" si="16"/>
        <v>-4.0113540791313065E-3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0.44295767351645932</v>
      </c>
      <c r="E152" s="1">
        <f t="shared" ca="1" si="13"/>
        <v>0.57331477956808263</v>
      </c>
      <c r="F152" s="1">
        <f t="shared" ca="1" si="19"/>
        <v>0.4352376738445739</v>
      </c>
      <c r="G152" s="1">
        <f t="shared" ca="1" si="19"/>
        <v>0.30515492580048875</v>
      </c>
      <c r="H152" s="1">
        <f t="shared" ca="1" si="19"/>
        <v>0.43824451516269808</v>
      </c>
      <c r="I152" s="1">
        <f t="shared" ca="1" si="19"/>
        <v>0.52885485235114826</v>
      </c>
      <c r="J152" s="1">
        <f t="shared" ca="1" si="19"/>
        <v>0.30789423005558875</v>
      </c>
      <c r="K152" s="1">
        <f t="shared" ca="1" si="19"/>
        <v>0.18613593549463184</v>
      </c>
      <c r="L152" s="1">
        <f t="shared" ca="1" si="19"/>
        <v>0.31585509386543775</v>
      </c>
      <c r="M152" s="1">
        <f t="shared" ca="1" si="19"/>
        <v>0.44952675118346319</v>
      </c>
      <c r="N152" s="1">
        <f t="shared" ca="1" si="19"/>
        <v>0.25047156112452418</v>
      </c>
      <c r="O152" s="1">
        <f t="shared" ca="1" si="19"/>
        <v>0.14376661629227069</v>
      </c>
      <c r="P152" s="1">
        <f t="shared" ca="1" si="19"/>
        <v>0.34389622778337681</v>
      </c>
      <c r="Q152" s="1">
        <f t="shared" ca="1" si="19"/>
        <v>0.67047556330775415</v>
      </c>
      <c r="R152" s="1">
        <f t="shared" ca="1" si="19"/>
        <v>0.74116894657553778</v>
      </c>
      <c r="S152" s="1">
        <f t="shared" ca="1" si="19"/>
        <v>0.61984483642022847</v>
      </c>
      <c r="T152" s="1">
        <f t="shared" ca="1" si="19"/>
        <v>0.57466434072038053</v>
      </c>
      <c r="U152" s="1">
        <f t="shared" ca="1" si="18"/>
        <v>0.35065877865728651</v>
      </c>
      <c r="V152" s="1">
        <f t="shared" ca="1" si="15"/>
        <v>0.17062522566468102</v>
      </c>
      <c r="W152" s="1">
        <f t="shared" ca="1" si="16"/>
        <v>0.14034412064329133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9.0510322195829079E-2</v>
      </c>
      <c r="E153" s="1">
        <f t="shared" ca="1" si="13"/>
        <v>9.2719189050530809E-2</v>
      </c>
      <c r="F153" s="1">
        <f t="shared" ca="1" si="19"/>
        <v>0.10836868156700334</v>
      </c>
      <c r="G153" s="1">
        <f t="shared" ca="1" si="19"/>
        <v>0.13681460543926832</v>
      </c>
      <c r="H153" s="1">
        <f t="shared" ca="1" si="19"/>
        <v>0.17358959781503369</v>
      </c>
      <c r="I153" s="1">
        <f t="shared" ca="1" si="19"/>
        <v>0.28136333782316353</v>
      </c>
      <c r="J153" s="1">
        <f t="shared" ca="1" si="19"/>
        <v>0.46640704298454316</v>
      </c>
      <c r="K153" s="1">
        <f t="shared" ca="1" si="19"/>
        <v>0.38435549394626517</v>
      </c>
      <c r="L153" s="1">
        <f t="shared" ca="1" si="19"/>
        <v>0.22850575521830371</v>
      </c>
      <c r="M153" s="1">
        <f t="shared" ca="1" si="19"/>
        <v>0.25915042313225772</v>
      </c>
      <c r="N153" s="1">
        <f t="shared" ca="1" si="19"/>
        <v>0.3559385249204215</v>
      </c>
      <c r="O153" s="1">
        <f t="shared" ca="1" si="19"/>
        <v>0.2011945465630188</v>
      </c>
      <c r="P153" s="1">
        <f t="shared" ca="1" si="19"/>
        <v>1.8266763026917644E-2</v>
      </c>
      <c r="Q153" s="1">
        <f t="shared" ca="1" si="19"/>
        <v>-3.6178057918745309E-2</v>
      </c>
      <c r="R153" s="1">
        <f t="shared" ca="1" si="19"/>
        <v>-2.1774592325603644E-2</v>
      </c>
      <c r="S153" s="1">
        <f t="shared" ca="1" si="19"/>
        <v>1.6503930767366993E-2</v>
      </c>
      <c r="T153" s="1">
        <f t="shared" ca="1" si="19"/>
        <v>0.10258232110260353</v>
      </c>
      <c r="U153" s="1">
        <f t="shared" ca="1" si="18"/>
        <v>0.313196624506971</v>
      </c>
      <c r="V153" s="1">
        <f t="shared" ca="1" si="15"/>
        <v>0.55966039580718208</v>
      </c>
      <c r="W153" s="1">
        <f t="shared" ca="1" si="16"/>
        <v>0.60333269554564362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-9.0957596996418776E-3</v>
      </c>
      <c r="E154" s="1">
        <f t="shared" ca="1" si="13"/>
        <v>5.1400455481796337E-2</v>
      </c>
      <c r="F154" s="1">
        <f t="shared" ca="1" si="19"/>
        <v>0.10560883748042857</v>
      </c>
      <c r="G154" s="1">
        <f t="shared" ca="1" si="19"/>
        <v>9.0613347174003184E-2</v>
      </c>
      <c r="H154" s="1">
        <f t="shared" ca="1" si="19"/>
        <v>8.3557882525887875E-2</v>
      </c>
      <c r="I154" s="1">
        <f t="shared" ca="1" si="19"/>
        <v>0.26231037151781444</v>
      </c>
      <c r="J154" s="1">
        <f t="shared" ca="1" si="19"/>
        <v>0.53230777952552633</v>
      </c>
      <c r="K154" s="1">
        <f t="shared" ca="1" si="19"/>
        <v>0.54338559403684461</v>
      </c>
      <c r="L154" s="1">
        <f t="shared" ca="1" si="19"/>
        <v>0.51859750066173071</v>
      </c>
      <c r="M154" s="1">
        <f t="shared" ca="1" si="19"/>
        <v>0.57255716917328603</v>
      </c>
      <c r="N154" s="1">
        <f t="shared" ca="1" si="19"/>
        <v>0.7519725623244794</v>
      </c>
      <c r="O154" s="1">
        <f t="shared" ca="1" si="19"/>
        <v>0.66899668054266104</v>
      </c>
      <c r="P154" s="1">
        <f t="shared" ca="1" si="19"/>
        <v>0.36241736348729192</v>
      </c>
      <c r="Q154" s="1">
        <f t="shared" ca="1" si="19"/>
        <v>0.16019708691311457</v>
      </c>
      <c r="R154" s="1">
        <f t="shared" ca="1" si="19"/>
        <v>7.6312217664604678E-2</v>
      </c>
      <c r="S154" s="1">
        <f t="shared" ca="1" si="19"/>
        <v>9.9662990323691747E-2</v>
      </c>
      <c r="T154" s="1">
        <f t="shared" ca="1" si="19"/>
        <v>0.32923889711306892</v>
      </c>
      <c r="U154" s="1">
        <f t="shared" ca="1" si="18"/>
        <v>0.68190686356344032</v>
      </c>
      <c r="V154" s="1">
        <f t="shared" ca="1" si="15"/>
        <v>0.75293441093468572</v>
      </c>
      <c r="W154" s="1">
        <f t="shared" ca="1" si="16"/>
        <v>0.54151437876308606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0.14828917976709585</v>
      </c>
      <c r="E155" s="1">
        <f t="shared" ca="1" si="13"/>
        <v>0.31378667699190199</v>
      </c>
      <c r="F155" s="1">
        <f t="shared" ca="1" si="19"/>
        <v>0.56016134890794289</v>
      </c>
      <c r="G155" s="1">
        <f t="shared" ca="1" si="19"/>
        <v>0.69514093104340735</v>
      </c>
      <c r="H155" s="1">
        <f t="shared" ca="1" si="19"/>
        <v>0.73013032485127083</v>
      </c>
      <c r="I155" s="1">
        <f t="shared" ca="1" si="19"/>
        <v>0.74857269832661866</v>
      </c>
      <c r="J155" s="1">
        <f t="shared" ca="1" si="19"/>
        <v>0.58190912329346633</v>
      </c>
      <c r="K155" s="1">
        <f t="shared" ca="1" si="19"/>
        <v>0.30065077387243122</v>
      </c>
      <c r="L155" s="1">
        <f t="shared" ca="1" si="19"/>
        <v>0.22690463230979549</v>
      </c>
      <c r="M155" s="1">
        <f t="shared" ca="1" si="19"/>
        <v>0.32260689135729559</v>
      </c>
      <c r="N155" s="1">
        <f t="shared" ca="1" si="19"/>
        <v>0.17638854188266237</v>
      </c>
      <c r="O155" s="1">
        <f t="shared" ca="1" si="19"/>
        <v>2.6976705491843535E-2</v>
      </c>
      <c r="P155" s="1">
        <f t="shared" ca="1" si="19"/>
        <v>3.2559551351174297E-2</v>
      </c>
      <c r="Q155" s="1">
        <f t="shared" ca="1" si="19"/>
        <v>0.11775088920787366</v>
      </c>
      <c r="R155" s="1">
        <f t="shared" ca="1" si="19"/>
        <v>0.1939919245988205</v>
      </c>
      <c r="S155" s="1">
        <f t="shared" ca="1" si="19"/>
        <v>0.36334568457059013</v>
      </c>
      <c r="T155" s="1">
        <f t="shared" ca="1" si="19"/>
        <v>0.5265021933444699</v>
      </c>
      <c r="U155" s="1">
        <f t="shared" ca="1" si="18"/>
        <v>0.42069195527754683</v>
      </c>
      <c r="V155" s="1">
        <f t="shared" ca="1" si="15"/>
        <v>0.27754744172280776</v>
      </c>
      <c r="W155" s="1">
        <f t="shared" ca="1" si="16"/>
        <v>0.18656356851454597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0.36441917838530929</v>
      </c>
      <c r="E156" s="1">
        <f t="shared" ca="1" si="13"/>
        <v>0.48500310518788686</v>
      </c>
      <c r="F156" s="1">
        <f t="shared" ca="1" si="19"/>
        <v>0.48821946424503215</v>
      </c>
      <c r="G156" s="1">
        <f t="shared" ca="1" si="19"/>
        <v>0.2224712053453537</v>
      </c>
      <c r="H156" s="1">
        <f t="shared" ca="1" si="19"/>
        <v>7.2643249186777156E-2</v>
      </c>
      <c r="I156" s="1">
        <f t="shared" ca="1" si="19"/>
        <v>0.20992708918603467</v>
      </c>
      <c r="J156" s="1">
        <f t="shared" ca="1" si="19"/>
        <v>0.42927527786647185</v>
      </c>
      <c r="K156" s="1">
        <f t="shared" ca="1" si="19"/>
        <v>0.35943419281135036</v>
      </c>
      <c r="L156" s="1">
        <f t="shared" ca="1" si="19"/>
        <v>0.31684177802370461</v>
      </c>
      <c r="M156" s="1">
        <f t="shared" ca="1" si="19"/>
        <v>0.33250534609596205</v>
      </c>
      <c r="N156" s="1">
        <f t="shared" ca="1" si="19"/>
        <v>0.40378914928595255</v>
      </c>
      <c r="O156" s="1">
        <f t="shared" ca="1" si="19"/>
        <v>0.4843662294074953</v>
      </c>
      <c r="P156" s="1">
        <f t="shared" ca="1" si="19"/>
        <v>0.31123542445599223</v>
      </c>
      <c r="Q156" s="1">
        <f t="shared" ca="1" si="19"/>
        <v>6.0708593785783506E-2</v>
      </c>
      <c r="R156" s="1">
        <f t="shared" ca="1" si="19"/>
        <v>-6.5637545401202674E-2</v>
      </c>
      <c r="S156" s="1">
        <f t="shared" ca="1" si="19"/>
        <v>1.8939365764033662E-2</v>
      </c>
      <c r="T156" s="1">
        <f t="shared" ca="1" si="19"/>
        <v>0.29164078881635047</v>
      </c>
      <c r="U156" s="1">
        <f t="shared" ca="1" si="18"/>
        <v>0.51855660170036166</v>
      </c>
      <c r="V156" s="1">
        <f t="shared" ca="1" si="15"/>
        <v>0.41144671123351728</v>
      </c>
      <c r="W156" s="1">
        <f t="shared" ca="1" si="16"/>
        <v>0.26437286634392837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7.7120144267532012E-2</v>
      </c>
      <c r="E157" s="1">
        <f t="shared" ca="1" si="13"/>
        <v>0.20855625074515266</v>
      </c>
      <c r="F157" s="1">
        <f t="shared" ca="1" si="19"/>
        <v>0.39356961422737796</v>
      </c>
      <c r="G157" s="1">
        <f t="shared" ca="1" si="19"/>
        <v>0.46929500114169914</v>
      </c>
      <c r="H157" s="1">
        <f t="shared" ca="1" si="19"/>
        <v>0.38171318020562978</v>
      </c>
      <c r="I157" s="1">
        <f t="shared" ca="1" si="19"/>
        <v>0.4159980976137243</v>
      </c>
      <c r="J157" s="1">
        <f t="shared" ca="1" si="19"/>
        <v>0.58851949296565464</v>
      </c>
      <c r="K157" s="1">
        <f t="shared" ca="1" si="19"/>
        <v>0.56805562472008941</v>
      </c>
      <c r="L157" s="1">
        <f t="shared" ca="1" si="19"/>
        <v>0.38953080867656664</v>
      </c>
      <c r="M157" s="1">
        <f t="shared" ca="1" si="19"/>
        <v>0.43269071885658555</v>
      </c>
      <c r="N157" s="1">
        <f t="shared" ca="1" si="19"/>
        <v>0.72310867572040782</v>
      </c>
      <c r="O157" s="1">
        <f t="shared" ca="1" si="19"/>
        <v>0.7997934059408951</v>
      </c>
      <c r="P157" s="1">
        <f t="shared" ca="1" si="19"/>
        <v>0.57344016246283214</v>
      </c>
      <c r="Q157" s="1">
        <f t="shared" ca="1" si="19"/>
        <v>0.25582801703496394</v>
      </c>
      <c r="R157" s="1">
        <f t="shared" ca="1" si="19"/>
        <v>8.9173524557435324E-2</v>
      </c>
      <c r="S157" s="1">
        <f t="shared" ca="1" si="19"/>
        <v>0.11382922666639013</v>
      </c>
      <c r="T157" s="1">
        <f t="shared" ca="1" si="19"/>
        <v>0.28888179717727031</v>
      </c>
      <c r="U157" s="1">
        <f t="shared" ca="1" si="18"/>
        <v>0.49464969965316641</v>
      </c>
      <c r="V157" s="1">
        <f t="shared" ca="1" si="15"/>
        <v>0.55534720132570681</v>
      </c>
      <c r="W157" s="1">
        <f t="shared" ca="1" si="16"/>
        <v>0.75127924929544221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-8.6625673338669735E-3</v>
      </c>
      <c r="E158" s="1">
        <f t="shared" ca="1" si="13"/>
        <v>5.3310958972306484E-2</v>
      </c>
      <c r="F158" s="1">
        <f t="shared" ca="1" si="19"/>
        <v>0.24576836480211131</v>
      </c>
      <c r="G158" s="1">
        <f t="shared" ca="1" si="19"/>
        <v>0.45215207335130125</v>
      </c>
      <c r="H158" s="1">
        <f t="shared" ca="1" si="19"/>
        <v>0.46571429781746965</v>
      </c>
      <c r="I158" s="1">
        <f t="shared" ca="1" si="19"/>
        <v>0.56418252044102268</v>
      </c>
      <c r="J158" s="1">
        <f t="shared" ca="1" si="19"/>
        <v>0.68723300211418903</v>
      </c>
      <c r="K158" s="1">
        <f t="shared" ca="1" si="19"/>
        <v>0.58318672326084875</v>
      </c>
      <c r="L158" s="1">
        <f ca="1">(L108+0.6*(M108+K108)+0.15*(J108+N108))/(1+2*0.6+2*0.15)</f>
        <v>0.44000757439952237</v>
      </c>
      <c r="M158" s="1">
        <f t="shared" ca="1" si="19"/>
        <v>0.61839719745014232</v>
      </c>
      <c r="N158" s="1">
        <f t="shared" ca="1" si="19"/>
        <v>0.83710974586604914</v>
      </c>
      <c r="O158" s="1">
        <f t="shared" ca="1" si="19"/>
        <v>0.75377467737401294</v>
      </c>
      <c r="P158" s="1">
        <f t="shared" ca="1" si="19"/>
        <v>0.37315616881193236</v>
      </c>
      <c r="Q158" s="1">
        <f t="shared" ca="1" si="19"/>
        <v>9.2846588569842375E-2</v>
      </c>
      <c r="R158" s="1">
        <f t="shared" ca="1" si="19"/>
        <v>7.8177738949660083E-2</v>
      </c>
      <c r="S158" s="1">
        <f t="shared" ca="1" si="19"/>
        <v>0.30022787063103568</v>
      </c>
      <c r="T158" s="1">
        <f t="shared" ca="1" si="19"/>
        <v>0.51239147808098595</v>
      </c>
      <c r="U158" s="1">
        <f t="shared" ca="1" si="18"/>
        <v>0.45873002055392204</v>
      </c>
      <c r="V158" s="1">
        <f t="shared" ca="1" si="15"/>
        <v>0.4199665498983709</v>
      </c>
      <c r="W158" s="1">
        <f ca="1">(W108+0.6*(V108)+0.15*U108)/(1+0.6+0.15)</f>
        <v>0.3427143089861665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4.2538385603952962E-2</v>
      </c>
      <c r="E160" s="3">
        <f t="shared" ref="E160:W160" ca="1" si="20">AVERAGE(E111:E134)</f>
        <v>3.381467512964826E-2</v>
      </c>
      <c r="F160" s="3">
        <f t="shared" ca="1" si="20"/>
        <v>4.1725122028902918E-2</v>
      </c>
      <c r="G160" s="3">
        <f t="shared" ca="1" si="20"/>
        <v>3.3923526268994385E-2</v>
      </c>
      <c r="H160" s="3">
        <f t="shared" ca="1" si="20"/>
        <v>2.6498898285061374E-2</v>
      </c>
      <c r="I160" s="3">
        <f t="shared" ca="1" si="20"/>
        <v>4.2779037200007995E-2</v>
      </c>
      <c r="J160" s="3">
        <f t="shared" ca="1" si="20"/>
        <v>7.4133800219792448E-2</v>
      </c>
      <c r="K160" s="3">
        <f t="shared" ca="1" si="20"/>
        <v>0.17243305861332281</v>
      </c>
      <c r="L160" s="3">
        <f t="shared" ca="1" si="20"/>
        <v>0.34934198999603122</v>
      </c>
      <c r="M160" s="3">
        <f t="shared" ca="1" si="20"/>
        <v>0.45209393566526002</v>
      </c>
      <c r="N160" s="3">
        <f t="shared" ca="1" si="20"/>
        <v>0.26936026657763246</v>
      </c>
      <c r="O160" s="3">
        <f t="shared" ca="1" si="20"/>
        <v>9.6783172054108815E-2</v>
      </c>
      <c r="P160" s="3">
        <f t="shared" ca="1" si="20"/>
        <v>4.105325805182395E-2</v>
      </c>
      <c r="Q160" s="3">
        <f t="shared" ca="1" si="20"/>
        <v>3.6278078648636976E-2</v>
      </c>
      <c r="R160" s="3">
        <f t="shared" ca="1" si="20"/>
        <v>3.9840006526896413E-2</v>
      </c>
      <c r="S160" s="3">
        <f t="shared" ca="1" si="20"/>
        <v>3.2632725677626311E-2</v>
      </c>
      <c r="T160" s="3">
        <f t="shared" ca="1" si="20"/>
        <v>2.0439302490298353E-2</v>
      </c>
      <c r="U160" s="3">
        <f t="shared" ca="1" si="20"/>
        <v>7.6830274476071644E-2</v>
      </c>
      <c r="V160" s="3">
        <f t="shared" ca="1" si="20"/>
        <v>0.24930906144340856</v>
      </c>
      <c r="W160" s="3">
        <f t="shared" ca="1" si="20"/>
        <v>0.50159564385092203</v>
      </c>
    </row>
    <row r="161" spans="2:23">
      <c r="C161" s="1" t="s">
        <v>198</v>
      </c>
      <c r="D161" s="10">
        <f ca="1">AVERAGE(D135:D158)</f>
        <v>0.18042810630090814</v>
      </c>
      <c r="E161" s="3">
        <f t="shared" ref="E161:W161" ca="1" si="21">AVERAGE(E135:E158)</f>
        <v>0.25950602081151791</v>
      </c>
      <c r="F161" s="3">
        <f t="shared" ca="1" si="21"/>
        <v>0.32531441175980486</v>
      </c>
      <c r="G161" s="3">
        <f t="shared" ca="1" si="21"/>
        <v>0.35651669806545688</v>
      </c>
      <c r="H161" s="3">
        <f t="shared" ca="1" si="21"/>
        <v>0.34050040652130753</v>
      </c>
      <c r="I161" s="3">
        <f t="shared" ca="1" si="21"/>
        <v>0.34569162128106684</v>
      </c>
      <c r="J161" s="3">
        <f t="shared" ca="1" si="21"/>
        <v>0.35483602985490753</v>
      </c>
      <c r="K161" s="3">
        <f t="shared" ca="1" si="21"/>
        <v>0.39128886023807513</v>
      </c>
      <c r="L161" s="3">
        <f t="shared" ca="1" si="21"/>
        <v>0.44358937959970896</v>
      </c>
      <c r="M161" s="3">
        <f t="shared" ca="1" si="21"/>
        <v>0.4653788835302069</v>
      </c>
      <c r="N161" s="3">
        <f t="shared" ca="1" si="21"/>
        <v>0.40893879511924053</v>
      </c>
      <c r="O161" s="3">
        <f t="shared" ca="1" si="21"/>
        <v>0.35010723049172809</v>
      </c>
      <c r="P161" s="3">
        <f t="shared" ca="1" si="21"/>
        <v>0.32950553281468004</v>
      </c>
      <c r="Q161" s="3">
        <f t="shared" ca="1" si="21"/>
        <v>0.3176833769539234</v>
      </c>
      <c r="R161" s="3">
        <f t="shared" ca="1" si="21"/>
        <v>0.25163103670161124</v>
      </c>
      <c r="S161" s="3">
        <f t="shared" ca="1" si="21"/>
        <v>0.24679994949671702</v>
      </c>
      <c r="T161" s="3">
        <f t="shared" ca="1" si="21"/>
        <v>0.36376443392863833</v>
      </c>
      <c r="U161" s="3">
        <f t="shared" ca="1" si="21"/>
        <v>0.4089959959397706</v>
      </c>
      <c r="V161" s="3">
        <f t="shared" ca="1" si="21"/>
        <v>0.36638692475864626</v>
      </c>
      <c r="W161" s="3">
        <f t="shared" ca="1" si="21"/>
        <v>0.35221372671628509</v>
      </c>
    </row>
    <row r="162" spans="2:23">
      <c r="C162" s="1" t="s">
        <v>16</v>
      </c>
      <c r="D162" s="3">
        <f ca="1">IF(D165&gt;0,TINV(TTEST(D111:D134,D135:D158,2,2),46),-TINV(TTEST(D111:D134,D135:D158,2,2),46))</f>
        <v>-2.4790773428101547</v>
      </c>
      <c r="E162" s="3">
        <f t="shared" ref="E162:V162" ca="1" si="22">IF(E165&gt;0,TINV(TTEST(E111:E134,E135:E158,2,2),46),-TINV(TTEST(E111:E134,E135:E158,2,2),46))</f>
        <v>-4.1592290695577141</v>
      </c>
      <c r="F162" s="3">
        <f t="shared" ca="1" si="22"/>
        <v>-6.9571878404444067</v>
      </c>
      <c r="G162" s="3">
        <f t="shared" ca="1" si="22"/>
        <v>-8.1592027678023875</v>
      </c>
      <c r="H162" s="3">
        <f t="shared" ca="1" si="22"/>
        <v>-6.8547813541039559</v>
      </c>
      <c r="I162" s="3">
        <f t="shared" ca="1" si="22"/>
        <v>-6.0243276129914758</v>
      </c>
      <c r="J162" s="3">
        <f t="shared" ca="1" si="22"/>
        <v>-5.3474629308854738</v>
      </c>
      <c r="K162" s="3">
        <f t="shared" ca="1" si="22"/>
        <v>-3.8501579386915674</v>
      </c>
      <c r="L162" s="3">
        <f t="shared" ca="1" si="22"/>
        <v>-1.7888437724597659</v>
      </c>
      <c r="M162" s="3">
        <f t="shared" ca="1" si="22"/>
        <v>-0.32326443073766598</v>
      </c>
      <c r="N162" s="3">
        <f t="shared" ca="1" si="22"/>
        <v>-2.8985042892020036</v>
      </c>
      <c r="O162" s="3">
        <f t="shared" ca="1" si="22"/>
        <v>-4.8686139074643755</v>
      </c>
      <c r="P162" s="3">
        <f t="shared" ca="1" si="22"/>
        <v>-6.1082247868933912</v>
      </c>
      <c r="Q162" s="3">
        <f t="shared" ca="1" si="22"/>
        <v>-5.0494625596902551</v>
      </c>
      <c r="R162" s="3">
        <f t="shared" ca="1" si="22"/>
        <v>-3.9747230025128593</v>
      </c>
      <c r="S162" s="3">
        <f t="shared" ca="1" si="22"/>
        <v>-5.1046307490301128</v>
      </c>
      <c r="T162" s="3">
        <f t="shared" ca="1" si="22"/>
        <v>-8.4218198769319947</v>
      </c>
      <c r="U162" s="3">
        <f t="shared" ca="1" si="22"/>
        <v>-9.1085619087151102</v>
      </c>
      <c r="V162" s="3">
        <f t="shared" ca="1" si="22"/>
        <v>-2.4284634843908437</v>
      </c>
      <c r="W162" s="3">
        <f ca="1">IF(W165&gt;0,TINV(TTEST(W111:W134,W135:W158,2,2),46),-TINV(TTEST(W111:W134,W135:W158,2,2),46))</f>
        <v>2.1843240642279573</v>
      </c>
    </row>
    <row r="163" spans="2:23">
      <c r="B163" s="1" t="s">
        <v>199</v>
      </c>
      <c r="C163" s="1" t="s">
        <v>0</v>
      </c>
      <c r="D163" s="3">
        <f ca="1">STDEV(D111:D134)/SQRT(COUNT(D111:D134))</f>
        <v>3.086930929708288E-2</v>
      </c>
      <c r="E163" s="3">
        <f t="shared" ref="E163:W163" ca="1" si="23">STDEV(E111:E134)/SQRT(COUNT(E111:E134))</f>
        <v>2.1592229104651087E-2</v>
      </c>
      <c r="F163" s="3">
        <f t="shared" ca="1" si="23"/>
        <v>1.930546493545152E-2</v>
      </c>
      <c r="G163" s="3">
        <f t="shared" ca="1" si="23"/>
        <v>1.3981073695200656E-2</v>
      </c>
      <c r="H163" s="3">
        <f t="shared" ca="1" si="23"/>
        <v>1.1620640170021099E-2</v>
      </c>
      <c r="I163" s="3">
        <f t="shared" ca="1" si="23"/>
        <v>1.6358128319625936E-2</v>
      </c>
      <c r="J163" s="3">
        <f t="shared" ca="1" si="23"/>
        <v>1.8064348838543822E-2</v>
      </c>
      <c r="K163" s="3">
        <f t="shared" ca="1" si="23"/>
        <v>1.9630538736670491E-2</v>
      </c>
      <c r="L163" s="3">
        <f t="shared" ca="1" si="23"/>
        <v>2.166357198166587E-2</v>
      </c>
      <c r="M163" s="3">
        <f t="shared" ca="1" si="23"/>
        <v>1.3559382729962623E-2</v>
      </c>
      <c r="N163" s="3">
        <f t="shared" ca="1" si="23"/>
        <v>1.369385405916029E-2</v>
      </c>
      <c r="O163" s="3">
        <f t="shared" ca="1" si="23"/>
        <v>1.98823790802754E-2</v>
      </c>
      <c r="P163" s="3">
        <f t="shared" ca="1" si="23"/>
        <v>2.0495454774269131E-2</v>
      </c>
      <c r="Q163" s="3">
        <f t="shared" ca="1" si="23"/>
        <v>1.5355256188644438E-2</v>
      </c>
      <c r="R163" s="3">
        <f t="shared" ca="1" si="23"/>
        <v>1.3426026132742035E-2</v>
      </c>
      <c r="S163" s="3">
        <f t="shared" ca="1" si="23"/>
        <v>1.4411078526728131E-2</v>
      </c>
      <c r="T163" s="3">
        <f t="shared" ca="1" si="23"/>
        <v>1.3858538670250933E-2</v>
      </c>
      <c r="U163" s="3">
        <f t="shared" ca="1" si="23"/>
        <v>1.3334898339218866E-2</v>
      </c>
      <c r="V163" s="3">
        <f t="shared" ca="1" si="23"/>
        <v>1.8736138237905639E-2</v>
      </c>
      <c r="W163" s="3">
        <f t="shared" ca="1" si="23"/>
        <v>2.8799984326524083E-2</v>
      </c>
    </row>
    <row r="164" spans="2:23">
      <c r="C164" s="1" t="s">
        <v>198</v>
      </c>
      <c r="D164" s="3">
        <f ca="1">STDEV(D135:D158)/SQRT(COUNT(D135:D158))</f>
        <v>4.6269044227255696E-2</v>
      </c>
      <c r="E164" s="3">
        <f t="shared" ref="E164:W164" ca="1" si="24">STDEV(E135:E158)/SQRT(COUNT(E135:E158))</f>
        <v>4.9781776719739872E-2</v>
      </c>
      <c r="F164" s="3">
        <f t="shared" ca="1" si="24"/>
        <v>3.5900478309391248E-2</v>
      </c>
      <c r="G164" s="3">
        <f t="shared" ca="1" si="24"/>
        <v>3.6982844828940986E-2</v>
      </c>
      <c r="H164" s="3">
        <f t="shared" ca="1" si="24"/>
        <v>4.4309170966673826E-2</v>
      </c>
      <c r="I164" s="3">
        <f t="shared" ca="1" si="24"/>
        <v>4.7546259680036972E-2</v>
      </c>
      <c r="J164" s="3">
        <f t="shared" ca="1" si="24"/>
        <v>4.9286431162050198E-2</v>
      </c>
      <c r="K164" s="3">
        <f t="shared" ca="1" si="24"/>
        <v>5.3346098392631318E-2</v>
      </c>
      <c r="L164" s="3">
        <f t="shared" ca="1" si="24"/>
        <v>4.8026303627341754E-2</v>
      </c>
      <c r="M164" s="3">
        <f t="shared" ca="1" si="24"/>
        <v>3.8794882018225535E-2</v>
      </c>
      <c r="N164" s="3">
        <f t="shared" ca="1" si="24"/>
        <v>4.6167276553372529E-2</v>
      </c>
      <c r="O164" s="3">
        <f t="shared" ca="1" si="24"/>
        <v>4.8083544846183428E-2</v>
      </c>
      <c r="P164" s="3">
        <f t="shared" ca="1" si="24"/>
        <v>4.2544134143594564E-2</v>
      </c>
      <c r="Q164" s="3">
        <f t="shared" ca="1" si="24"/>
        <v>5.357258078689818E-2</v>
      </c>
      <c r="R164" s="3">
        <f t="shared" ca="1" si="24"/>
        <v>5.1565270718780427E-2</v>
      </c>
      <c r="S164" s="3">
        <f t="shared" ca="1" si="24"/>
        <v>3.9402829364214589E-2</v>
      </c>
      <c r="T164" s="3">
        <f t="shared" ca="1" si="24"/>
        <v>3.8338224990563462E-2</v>
      </c>
      <c r="U164" s="3">
        <f t="shared" ca="1" si="24"/>
        <v>3.3941905624936604E-2</v>
      </c>
      <c r="V164" s="3">
        <f t="shared" ca="1" si="24"/>
        <v>4.4421011794235757E-2</v>
      </c>
      <c r="W164" s="3">
        <f t="shared" ca="1" si="24"/>
        <v>6.2028236946672269E-2</v>
      </c>
    </row>
    <row r="165" spans="2:23">
      <c r="C165" s="1" t="s">
        <v>110</v>
      </c>
      <c r="D165" s="2">
        <f ca="1">D160-D161</f>
        <v>-0.13788972069695518</v>
      </c>
      <c r="E165" s="2">
        <f t="shared" ref="E165:W165" ca="1" si="25">E160-E161</f>
        <v>-0.22569134568186966</v>
      </c>
      <c r="F165" s="2">
        <f t="shared" ca="1" si="25"/>
        <v>-0.28358928973090192</v>
      </c>
      <c r="G165" s="2">
        <f t="shared" ca="1" si="25"/>
        <v>-0.32259317179646252</v>
      </c>
      <c r="H165" s="2">
        <f t="shared" ca="1" si="25"/>
        <v>-0.31400150823624617</v>
      </c>
      <c r="I165" s="2">
        <f t="shared" ca="1" si="25"/>
        <v>-0.30291258408105887</v>
      </c>
      <c r="J165" s="2">
        <f t="shared" ca="1" si="25"/>
        <v>-0.2807022296351151</v>
      </c>
      <c r="K165" s="2">
        <f t="shared" ca="1" si="25"/>
        <v>-0.21885580162475232</v>
      </c>
      <c r="L165" s="2">
        <f t="shared" ca="1" si="25"/>
        <v>-9.4247389603677734E-2</v>
      </c>
      <c r="M165" s="2">
        <f t="shared" ca="1" si="25"/>
        <v>-1.3284947864946883E-2</v>
      </c>
      <c r="N165" s="2">
        <f t="shared" ca="1" si="25"/>
        <v>-0.13957852854160807</v>
      </c>
      <c r="O165" s="2">
        <f t="shared" ca="1" si="25"/>
        <v>-0.25332405843761929</v>
      </c>
      <c r="P165" s="2">
        <f t="shared" ca="1" si="25"/>
        <v>-0.28845227476285606</v>
      </c>
      <c r="Q165" s="2">
        <f t="shared" ca="1" si="25"/>
        <v>-0.28140529830528643</v>
      </c>
      <c r="R165" s="2">
        <f t="shared" ca="1" si="25"/>
        <v>-0.21179103017471484</v>
      </c>
      <c r="S165" s="2">
        <f t="shared" ca="1" si="25"/>
        <v>-0.2141672238190907</v>
      </c>
      <c r="T165" s="2">
        <f t="shared" ca="1" si="25"/>
        <v>-0.34332513143833998</v>
      </c>
      <c r="U165" s="2">
        <f t="shared" ca="1" si="25"/>
        <v>-0.33216572146369894</v>
      </c>
      <c r="V165" s="2">
        <f t="shared" ca="1" si="25"/>
        <v>-0.1170778633152377</v>
      </c>
      <c r="W165" s="2">
        <f t="shared" ca="1" si="25"/>
        <v>0.14938191713463694</v>
      </c>
    </row>
    <row r="167" spans="2:23">
      <c r="B167" s="1" t="s">
        <v>200</v>
      </c>
      <c r="D167" s="1">
        <f ca="1">COVAR(D111:D158,$C111:$C158)/VAR($C111:$C158)</f>
        <v>-6.7508509091217667E-2</v>
      </c>
      <c r="E167" s="1">
        <f t="shared" ref="E167:W167" ca="1" si="26">COVAR(E111:E158,$C111:$C158)/VAR($C111:$C158)</f>
        <v>-0.11049472132341535</v>
      </c>
      <c r="F167" s="1">
        <f t="shared" ca="1" si="26"/>
        <v>-0.13884058976408739</v>
      </c>
      <c r="G167" s="1">
        <f t="shared" ca="1" si="26"/>
        <v>-0.15793624035868481</v>
      </c>
      <c r="H167" s="1">
        <f t="shared" ca="1" si="26"/>
        <v>-0.1537299050739955</v>
      </c>
      <c r="I167" s="1">
        <f t="shared" ca="1" si="26"/>
        <v>-0.14830095262301837</v>
      </c>
      <c r="J167" s="1">
        <f t="shared" ca="1" si="26"/>
        <v>-0.13742713325885836</v>
      </c>
      <c r="K167" s="1">
        <f t="shared" ca="1" si="26"/>
        <v>-0.10714815287878503</v>
      </c>
      <c r="L167" s="1">
        <f t="shared" ca="1" si="26"/>
        <v>-4.6141951160133948E-2</v>
      </c>
      <c r="M167" s="1">
        <f t="shared" ca="1" si="26"/>
        <v>-6.5040890588801709E-3</v>
      </c>
      <c r="N167" s="1">
        <f t="shared" ca="1" si="26"/>
        <v>-6.8335321265162258E-2</v>
      </c>
      <c r="O167" s="1">
        <f t="shared" ca="1" si="26"/>
        <v>-0.12402323694341776</v>
      </c>
      <c r="P167" s="1">
        <f t="shared" ca="1" si="26"/>
        <v>-0.14122142618598171</v>
      </c>
      <c r="Q167" s="1">
        <f t="shared" ca="1" si="26"/>
        <v>-0.13777134396196319</v>
      </c>
      <c r="R167" s="1">
        <f t="shared" ca="1" si="26"/>
        <v>-0.10368935852303751</v>
      </c>
      <c r="S167" s="1">
        <f t="shared" ca="1" si="26"/>
        <v>-0.10485270332809649</v>
      </c>
      <c r="T167" s="1">
        <f t="shared" ca="1" si="26"/>
        <v>-0.16808626226668724</v>
      </c>
      <c r="U167" s="1">
        <f t="shared" ca="1" si="26"/>
        <v>-0.16262280113326932</v>
      </c>
      <c r="V167" s="1">
        <f t="shared" ca="1" si="26"/>
        <v>-5.7319370581418505E-2</v>
      </c>
      <c r="W167" s="1">
        <f t="shared" ca="1" si="26"/>
        <v>7.313489693049928E-2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2013-10-17T17:23:18Z</dcterms:modified>
</cp:coreProperties>
</file>